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6" windowWidth="15480" windowHeight="11640" tabRatio="716" activeTab="0"/>
  </bookViews>
  <sheets>
    <sheet name="109全國" sheetId="1" r:id="rId1"/>
    <sheet name="109全國縣市別" sheetId="2" r:id="rId2"/>
    <sheet name="108全國" sheetId="3" r:id="rId3"/>
    <sheet name="108全國縣市別" sheetId="4" r:id="rId4"/>
    <sheet name="107全國" sheetId="5" r:id="rId5"/>
    <sheet name="107全國縣市別" sheetId="6" r:id="rId6"/>
    <sheet name="106全國" sheetId="7" r:id="rId7"/>
    <sheet name="106全國縣市別" sheetId="8" r:id="rId8"/>
    <sheet name="105全國" sheetId="9" r:id="rId9"/>
    <sheet name="105全國縣市別" sheetId="10" r:id="rId10"/>
    <sheet name="104全國" sheetId="11" r:id="rId11"/>
    <sheet name="104全國縣市別" sheetId="12" r:id="rId12"/>
    <sheet name="103全國" sheetId="13" r:id="rId13"/>
    <sheet name="103全國縣市別" sheetId="14" r:id="rId14"/>
    <sheet name="102全國" sheetId="15" r:id="rId15"/>
    <sheet name="102全國縣市別" sheetId="16" r:id="rId16"/>
    <sheet name="101全國" sheetId="17" r:id="rId17"/>
    <sheet name="101全國縣市別" sheetId="18" r:id="rId18"/>
    <sheet name="100全國" sheetId="19" r:id="rId19"/>
    <sheet name="100全國縣市別" sheetId="20" r:id="rId20"/>
    <sheet name="99全國" sheetId="21" r:id="rId21"/>
    <sheet name="99全國縣市別" sheetId="22" r:id="rId22"/>
    <sheet name="98全國" sheetId="23" r:id="rId23"/>
    <sheet name="98全國縣市別" sheetId="24" r:id="rId24"/>
    <sheet name="97全國" sheetId="25" r:id="rId25"/>
    <sheet name="97全國縣市別" sheetId="26" r:id="rId26"/>
    <sheet name="96全國 " sheetId="27" r:id="rId27"/>
    <sheet name="96全國縣市別" sheetId="28" r:id="rId28"/>
    <sheet name="95全國" sheetId="29" r:id="rId29"/>
    <sheet name="95全國縣市別" sheetId="30" r:id="rId30"/>
    <sheet name="94全國" sheetId="31" r:id="rId31"/>
    <sheet name="94全國縣市別" sheetId="32" r:id="rId32"/>
    <sheet name="93全國" sheetId="33" r:id="rId33"/>
    <sheet name="93全國縣市別" sheetId="34" r:id="rId34"/>
  </sheets>
  <definedNames>
    <definedName name="_xlnm.Print_Area" localSheetId="33">'93全國縣市別'!$A$1:$J$32</definedName>
    <definedName name="_xlnm.Print_Area" localSheetId="31">'94全國縣市別'!$A$1:$L$31</definedName>
  </definedNames>
  <calcPr fullCalcOnLoad="1"/>
</workbook>
</file>

<file path=xl/sharedStrings.xml><?xml version="1.0" encoding="utf-8"?>
<sst xmlns="http://schemas.openxmlformats.org/spreadsheetml/2006/main" count="4511" uniqueCount="292">
  <si>
    <r>
      <t>單位：人、</t>
    </r>
    <r>
      <rPr>
        <b/>
        <sz val="9"/>
        <rFont val="Verdana"/>
        <family val="2"/>
      </rPr>
      <t>%</t>
    </r>
  </si>
  <si>
    <t>縣市別</t>
  </si>
  <si>
    <t>公立</t>
  </si>
  <si>
    <t>私立</t>
  </si>
  <si>
    <t>檢查人數</t>
  </si>
  <si>
    <t>視力不良人數</t>
  </si>
  <si>
    <t>視力不良率(%)</t>
  </si>
  <si>
    <t>合計</t>
  </si>
  <si>
    <t>台北市</t>
  </si>
  <si>
    <t>高雄市</t>
  </si>
  <si>
    <t>台灣省小計</t>
  </si>
  <si>
    <t>台北縣</t>
  </si>
  <si>
    <t>宜蘭縣</t>
  </si>
  <si>
    <t>桃園縣</t>
  </si>
  <si>
    <t>新竹縣</t>
  </si>
  <si>
    <t>苗栗縣</t>
  </si>
  <si>
    <t>台中縣</t>
  </si>
  <si>
    <t>彰化縣</t>
  </si>
  <si>
    <t>南投縣</t>
  </si>
  <si>
    <t>雲林縣</t>
  </si>
  <si>
    <t>嘉義縣</t>
  </si>
  <si>
    <t>台南縣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</si>
  <si>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</si>
  <si>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</si>
  <si>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</si>
  <si>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</si>
  <si>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</si>
  <si>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</si>
  <si>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</si>
  <si>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台中市</t>
  </si>
  <si>
    <t>嘉義市</t>
  </si>
  <si>
    <t>台南市</t>
  </si>
  <si>
    <t>金馬地區小計</t>
  </si>
  <si>
    <t>金門縣</t>
  </si>
  <si>
    <t>連江縣</t>
  </si>
  <si>
    <t>總計</t>
  </si>
  <si>
    <t>計</t>
  </si>
  <si>
    <t>男</t>
  </si>
  <si>
    <t>女</t>
  </si>
  <si>
    <t>一年級</t>
  </si>
  <si>
    <t>二年級</t>
  </si>
  <si>
    <t>三年級</t>
  </si>
  <si>
    <t>註：本表含國立學校</t>
  </si>
  <si>
    <r>
      <t>(</t>
    </r>
    <r>
      <rPr>
        <b/>
        <sz val="12"/>
        <color indexed="9"/>
        <rFont val="細明體"/>
        <family val="3"/>
      </rPr>
      <t>三</t>
    </r>
    <r>
      <rPr>
        <b/>
        <sz val="12"/>
        <color indexed="9"/>
        <rFont val="Verdana"/>
        <family val="2"/>
      </rPr>
      <t>)</t>
    </r>
    <r>
      <rPr>
        <b/>
        <sz val="12"/>
        <color indexed="9"/>
        <rFont val="細明體"/>
        <family val="3"/>
      </rPr>
      <t>國中學生裸視視力不良率統計</t>
    </r>
  </si>
  <si>
    <t>總數</t>
  </si>
  <si>
    <r>
      <t>(</t>
    </r>
    <r>
      <rPr>
        <b/>
        <sz val="12"/>
        <color indexed="9"/>
        <rFont val="細明體"/>
        <family val="3"/>
      </rPr>
      <t>四</t>
    </r>
    <r>
      <rPr>
        <b/>
        <sz val="12"/>
        <color indexed="9"/>
        <rFont val="Verdana"/>
        <family val="2"/>
      </rPr>
      <t>)</t>
    </r>
    <r>
      <rPr>
        <b/>
        <sz val="12"/>
        <color indexed="9"/>
        <rFont val="細明體"/>
        <family val="3"/>
      </rPr>
      <t>國中學生裸視視力不良率統計</t>
    </r>
    <r>
      <rPr>
        <b/>
        <sz val="12"/>
        <color indexed="9"/>
        <rFont val="Verdana"/>
        <family val="2"/>
      </rPr>
      <t>(</t>
    </r>
    <r>
      <rPr>
        <b/>
        <sz val="12"/>
        <color indexed="9"/>
        <rFont val="細明體"/>
        <family val="3"/>
      </rPr>
      <t>縣市別</t>
    </r>
    <r>
      <rPr>
        <b/>
        <sz val="12"/>
        <color indexed="9"/>
        <rFont val="Verdana"/>
        <family val="2"/>
      </rPr>
      <t>)</t>
    </r>
  </si>
  <si>
    <t>93 學年度</t>
  </si>
  <si>
    <t>93學年度</t>
  </si>
  <si>
    <t>學生裸視視力不良率統計</t>
  </si>
  <si>
    <t>台東縣</t>
  </si>
  <si>
    <t xml:space="preserve">               -</t>
  </si>
  <si>
    <t>單位：人</t>
  </si>
  <si>
    <r>
      <t>單位：人、</t>
    </r>
    <r>
      <rPr>
        <b/>
        <sz val="9"/>
        <rFont val="Times New Roman"/>
        <family val="1"/>
      </rPr>
      <t>%</t>
    </r>
  </si>
  <si>
    <r>
      <t>94學年度</t>
    </r>
    <r>
      <rPr>
        <b/>
        <sz val="9"/>
        <rFont val="Verdana"/>
        <family val="2"/>
      </rPr>
      <t xml:space="preserve">    </t>
    </r>
    <r>
      <rPr>
        <b/>
        <sz val="9"/>
        <rFont val="新細明體"/>
        <family val="1"/>
      </rPr>
      <t>縣市別</t>
    </r>
  </si>
  <si>
    <r>
      <t>  94</t>
    </r>
    <r>
      <rPr>
        <b/>
        <sz val="11"/>
        <rFont val="細明體"/>
        <family val="3"/>
      </rPr>
      <t>學年度</t>
    </r>
    <r>
      <rPr>
        <b/>
        <sz val="11"/>
        <rFont val="Verdana"/>
        <family val="2"/>
      </rPr>
      <t xml:space="preserve">    </t>
    </r>
  </si>
  <si>
    <r>
      <t xml:space="preserve">      </t>
    </r>
    <r>
      <rPr>
        <sz val="9"/>
        <rFont val="新細明體"/>
        <family val="1"/>
      </rPr>
      <t>台灣省</t>
    </r>
  </si>
  <si>
    <r>
      <t xml:space="preserve">      </t>
    </r>
    <r>
      <rPr>
        <sz val="9"/>
        <rFont val="新細明體"/>
        <family val="1"/>
      </rPr>
      <t>金馬地區</t>
    </r>
  </si>
  <si>
    <t>國中學生裸視視力不良率統計</t>
  </si>
  <si>
    <r>
      <t>94學年度</t>
    </r>
    <r>
      <rPr>
        <b/>
        <sz val="9"/>
        <rFont val="Verdana"/>
        <family val="2"/>
      </rPr>
      <t xml:space="preserve">    </t>
    </r>
    <r>
      <rPr>
        <b/>
        <sz val="9"/>
        <rFont val="新細明體"/>
        <family val="1"/>
      </rPr>
      <t>各縣市國中學生裸視視力不良率統計</t>
    </r>
  </si>
  <si>
    <t>國中學生裸視視力不良率統計</t>
  </si>
  <si>
    <r>
      <t>95學年度</t>
    </r>
    <r>
      <rPr>
        <b/>
        <sz val="12"/>
        <rFont val="Verdana"/>
        <family val="2"/>
      </rPr>
      <t xml:space="preserve">    </t>
    </r>
    <r>
      <rPr>
        <b/>
        <sz val="12"/>
        <rFont val="新細明體"/>
        <family val="1"/>
      </rPr>
      <t>各縣市國中學生裸視視力不良率統計</t>
    </r>
  </si>
  <si>
    <r>
      <t>95</t>
    </r>
    <r>
      <rPr>
        <b/>
        <sz val="12"/>
        <rFont val="新細明體"/>
        <family val="1"/>
      </rPr>
      <t>學年度</t>
    </r>
    <r>
      <rPr>
        <b/>
        <sz val="12"/>
        <rFont val="Verdana"/>
        <family val="2"/>
      </rPr>
      <t xml:space="preserve">    </t>
    </r>
    <r>
      <rPr>
        <b/>
        <sz val="12"/>
        <rFont val="新細明體"/>
        <family val="1"/>
      </rPr>
      <t>縣市別</t>
    </r>
  </si>
  <si>
    <r>
      <t>單位：人、</t>
    </r>
    <r>
      <rPr>
        <b/>
        <sz val="10"/>
        <rFont val="Times New Roman"/>
        <family val="1"/>
      </rPr>
      <t>%</t>
    </r>
  </si>
  <si>
    <r>
      <t>  95</t>
    </r>
    <r>
      <rPr>
        <b/>
        <sz val="11"/>
        <rFont val="細明體"/>
        <family val="3"/>
      </rPr>
      <t>學年度</t>
    </r>
    <r>
      <rPr>
        <b/>
        <sz val="11"/>
        <rFont val="Verdana"/>
        <family val="2"/>
      </rPr>
      <t xml:space="preserve">                                                                                                                         </t>
    </r>
    <r>
      <rPr>
        <b/>
        <sz val="11"/>
        <rFont val="細明體"/>
        <family val="3"/>
      </rPr>
      <t>單位</t>
    </r>
    <r>
      <rPr>
        <b/>
        <sz val="11"/>
        <rFont val="Verdana"/>
        <family val="2"/>
      </rPr>
      <t>:</t>
    </r>
    <r>
      <rPr>
        <b/>
        <sz val="11"/>
        <rFont val="細明體"/>
        <family val="3"/>
      </rPr>
      <t>人</t>
    </r>
  </si>
  <si>
    <t xml:space="preserve">  96學年度    </t>
  </si>
  <si>
    <r>
      <t>單位：人、</t>
    </r>
    <r>
      <rPr>
        <b/>
        <sz val="10"/>
        <rFont val="Times New Roman"/>
        <family val="1"/>
      </rPr>
      <t>%</t>
    </r>
  </si>
  <si>
    <t xml:space="preserve">      合         計</t>
  </si>
  <si>
    <r>
      <t xml:space="preserve">      </t>
    </r>
    <r>
      <rPr>
        <sz val="9"/>
        <rFont val="新細明體"/>
        <family val="1"/>
      </rPr>
      <t>台灣地區</t>
    </r>
  </si>
  <si>
    <r>
      <t xml:space="preserve">      </t>
    </r>
    <r>
      <rPr>
        <sz val="9"/>
        <rFont val="新細明體"/>
        <family val="1"/>
      </rPr>
      <t>金馬地區</t>
    </r>
  </si>
  <si>
    <r>
      <t>  97</t>
    </r>
    <r>
      <rPr>
        <b/>
        <sz val="11"/>
        <rFont val="細明體"/>
        <family val="3"/>
      </rPr>
      <t>學年度</t>
    </r>
    <r>
      <rPr>
        <b/>
        <sz val="11"/>
        <rFont val="Verdana"/>
        <family val="2"/>
      </rPr>
      <t xml:space="preserve">    </t>
    </r>
  </si>
  <si>
    <r>
      <t>97學年度</t>
    </r>
    <r>
      <rPr>
        <b/>
        <sz val="12"/>
        <rFont val="Verdana"/>
        <family val="2"/>
      </rPr>
      <t xml:space="preserve">    </t>
    </r>
    <r>
      <rPr>
        <b/>
        <sz val="12"/>
        <rFont val="新細明體"/>
        <family val="1"/>
      </rPr>
      <t>各縣市國中學生裸視視力不良率統計</t>
    </r>
  </si>
  <si>
    <r>
      <t>  98</t>
    </r>
    <r>
      <rPr>
        <b/>
        <sz val="11"/>
        <rFont val="細明體"/>
        <family val="3"/>
      </rPr>
      <t>學年度</t>
    </r>
    <r>
      <rPr>
        <b/>
        <sz val="11"/>
        <rFont val="Verdana"/>
        <family val="2"/>
      </rPr>
      <t xml:space="preserve">    </t>
    </r>
  </si>
  <si>
    <r>
      <t>97</t>
    </r>
    <r>
      <rPr>
        <b/>
        <sz val="12"/>
        <rFont val="新細明體"/>
        <family val="1"/>
      </rPr>
      <t>學年度</t>
    </r>
    <r>
      <rPr>
        <b/>
        <sz val="12"/>
        <rFont val="Verdana"/>
        <family val="2"/>
      </rPr>
      <t xml:space="preserve">    </t>
    </r>
    <r>
      <rPr>
        <b/>
        <sz val="12"/>
        <rFont val="新細明體"/>
        <family val="1"/>
      </rPr>
      <t>縣市別</t>
    </r>
  </si>
  <si>
    <r>
      <t>國中學生裸視視力不良率統計</t>
    </r>
  </si>
  <si>
    <r>
      <t>98學年度</t>
    </r>
    <r>
      <rPr>
        <b/>
        <sz val="12"/>
        <rFont val="Verdana"/>
        <family val="2"/>
      </rPr>
      <t xml:space="preserve">    </t>
    </r>
    <r>
      <rPr>
        <b/>
        <sz val="12"/>
        <rFont val="新細明體"/>
        <family val="1"/>
      </rPr>
      <t>各縣市國中學生裸視視力不良率統計</t>
    </r>
  </si>
  <si>
    <t>總計</t>
  </si>
  <si>
    <t>計</t>
  </si>
  <si>
    <r>
      <t>  99</t>
    </r>
    <r>
      <rPr>
        <b/>
        <sz val="11"/>
        <rFont val="細明體"/>
        <family val="3"/>
      </rPr>
      <t>學年度</t>
    </r>
    <r>
      <rPr>
        <b/>
        <sz val="11"/>
        <rFont val="Verdana"/>
        <family val="2"/>
      </rPr>
      <t xml:space="preserve">    </t>
    </r>
  </si>
  <si>
    <r>
      <t>單位：人、</t>
    </r>
    <r>
      <rPr>
        <b/>
        <sz val="10"/>
        <rFont val="Times New Roman"/>
        <family val="1"/>
      </rPr>
      <t>%</t>
    </r>
  </si>
  <si>
    <r>
      <t xml:space="preserve">      </t>
    </r>
    <r>
      <rPr>
        <sz val="9"/>
        <rFont val="新細明體"/>
        <family val="1"/>
      </rPr>
      <t>金馬地區</t>
    </r>
  </si>
  <si>
    <r>
      <t>99學年度</t>
    </r>
    <r>
      <rPr>
        <b/>
        <sz val="12"/>
        <rFont val="Verdana"/>
        <family val="2"/>
      </rPr>
      <t xml:space="preserve">    </t>
    </r>
    <r>
      <rPr>
        <b/>
        <sz val="12"/>
        <rFont val="新細明體"/>
        <family val="1"/>
      </rPr>
      <t>各縣市國中學生裸視視力不良率統計</t>
    </r>
  </si>
  <si>
    <t xml:space="preserve">      總         計</t>
  </si>
  <si>
    <r>
      <t>96學年度</t>
    </r>
    <r>
      <rPr>
        <b/>
        <sz val="12"/>
        <color indexed="8"/>
        <rFont val="Verdana"/>
        <family val="2"/>
      </rPr>
      <t xml:space="preserve">    </t>
    </r>
    <r>
      <rPr>
        <b/>
        <sz val="12"/>
        <color indexed="8"/>
        <rFont val="新細明體"/>
        <family val="1"/>
      </rPr>
      <t>各縣市國中學生裸視視力不良率統計</t>
    </r>
  </si>
  <si>
    <r>
      <t>單位：人、</t>
    </r>
    <r>
      <rPr>
        <b/>
        <sz val="10"/>
        <color indexed="8"/>
        <rFont val="Times New Roman"/>
        <family val="1"/>
      </rPr>
      <t>%</t>
    </r>
  </si>
  <si>
    <t xml:space="preserve">      合         計</t>
  </si>
  <si>
    <r>
      <t xml:space="preserve">      </t>
    </r>
    <r>
      <rPr>
        <sz val="9"/>
        <color indexed="8"/>
        <rFont val="新細明體"/>
        <family val="1"/>
      </rPr>
      <t>台灣地區</t>
    </r>
  </si>
  <si>
    <r>
      <t xml:space="preserve">      </t>
    </r>
    <r>
      <rPr>
        <sz val="9"/>
        <color indexed="8"/>
        <rFont val="新細明體"/>
        <family val="1"/>
      </rPr>
      <t>金馬地區</t>
    </r>
  </si>
  <si>
    <r>
      <t>96</t>
    </r>
    <r>
      <rPr>
        <b/>
        <sz val="12"/>
        <color indexed="8"/>
        <rFont val="新細明體"/>
        <family val="1"/>
      </rPr>
      <t>學年度</t>
    </r>
    <r>
      <rPr>
        <b/>
        <sz val="12"/>
        <color indexed="8"/>
        <rFont val="Verdana"/>
        <family val="2"/>
      </rPr>
      <t xml:space="preserve">    </t>
    </r>
    <r>
      <rPr>
        <b/>
        <sz val="12"/>
        <color indexed="8"/>
        <rFont val="新細明體"/>
        <family val="1"/>
      </rPr>
      <t>縣市別</t>
    </r>
  </si>
  <si>
    <r>
      <t>單位：人、</t>
    </r>
    <r>
      <rPr>
        <b/>
        <sz val="10"/>
        <color indexed="8"/>
        <rFont val="Times New Roman"/>
        <family val="1"/>
      </rPr>
      <t>%</t>
    </r>
  </si>
  <si>
    <t xml:space="preserve">      臺灣地區</t>
  </si>
  <si>
    <t>臺北市</t>
  </si>
  <si>
    <t>臺北縣</t>
  </si>
  <si>
    <t>臺中縣</t>
  </si>
  <si>
    <t>臺南縣</t>
  </si>
  <si>
    <t>臺中市</t>
  </si>
  <si>
    <t>臺南市</t>
  </si>
  <si>
    <r>
      <t>99</t>
    </r>
    <r>
      <rPr>
        <b/>
        <sz val="12"/>
        <rFont val="新細明體"/>
        <family val="1"/>
      </rPr>
      <t>學年度</t>
    </r>
    <r>
      <rPr>
        <b/>
        <sz val="12"/>
        <rFont val="Verdana"/>
        <family val="2"/>
      </rPr>
      <t xml:space="preserve">    </t>
    </r>
    <r>
      <rPr>
        <b/>
        <sz val="12"/>
        <rFont val="新細明體"/>
        <family val="1"/>
      </rPr>
      <t>縣市別</t>
    </r>
  </si>
  <si>
    <r>
      <t>國中學生裸視視力不良率統計</t>
    </r>
  </si>
  <si>
    <t>總計</t>
  </si>
  <si>
    <t>計</t>
  </si>
  <si>
    <r>
      <t>100</t>
    </r>
    <r>
      <rPr>
        <b/>
        <sz val="11"/>
        <rFont val="細明體"/>
        <family val="3"/>
      </rPr>
      <t>學年度</t>
    </r>
    <r>
      <rPr>
        <b/>
        <sz val="11"/>
        <rFont val="Verdana"/>
        <family val="2"/>
      </rPr>
      <t xml:space="preserve">                                                                                                                  </t>
    </r>
    <r>
      <rPr>
        <b/>
        <sz val="10"/>
        <rFont val="細明體"/>
        <family val="3"/>
      </rPr>
      <t>單位：人；％</t>
    </r>
  </si>
  <si>
    <r>
      <t>單位：人、</t>
    </r>
    <r>
      <rPr>
        <b/>
        <sz val="10"/>
        <rFont val="Times New Roman"/>
        <family val="1"/>
      </rPr>
      <t>%</t>
    </r>
  </si>
  <si>
    <t>總計</t>
  </si>
  <si>
    <t xml:space="preserve">      總         計</t>
  </si>
  <si>
    <r>
      <t xml:space="preserve">      </t>
    </r>
    <r>
      <rPr>
        <sz val="9"/>
        <rFont val="新細明體"/>
        <family val="1"/>
      </rPr>
      <t>金馬地區</t>
    </r>
  </si>
  <si>
    <r>
      <t>100</t>
    </r>
    <r>
      <rPr>
        <b/>
        <sz val="12"/>
        <rFont val="新細明體"/>
        <family val="1"/>
      </rPr>
      <t>學年度</t>
    </r>
    <r>
      <rPr>
        <b/>
        <sz val="12"/>
        <rFont val="Verdana"/>
        <family val="2"/>
      </rPr>
      <t xml:space="preserve">    </t>
    </r>
    <r>
      <rPr>
        <b/>
        <sz val="12"/>
        <rFont val="新細明體"/>
        <family val="1"/>
      </rPr>
      <t>各縣市國中學生裸視視力不良率統計</t>
    </r>
  </si>
  <si>
    <r>
      <t>100</t>
    </r>
    <r>
      <rPr>
        <b/>
        <sz val="12"/>
        <rFont val="新細明體"/>
        <family val="1"/>
      </rPr>
      <t>學年度</t>
    </r>
    <r>
      <rPr>
        <b/>
        <sz val="12"/>
        <rFont val="Verdana"/>
        <family val="2"/>
      </rPr>
      <t xml:space="preserve">    </t>
    </r>
    <r>
      <rPr>
        <b/>
        <sz val="12"/>
        <rFont val="新細明體"/>
        <family val="1"/>
      </rPr>
      <t>縣市別</t>
    </r>
  </si>
  <si>
    <t>新北市</t>
  </si>
  <si>
    <t>新北市</t>
  </si>
  <si>
    <t>臺中市</t>
  </si>
  <si>
    <t>臺南市</t>
  </si>
  <si>
    <t>高雄市</t>
  </si>
  <si>
    <t>說明：本表資料為參加檢測學生人數；兩眼裸視視力均0.9以上者為視力正常，否則為視力不良。</t>
  </si>
  <si>
    <t>說明：本表資料為參加檢測學生人數；兩眼裸視視力均0.9以上者為視力正常，否則為視力不良。</t>
  </si>
  <si>
    <t xml:space="preserve">      合         計</t>
  </si>
  <si>
    <r>
      <t xml:space="preserve">      </t>
    </r>
    <r>
      <rPr>
        <sz val="9"/>
        <rFont val="新細明體"/>
        <family val="1"/>
      </rPr>
      <t>台灣地區</t>
    </r>
  </si>
  <si>
    <r>
      <t xml:space="preserve">      </t>
    </r>
    <r>
      <rPr>
        <sz val="9"/>
        <rFont val="新細明體"/>
        <family val="1"/>
      </rPr>
      <t>金馬地區</t>
    </r>
  </si>
  <si>
    <r>
      <t>98</t>
    </r>
    <r>
      <rPr>
        <b/>
        <sz val="12"/>
        <rFont val="新細明體"/>
        <family val="1"/>
      </rPr>
      <t>學年度</t>
    </r>
    <r>
      <rPr>
        <b/>
        <sz val="12"/>
        <rFont val="Verdana"/>
        <family val="2"/>
      </rPr>
      <t xml:space="preserve">    </t>
    </r>
    <r>
      <rPr>
        <b/>
        <sz val="12"/>
        <rFont val="新細明體"/>
        <family val="1"/>
      </rPr>
      <t>縣市別</t>
    </r>
  </si>
  <si>
    <r>
      <t>單位：人、</t>
    </r>
    <r>
      <rPr>
        <b/>
        <sz val="10"/>
        <rFont val="Times New Roman"/>
        <family val="1"/>
      </rPr>
      <t>%</t>
    </r>
  </si>
  <si>
    <r>
      <t>國中學生裸視視力不良率統計</t>
    </r>
  </si>
  <si>
    <t>總計</t>
  </si>
  <si>
    <t>計</t>
  </si>
  <si>
    <t>說明：本表資料為參加檢測學生人數；兩眼裸視視力均0.9以上者為視力正常，否則為視力不良。</t>
  </si>
  <si>
    <t xml:space="preserve"> -</t>
  </si>
  <si>
    <t>七年級</t>
  </si>
  <si>
    <t>八年級</t>
  </si>
  <si>
    <t>九年級</t>
  </si>
  <si>
    <r>
      <t>101</t>
    </r>
    <r>
      <rPr>
        <b/>
        <sz val="12"/>
        <color indexed="9"/>
        <rFont val="細明體"/>
        <family val="3"/>
      </rPr>
      <t>學年度</t>
    </r>
  </si>
  <si>
    <t>單位：人；％</t>
  </si>
  <si>
    <r>
      <t>102</t>
    </r>
    <r>
      <rPr>
        <b/>
        <sz val="12"/>
        <color indexed="9"/>
        <rFont val="細明體"/>
        <family val="3"/>
      </rPr>
      <t>學年度</t>
    </r>
    <r>
      <rPr>
        <b/>
        <sz val="12"/>
        <color indexed="9"/>
        <rFont val="Verdana"/>
        <family val="2"/>
      </rPr>
      <t>   </t>
    </r>
  </si>
  <si>
    <r>
      <t>102</t>
    </r>
    <r>
      <rPr>
        <b/>
        <sz val="12"/>
        <rFont val="細明體"/>
        <family val="3"/>
      </rPr>
      <t>學年度</t>
    </r>
  </si>
  <si>
    <t>單位：人、%</t>
  </si>
  <si>
    <r>
      <rPr>
        <b/>
        <sz val="12"/>
        <rFont val="新細明體"/>
        <family val="1"/>
      </rPr>
      <t>各縣市國中學生裸視視力不良率統計</t>
    </r>
  </si>
  <si>
    <t>80.86</t>
  </si>
  <si>
    <t>82.47</t>
  </si>
  <si>
    <t>82.96</t>
  </si>
  <si>
    <t>86.98</t>
  </si>
  <si>
    <t>78.07</t>
  </si>
  <si>
    <t>78.38</t>
  </si>
  <si>
    <t>65.53</t>
  </si>
  <si>
    <t>84.57</t>
  </si>
  <si>
    <t>84.43</t>
  </si>
  <si>
    <t>73.75</t>
  </si>
  <si>
    <t>86.77</t>
  </si>
  <si>
    <t>72.77</t>
  </si>
  <si>
    <t>71.71</t>
  </si>
  <si>
    <t>81.26</t>
  </si>
  <si>
    <t>69.21</t>
  </si>
  <si>
    <t>55.49</t>
  </si>
  <si>
    <t>73.83</t>
  </si>
  <si>
    <t>84.99</t>
  </si>
  <si>
    <t>82.33</t>
  </si>
  <si>
    <r>
      <t>101</t>
    </r>
    <r>
      <rPr>
        <b/>
        <sz val="12"/>
        <rFont val="細明體"/>
        <family val="3"/>
      </rPr>
      <t>學年度</t>
    </r>
  </si>
  <si>
    <r>
      <t>103</t>
    </r>
    <r>
      <rPr>
        <b/>
        <sz val="12"/>
        <rFont val="細明體"/>
        <family val="3"/>
      </rPr>
      <t>學年度</t>
    </r>
  </si>
  <si>
    <r>
      <t>103</t>
    </r>
    <r>
      <rPr>
        <b/>
        <sz val="12"/>
        <color indexed="9"/>
        <rFont val="細明體"/>
        <family val="3"/>
      </rPr>
      <t>學年度</t>
    </r>
    <r>
      <rPr>
        <b/>
        <sz val="12"/>
        <color indexed="9"/>
        <rFont val="Verdana"/>
        <family val="2"/>
      </rPr>
      <t>   </t>
    </r>
  </si>
  <si>
    <t>81.56</t>
  </si>
  <si>
    <t>82.86</t>
  </si>
  <si>
    <t>76.69</t>
  </si>
  <si>
    <t>78.60</t>
  </si>
  <si>
    <t>64.70</t>
  </si>
  <si>
    <t>84.77</t>
  </si>
  <si>
    <t>81.37</t>
  </si>
  <si>
    <t>76.95</t>
  </si>
  <si>
    <t>86.23</t>
  </si>
  <si>
    <t>74.01</t>
  </si>
  <si>
    <t>75.41</t>
  </si>
  <si>
    <t>83.04</t>
  </si>
  <si>
    <t>69.66</t>
  </si>
  <si>
    <t>59.92</t>
  </si>
  <si>
    <t>72.58</t>
  </si>
  <si>
    <t>76.83</t>
  </si>
  <si>
    <t>78.54</t>
  </si>
  <si>
    <t>80.72</t>
  </si>
  <si>
    <r>
      <t>104</t>
    </r>
    <r>
      <rPr>
        <b/>
        <sz val="12"/>
        <color indexed="9"/>
        <rFont val="細明體"/>
        <family val="3"/>
      </rPr>
      <t>學年度</t>
    </r>
    <r>
      <rPr>
        <b/>
        <sz val="12"/>
        <color indexed="9"/>
        <rFont val="Verdana"/>
        <family val="2"/>
      </rPr>
      <t>   </t>
    </r>
  </si>
  <si>
    <t>桃園市</t>
  </si>
  <si>
    <r>
      <t>104</t>
    </r>
    <r>
      <rPr>
        <b/>
        <sz val="12"/>
        <rFont val="細明體"/>
        <family val="3"/>
      </rPr>
      <t>學年度</t>
    </r>
  </si>
  <si>
    <r>
      <t>105</t>
    </r>
    <r>
      <rPr>
        <b/>
        <sz val="12"/>
        <color indexed="9"/>
        <rFont val="細明體"/>
        <family val="3"/>
      </rPr>
      <t>學年度</t>
    </r>
    <r>
      <rPr>
        <b/>
        <sz val="12"/>
        <color indexed="9"/>
        <rFont val="Verdana"/>
        <family val="2"/>
      </rPr>
      <t>   </t>
    </r>
  </si>
  <si>
    <t>80.06</t>
  </si>
  <si>
    <t>79.23</t>
  </si>
  <si>
    <t>82.34</t>
  </si>
  <si>
    <t>82.88</t>
  </si>
  <si>
    <t>78.47</t>
  </si>
  <si>
    <t>79.84</t>
  </si>
  <si>
    <t>76.94</t>
  </si>
  <si>
    <t>85.84</t>
  </si>
  <si>
    <t>74.50</t>
  </si>
  <si>
    <t>85.54</t>
  </si>
  <si>
    <t>74.68</t>
  </si>
  <si>
    <t>73.39</t>
  </si>
  <si>
    <t>81.31</t>
  </si>
  <si>
    <t>67.94</t>
  </si>
  <si>
    <t>53.07</t>
  </si>
  <si>
    <t>76.54</t>
  </si>
  <si>
    <t>88.89</t>
  </si>
  <si>
    <t>84.10</t>
  </si>
  <si>
    <t>77.87</t>
  </si>
  <si>
    <r>
      <t>106</t>
    </r>
    <r>
      <rPr>
        <b/>
        <sz val="12"/>
        <color indexed="9"/>
        <rFont val="細明體"/>
        <family val="3"/>
      </rPr>
      <t>學年度</t>
    </r>
    <r>
      <rPr>
        <b/>
        <sz val="12"/>
        <color indexed="9"/>
        <rFont val="Verdana"/>
        <family val="2"/>
      </rPr>
      <t>   </t>
    </r>
  </si>
  <si>
    <r>
      <t>106</t>
    </r>
    <r>
      <rPr>
        <b/>
        <sz val="12"/>
        <rFont val="細明體"/>
        <family val="3"/>
      </rPr>
      <t>學年度</t>
    </r>
  </si>
  <si>
    <t>78.84</t>
  </si>
  <si>
    <t>79.99</t>
  </si>
  <si>
    <t>82.78</t>
  </si>
  <si>
    <t>82.40</t>
  </si>
  <si>
    <t>78.36</t>
  </si>
  <si>
    <t>75.79</t>
  </si>
  <si>
    <t>75.80</t>
  </si>
  <si>
    <t>78.21</t>
  </si>
  <si>
    <t>83.53</t>
  </si>
  <si>
    <t>75.81</t>
  </si>
  <si>
    <t>85.68</t>
  </si>
  <si>
    <t>74.52</t>
  </si>
  <si>
    <t>74.28</t>
  </si>
  <si>
    <t>77.17</t>
  </si>
  <si>
    <t>71.23</t>
  </si>
  <si>
    <t>66.67</t>
  </si>
  <si>
    <t>80.15</t>
  </si>
  <si>
    <t>84.60</t>
  </si>
  <si>
    <t>69.83</t>
  </si>
  <si>
    <t>82.28</t>
  </si>
  <si>
    <t>80.77</t>
  </si>
  <si>
    <t>81.53</t>
  </si>
  <si>
    <t>82.06</t>
  </si>
  <si>
    <t>77.89</t>
  </si>
  <si>
    <t>75.83</t>
  </si>
  <si>
    <t>81.74</t>
  </si>
  <si>
    <t>73.53</t>
  </si>
  <si>
    <t>85.76</t>
  </si>
  <si>
    <t>73.16</t>
  </si>
  <si>
    <t>79.28</t>
  </si>
  <si>
    <t>73.05</t>
  </si>
  <si>
    <t>61.57</t>
  </si>
  <si>
    <t>73.86</t>
  </si>
  <si>
    <t>87.14</t>
  </si>
  <si>
    <t>83.65</t>
  </si>
  <si>
    <t>72.08</t>
  </si>
  <si>
    <t>視力不良率</t>
  </si>
  <si>
    <t>單位：人；%</t>
  </si>
  <si>
    <t>檢測人數</t>
  </si>
  <si>
    <t>檢測人數</t>
  </si>
  <si>
    <t xml:space="preserve">  年級別
                         性別</t>
  </si>
  <si>
    <t>視力不良
人數</t>
  </si>
  <si>
    <t>國中學生裸視視力概況—依年級別分</t>
  </si>
  <si>
    <t>國中學生裸視視力概況—依縣市別分</t>
  </si>
  <si>
    <t>檢測人數</t>
  </si>
  <si>
    <r>
      <rPr>
        <sz val="11"/>
        <color indexed="8"/>
        <rFont val="Arial"/>
        <family val="2"/>
      </rPr>
      <t>108</t>
    </r>
    <r>
      <rPr>
        <sz val="11"/>
        <color indexed="8"/>
        <rFont val="細明體"/>
        <family val="3"/>
      </rPr>
      <t>學年度</t>
    </r>
    <r>
      <rPr>
        <sz val="11"/>
        <color indexed="8"/>
        <rFont val="Verdana"/>
        <family val="2"/>
      </rPr>
      <t>   </t>
    </r>
  </si>
  <si>
    <r>
      <t>108</t>
    </r>
    <r>
      <rPr>
        <sz val="11"/>
        <rFont val="細明體"/>
        <family val="3"/>
      </rPr>
      <t>學年度</t>
    </r>
    <r>
      <rPr>
        <sz val="11"/>
        <rFont val="Arial"/>
        <family val="2"/>
      </rPr>
      <t> </t>
    </r>
  </si>
  <si>
    <t>78.64</t>
  </si>
  <si>
    <t>79.13</t>
  </si>
  <si>
    <t>81.43</t>
  </si>
  <si>
    <t>82.01</t>
  </si>
  <si>
    <t>81.75</t>
  </si>
  <si>
    <t>78.57</t>
  </si>
  <si>
    <t>74.54</t>
  </si>
  <si>
    <t>76.04</t>
  </si>
  <si>
    <t>80.99</t>
  </si>
  <si>
    <t>73.66</t>
  </si>
  <si>
    <t>82.89</t>
  </si>
  <si>
    <t>71.97</t>
  </si>
  <si>
    <t>72.04</t>
  </si>
  <si>
    <t>78.28</t>
  </si>
  <si>
    <t>72.07</t>
  </si>
  <si>
    <t>63.76</t>
  </si>
  <si>
    <t>76.27</t>
  </si>
  <si>
    <t>84.85</t>
  </si>
  <si>
    <t>83.57</t>
  </si>
  <si>
    <r>
      <t>109</t>
    </r>
    <r>
      <rPr>
        <sz val="11"/>
        <rFont val="細明體"/>
        <family val="3"/>
      </rPr>
      <t>學年度</t>
    </r>
    <r>
      <rPr>
        <sz val="11"/>
        <rFont val="Arial"/>
        <family val="2"/>
      </rPr>
      <t> </t>
    </r>
  </si>
  <si>
    <r>
      <rPr>
        <sz val="11"/>
        <color indexed="8"/>
        <rFont val="Arial"/>
        <family val="2"/>
      </rPr>
      <t>109</t>
    </r>
    <r>
      <rPr>
        <sz val="11"/>
        <color indexed="8"/>
        <rFont val="細明體"/>
        <family val="3"/>
      </rPr>
      <t>學年度</t>
    </r>
    <r>
      <rPr>
        <sz val="11"/>
        <color indexed="8"/>
        <rFont val="Verdana"/>
        <family val="2"/>
      </rPr>
      <t>   </t>
    </r>
  </si>
  <si>
    <t>78.43</t>
  </si>
  <si>
    <t>78.04</t>
  </si>
  <si>
    <t>79.69</t>
  </si>
  <si>
    <t>81.73</t>
  </si>
  <si>
    <t>80.80</t>
  </si>
  <si>
    <t>75.90</t>
  </si>
  <si>
    <t>75.55</t>
  </si>
  <si>
    <t>77.27</t>
  </si>
  <si>
    <t>83.75</t>
  </si>
  <si>
    <t>76.57</t>
  </si>
  <si>
    <t>81.49</t>
  </si>
  <si>
    <t>74.10</t>
  </si>
  <si>
    <t>71.42</t>
  </si>
  <si>
    <t>77.85</t>
  </si>
  <si>
    <t>72.31</t>
  </si>
  <si>
    <t>57.56</t>
  </si>
  <si>
    <t>69.93</t>
  </si>
  <si>
    <t>84.66</t>
  </si>
  <si>
    <t>84.15</t>
  </si>
  <si>
    <t>78.76</t>
  </si>
  <si>
    <r>
      <t>107</t>
    </r>
    <r>
      <rPr>
        <sz val="11"/>
        <color indexed="8"/>
        <rFont val="細明體"/>
        <family val="3"/>
      </rPr>
      <t>學年度</t>
    </r>
    <r>
      <rPr>
        <sz val="11"/>
        <color indexed="8"/>
        <rFont val="Arial"/>
        <family val="2"/>
      </rPr>
      <t> </t>
    </r>
  </si>
  <si>
    <r>
      <t xml:space="preserve">      </t>
    </r>
    <r>
      <rPr>
        <sz val="9"/>
        <color indexed="8"/>
        <rFont val="新細明體"/>
        <family val="1"/>
      </rPr>
      <t>金馬地區</t>
    </r>
  </si>
  <si>
    <r>
      <rPr>
        <sz val="11"/>
        <color indexed="8"/>
        <rFont val="Arial"/>
        <family val="2"/>
      </rPr>
      <t>107</t>
    </r>
    <r>
      <rPr>
        <sz val="11"/>
        <color indexed="8"/>
        <rFont val="細明體"/>
        <family val="3"/>
      </rPr>
      <t>學年度</t>
    </r>
    <r>
      <rPr>
        <sz val="11"/>
        <color indexed="8"/>
        <rFont val="Verdana"/>
        <family val="2"/>
      </rPr>
      <t>   </t>
    </r>
  </si>
  <si>
    <r>
      <rPr>
        <b/>
        <sz val="12"/>
        <color indexed="8"/>
        <rFont val="新細明體"/>
        <family val="1"/>
      </rPr>
      <t>各縣市國中學生裸視視力不良率統計</t>
    </r>
  </si>
  <si>
    <r>
      <t>105</t>
    </r>
    <r>
      <rPr>
        <b/>
        <sz val="12"/>
        <color indexed="8"/>
        <rFont val="細明體"/>
        <family val="3"/>
      </rPr>
      <t>學年度</t>
    </r>
  </si>
  <si>
    <r>
      <t xml:space="preserve">      </t>
    </r>
    <r>
      <rPr>
        <sz val="9"/>
        <color indexed="8"/>
        <rFont val="新細明體"/>
        <family val="1"/>
      </rPr>
      <t>金馬地區</t>
    </r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</si>
</sst>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.000"/>
    <numFmt numFmtId="181" formatCode="_-* #,##0_-;\-* #,##0_-;_-* &quot;-&quot;??_-;_-@_-"/>
    <numFmt numFmtId="182" formatCode="#,##0_ 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%"/>
    <numFmt numFmtId="188" formatCode="0.0_ "/>
    <numFmt numFmtId="189" formatCode="0;\-0;&quot;&quot;"/>
    <numFmt numFmtId="190" formatCode="0.0000"/>
    <numFmt numFmtId="191" formatCode="_-* #,##0.0_-;\-* #,##0.0_-;_-* &quot;-&quot;??_-;_-@_-"/>
    <numFmt numFmtId="192" formatCode="0.00_ "/>
    <numFmt numFmtId="193" formatCode="\-"/>
    <numFmt numFmtId="194" formatCode="0.0000000"/>
    <numFmt numFmtId="195" formatCode="0.000000"/>
    <numFmt numFmtId="196" formatCode="0.00000"/>
    <numFmt numFmtId="197" formatCode="0_ "/>
    <numFmt numFmtId="198" formatCode="0.0000_ "/>
    <numFmt numFmtId="199" formatCode="0.000_ "/>
    <numFmt numFmtId="200" formatCode="0.0000000_ "/>
    <numFmt numFmtId="201" formatCode="0.000000_ "/>
    <numFmt numFmtId="202" formatCode="0.00000_ "/>
    <numFmt numFmtId="203" formatCode="#,##0.0"/>
    <numFmt numFmtId="204" formatCode="_-* #,##0.000_-;\-* #,##0.000_-;_-* &quot;-&quot;??_-;_-@_-"/>
    <numFmt numFmtId="205" formatCode="000"/>
    <numFmt numFmtId="206" formatCode="_-* #,##0.0000_-;\-* #,##0.0000_-;_-* &quot;-&quot;??_-;_-@_-"/>
    <numFmt numFmtId="207" formatCode="#,##0.000"/>
    <numFmt numFmtId="208" formatCode="#,##0.0000"/>
    <numFmt numFmtId="209" formatCode="[$-1010404]#,##0;\ #,##0\-;\ \-"/>
    <numFmt numFmtId="210" formatCode="[$-1010404]#,##0.00;\ #,##0.00\-;\ \-"/>
    <numFmt numFmtId="211" formatCode="[$€-2]\ #,##0.00_);[Red]\([$€-2]\ #,##0.00\)"/>
  </numFmts>
  <fonts count="81">
    <font>
      <sz val="12"/>
      <name val="新細明體"/>
      <family val="1"/>
    </font>
    <font>
      <sz val="9"/>
      <name val="新細明體"/>
      <family val="1"/>
    </font>
    <font>
      <b/>
      <sz val="12"/>
      <color indexed="9"/>
      <name val="Verdana"/>
      <family val="2"/>
    </font>
    <font>
      <b/>
      <sz val="9"/>
      <name val="Verdana"/>
      <family val="2"/>
    </font>
    <font>
      <b/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Times New Roman"/>
      <family val="1"/>
    </font>
    <font>
      <b/>
      <sz val="12"/>
      <color indexed="9"/>
      <name val="細明體"/>
      <family val="3"/>
    </font>
    <font>
      <b/>
      <sz val="11"/>
      <name val="Verdana"/>
      <family val="2"/>
    </font>
    <font>
      <b/>
      <sz val="11"/>
      <name val="細明體"/>
      <family val="3"/>
    </font>
    <font>
      <sz val="9"/>
      <name val="Times New Roman"/>
      <family val="1"/>
    </font>
    <font>
      <b/>
      <sz val="12"/>
      <name val="新細明體"/>
      <family val="1"/>
    </font>
    <font>
      <b/>
      <sz val="12"/>
      <name val="Verdana"/>
      <family val="2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b/>
      <sz val="12"/>
      <color indexed="8"/>
      <name val="Verdana"/>
      <family val="2"/>
    </font>
    <font>
      <b/>
      <sz val="10"/>
      <color indexed="8"/>
      <name val="新細明體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細明體"/>
      <family val="3"/>
    </font>
    <font>
      <sz val="10"/>
      <name val="Arial"/>
      <family val="2"/>
    </font>
    <font>
      <b/>
      <sz val="12"/>
      <name val="細明體"/>
      <family val="3"/>
    </font>
    <font>
      <sz val="11"/>
      <color indexed="8"/>
      <name val="Verdana"/>
      <family val="2"/>
    </font>
    <font>
      <sz val="11"/>
      <color indexed="8"/>
      <name val="細明體"/>
      <family val="3"/>
    </font>
    <font>
      <sz val="11"/>
      <color indexed="8"/>
      <name val="Arial"/>
      <family val="2"/>
    </font>
    <font>
      <sz val="12"/>
      <name val="Verdana"/>
      <family val="2"/>
    </font>
    <font>
      <sz val="11"/>
      <name val="細明體"/>
      <family val="3"/>
    </font>
    <font>
      <sz val="11"/>
      <name val="Arial"/>
      <family val="2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細明體"/>
      <family val="3"/>
    </font>
    <font>
      <sz val="12"/>
      <color indexed="8"/>
      <name val="Verdana"/>
      <family val="2"/>
    </font>
    <font>
      <sz val="10"/>
      <color indexed="8"/>
      <name val="細明體"/>
      <family val="3"/>
    </font>
    <font>
      <sz val="10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新細明體"/>
      <family val="1"/>
    </font>
    <font>
      <sz val="12"/>
      <color theme="1"/>
      <name val="細明體"/>
      <family val="3"/>
    </font>
    <font>
      <sz val="12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細明體"/>
      <family val="3"/>
    </font>
    <font>
      <sz val="12"/>
      <color theme="1"/>
      <name val="新細明體"/>
      <family val="1"/>
    </font>
    <font>
      <sz val="11"/>
      <color theme="1"/>
      <name val="Arial"/>
      <family val="2"/>
    </font>
    <font>
      <b/>
      <sz val="12"/>
      <color theme="1"/>
      <name val="Verdana"/>
      <family val="2"/>
    </font>
    <font>
      <sz val="10"/>
      <color theme="1"/>
      <name val="新細明體"/>
      <family val="1"/>
    </font>
    <font>
      <sz val="9"/>
      <color theme="1"/>
      <name val="Times New Roman"/>
      <family val="1"/>
    </font>
    <font>
      <b/>
      <sz val="10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/>
    </border>
    <border diagonalUp="1">
      <left>
        <color indexed="63"/>
      </left>
      <right style="thin">
        <color theme="1"/>
      </right>
      <top style="thin">
        <color theme="1"/>
      </top>
      <bottom style="thin">
        <color theme="1"/>
      </bottom>
      <diagonal style="thin">
        <color theme="1"/>
      </diagonal>
    </border>
    <border diagonalUp="1"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theme="1"/>
      </diagonal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0" borderId="0">
      <alignment wrapText="1"/>
      <protection/>
    </xf>
    <xf numFmtId="0" fontId="24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0" fontId="57" fillId="20" borderId="0" applyNumberFormat="0" applyBorder="0" applyAlignment="0" applyProtection="0"/>
    <xf numFmtId="9" fontId="0" fillId="0" borderId="0" applyFont="0" applyFill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2" applyNumberFormat="0" applyAlignment="0" applyProtection="0"/>
    <xf numFmtId="0" fontId="66" fillId="21" borderId="8" applyNumberFormat="0" applyAlignment="0" applyProtection="0"/>
    <xf numFmtId="0" fontId="67" fillId="30" borderId="9" applyNumberFormat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181" fontId="1" fillId="33" borderId="10" xfId="35" applyNumberFormat="1" applyFont="1" applyFill="1" applyBorder="1" applyAlignment="1">
      <alignment horizontal="center" wrapText="1"/>
    </xf>
    <xf numFmtId="10" fontId="1" fillId="33" borderId="10" xfId="41" applyNumberFormat="1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181" fontId="1" fillId="33" borderId="10" xfId="35" applyNumberFormat="1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 indent="1"/>
    </xf>
    <xf numFmtId="0" fontId="1" fillId="32" borderId="10" xfId="0" applyFont="1" applyFill="1" applyBorder="1" applyAlignment="1">
      <alignment horizontal="left" wrapText="1" indent="2"/>
    </xf>
    <xf numFmtId="0" fontId="1" fillId="32" borderId="10" xfId="0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192" fontId="1" fillId="0" borderId="10" xfId="41" applyNumberFormat="1" applyFont="1" applyFill="1" applyBorder="1" applyAlignment="1">
      <alignment vertical="center" wrapText="1"/>
    </xf>
    <xf numFmtId="181" fontId="1" fillId="33" borderId="10" xfId="35" applyNumberFormat="1" applyFont="1" applyFill="1" applyBorder="1" applyAlignment="1">
      <alignment vertical="center" wrapText="1"/>
    </xf>
    <xf numFmtId="192" fontId="1" fillId="33" borderId="10" xfId="41" applyNumberFormat="1" applyFont="1" applyFill="1" applyBorder="1" applyAlignment="1">
      <alignment vertical="center" wrapText="1"/>
    </xf>
    <xf numFmtId="181" fontId="1" fillId="33" borderId="10" xfId="35" applyNumberFormat="1" applyFont="1" applyFill="1" applyBorder="1" applyAlignment="1">
      <alignment horizontal="center" vertical="center" wrapText="1"/>
    </xf>
    <xf numFmtId="43" fontId="1" fillId="33" borderId="10" xfId="35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34" borderId="11" xfId="0" applyFont="1" applyFill="1" applyBorder="1" applyAlignment="1">
      <alignment vertical="center"/>
    </xf>
    <xf numFmtId="0" fontId="9" fillId="34" borderId="12" xfId="0" applyFont="1" applyFill="1" applyBorder="1" applyAlignment="1">
      <alignment vertical="center"/>
    </xf>
    <xf numFmtId="0" fontId="10" fillId="34" borderId="13" xfId="0" applyFont="1" applyFill="1" applyBorder="1" applyAlignment="1">
      <alignment horizontal="right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192" fontId="1" fillId="33" borderId="10" xfId="0" applyNumberFormat="1" applyFont="1" applyFill="1" applyBorder="1" applyAlignment="1">
      <alignment horizontal="center" wrapText="1"/>
    </xf>
    <xf numFmtId="192" fontId="1" fillId="32" borderId="10" xfId="0" applyNumberFormat="1" applyFont="1" applyFill="1" applyBorder="1" applyAlignment="1">
      <alignment horizontal="center" wrapText="1"/>
    </xf>
    <xf numFmtId="192" fontId="1" fillId="0" borderId="10" xfId="41" applyNumberFormat="1" applyFont="1" applyFill="1" applyBorder="1" applyAlignment="1">
      <alignment horizontal="center" wrapText="1"/>
    </xf>
    <xf numFmtId="192" fontId="1" fillId="33" borderId="10" xfId="41" applyNumberFormat="1" applyFont="1" applyFill="1" applyBorder="1" applyAlignment="1">
      <alignment horizontal="center" wrapText="1"/>
    </xf>
    <xf numFmtId="192" fontId="0" fillId="0" borderId="0" xfId="0" applyNumberFormat="1" applyAlignment="1">
      <alignment horizontal="center"/>
    </xf>
    <xf numFmtId="181" fontId="1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1" fillId="33" borderId="10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43" fontId="1" fillId="33" borderId="10" xfId="0" applyNumberFormat="1" applyFont="1" applyFill="1" applyBorder="1" applyAlignment="1">
      <alignment horizontal="center" wrapText="1"/>
    </xf>
    <xf numFmtId="181" fontId="1" fillId="33" borderId="10" xfId="0" applyNumberFormat="1" applyFont="1" applyFill="1" applyBorder="1" applyAlignment="1">
      <alignment horizontal="center" wrapText="1"/>
    </xf>
    <xf numFmtId="3" fontId="18" fillId="33" borderId="10" xfId="0" applyNumberFormat="1" applyFont="1" applyFill="1" applyBorder="1" applyAlignment="1">
      <alignment horizontal="center" wrapText="1"/>
    </xf>
    <xf numFmtId="4" fontId="18" fillId="33" borderId="10" xfId="0" applyNumberFormat="1" applyFont="1" applyFill="1" applyBorder="1" applyAlignment="1">
      <alignment horizontal="center" wrapText="1"/>
    </xf>
    <xf numFmtId="181" fontId="18" fillId="0" borderId="10" xfId="0" applyNumberFormat="1" applyFont="1" applyFill="1" applyBorder="1" applyAlignment="1">
      <alignment horizontal="center" wrapText="1"/>
    </xf>
    <xf numFmtId="192" fontId="18" fillId="33" borderId="10" xfId="41" applyNumberFormat="1" applyFont="1" applyFill="1" applyBorder="1" applyAlignment="1">
      <alignment horizontal="center" wrapText="1"/>
    </xf>
    <xf numFmtId="181" fontId="18" fillId="33" borderId="10" xfId="35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8" fillId="32" borderId="10" xfId="0" applyFont="1" applyFill="1" applyBorder="1" applyAlignment="1">
      <alignment horizontal="center" wrapText="1"/>
    </xf>
    <xf numFmtId="192" fontId="18" fillId="32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192" fontId="17" fillId="0" borderId="0" xfId="0" applyNumberFormat="1" applyFont="1" applyAlignment="1">
      <alignment horizontal="center"/>
    </xf>
    <xf numFmtId="0" fontId="18" fillId="32" borderId="10" xfId="0" applyFont="1" applyFill="1" applyBorder="1" applyAlignment="1">
      <alignment horizontal="center" vertical="center" wrapText="1"/>
    </xf>
    <xf numFmtId="192" fontId="18" fillId="33" borderId="10" xfId="0" applyNumberFormat="1" applyFont="1" applyFill="1" applyBorder="1" applyAlignment="1">
      <alignment horizontal="center" wrapText="1"/>
    </xf>
    <xf numFmtId="181" fontId="18" fillId="33" borderId="10" xfId="0" applyNumberFormat="1" applyFont="1" applyFill="1" applyBorder="1" applyAlignment="1">
      <alignment horizontal="center" wrapText="1"/>
    </xf>
    <xf numFmtId="43" fontId="18" fillId="33" borderId="10" xfId="0" applyNumberFormat="1" applyFont="1" applyFill="1" applyBorder="1" applyAlignment="1">
      <alignment horizontal="center" wrapText="1"/>
    </xf>
    <xf numFmtId="181" fontId="0" fillId="0" borderId="0" xfId="0" applyNumberFormat="1" applyAlignment="1">
      <alignment/>
    </xf>
    <xf numFmtId="181" fontId="17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192" fontId="0" fillId="0" borderId="0" xfId="0" applyNumberFormat="1" applyFont="1" applyAlignment="1">
      <alignment horizontal="center"/>
    </xf>
    <xf numFmtId="192" fontId="0" fillId="0" borderId="0" xfId="0" applyNumberFormat="1" applyAlignment="1">
      <alignment/>
    </xf>
    <xf numFmtId="43" fontId="0" fillId="0" borderId="0" xfId="35" applyFont="1" applyAlignment="1">
      <alignment/>
    </xf>
    <xf numFmtId="0" fontId="1" fillId="33" borderId="10" xfId="41" applyNumberFormat="1" applyFont="1" applyFill="1" applyBorder="1" applyAlignment="1">
      <alignment horizontal="center" wrapText="1"/>
    </xf>
    <xf numFmtId="181" fontId="70" fillId="33" borderId="10" xfId="35" applyNumberFormat="1" applyFont="1" applyFill="1" applyBorder="1" applyAlignment="1">
      <alignment horizontal="center" wrapText="1"/>
    </xf>
    <xf numFmtId="181" fontId="70" fillId="0" borderId="10" xfId="0" applyNumberFormat="1" applyFont="1" applyFill="1" applyBorder="1" applyAlignment="1">
      <alignment horizontal="center" wrapText="1"/>
    </xf>
    <xf numFmtId="192" fontId="70" fillId="33" borderId="10" xfId="41" applyNumberFormat="1" applyFont="1" applyFill="1" applyBorder="1" applyAlignment="1">
      <alignment horizontal="center" wrapText="1"/>
    </xf>
    <xf numFmtId="3" fontId="70" fillId="33" borderId="10" xfId="0" applyNumberFormat="1" applyFont="1" applyFill="1" applyBorder="1" applyAlignment="1">
      <alignment horizontal="center" wrapText="1"/>
    </xf>
    <xf numFmtId="4" fontId="70" fillId="33" borderId="10" xfId="0" applyNumberFormat="1" applyFont="1" applyFill="1" applyBorder="1" applyAlignment="1">
      <alignment horizontal="center" wrapText="1"/>
    </xf>
    <xf numFmtId="0" fontId="70" fillId="33" borderId="10" xfId="0" applyFont="1" applyFill="1" applyBorder="1" applyAlignment="1">
      <alignment horizontal="center" wrapText="1"/>
    </xf>
    <xf numFmtId="192" fontId="70" fillId="33" borderId="10" xfId="0" applyNumberFormat="1" applyFont="1" applyFill="1" applyBorder="1" applyAlignment="1">
      <alignment horizontal="center" wrapText="1"/>
    </xf>
    <xf numFmtId="181" fontId="0" fillId="0" borderId="0" xfId="0" applyNumberFormat="1" applyAlignment="1">
      <alignment horizontal="center"/>
    </xf>
    <xf numFmtId="0" fontId="70" fillId="33" borderId="10" xfId="41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192" fontId="0" fillId="0" borderId="0" xfId="0" applyNumberFormat="1" applyFill="1" applyAlignment="1">
      <alignment horizontal="center"/>
    </xf>
    <xf numFmtId="181" fontId="1" fillId="0" borderId="14" xfId="0" applyNumberFormat="1" applyFont="1" applyFill="1" applyBorder="1" applyAlignment="1">
      <alignment horizontal="center" wrapText="1"/>
    </xf>
    <xf numFmtId="181" fontId="1" fillId="0" borderId="15" xfId="0" applyNumberFormat="1" applyFont="1" applyFill="1" applyBorder="1" applyAlignment="1">
      <alignment horizontal="center" wrapText="1"/>
    </xf>
    <xf numFmtId="192" fontId="1" fillId="0" borderId="15" xfId="41" applyNumberFormat="1" applyFont="1" applyFill="1" applyBorder="1" applyAlignment="1">
      <alignment horizontal="center" wrapText="1"/>
    </xf>
    <xf numFmtId="181" fontId="1" fillId="0" borderId="16" xfId="0" applyNumberFormat="1" applyFont="1" applyFill="1" applyBorder="1" applyAlignment="1">
      <alignment horizontal="center" wrapText="1"/>
    </xf>
    <xf numFmtId="181" fontId="1" fillId="0" borderId="0" xfId="0" applyNumberFormat="1" applyFont="1" applyFill="1" applyBorder="1" applyAlignment="1">
      <alignment horizontal="center" wrapText="1"/>
    </xf>
    <xf numFmtId="192" fontId="1" fillId="0" borderId="0" xfId="41" applyNumberFormat="1" applyFont="1" applyFill="1" applyBorder="1" applyAlignment="1">
      <alignment horizontal="center" wrapText="1"/>
    </xf>
    <xf numFmtId="181" fontId="1" fillId="0" borderId="16" xfId="35" applyNumberFormat="1" applyFont="1" applyFill="1" applyBorder="1" applyAlignment="1">
      <alignment horizontal="center" wrapText="1"/>
    </xf>
    <xf numFmtId="181" fontId="1" fillId="0" borderId="0" xfId="35" applyNumberFormat="1" applyFont="1" applyFill="1" applyBorder="1" applyAlignment="1">
      <alignment horizontal="center" wrapText="1"/>
    </xf>
    <xf numFmtId="0" fontId="1" fillId="0" borderId="0" xfId="41" applyNumberFormat="1" applyFont="1" applyFill="1" applyBorder="1" applyAlignment="1">
      <alignment horizontal="center" wrapText="1"/>
    </xf>
    <xf numFmtId="181" fontId="1" fillId="0" borderId="17" xfId="35" applyNumberFormat="1" applyFont="1" applyFill="1" applyBorder="1" applyAlignment="1">
      <alignment horizontal="center" wrapText="1"/>
    </xf>
    <xf numFmtId="181" fontId="1" fillId="0" borderId="18" xfId="0" applyNumberFormat="1" applyFont="1" applyFill="1" applyBorder="1" applyAlignment="1">
      <alignment horizontal="center" wrapText="1"/>
    </xf>
    <xf numFmtId="192" fontId="1" fillId="0" borderId="18" xfId="41" applyNumberFormat="1" applyFont="1" applyFill="1" applyBorder="1" applyAlignment="1">
      <alignment horizontal="center" wrapText="1"/>
    </xf>
    <xf numFmtId="181" fontId="1" fillId="0" borderId="18" xfId="35" applyNumberFormat="1" applyFont="1" applyFill="1" applyBorder="1" applyAlignment="1">
      <alignment horizont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1" fillId="0" borderId="1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wrapText="1"/>
    </xf>
    <xf numFmtId="3" fontId="1" fillId="0" borderId="22" xfId="0" applyNumberFormat="1" applyFont="1" applyFill="1" applyBorder="1" applyAlignment="1">
      <alignment horizontal="center" wrapText="1"/>
    </xf>
    <xf numFmtId="4" fontId="1" fillId="0" borderId="22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0" fontId="0" fillId="0" borderId="15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wrapText="1"/>
    </xf>
    <xf numFmtId="0" fontId="72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73" fillId="0" borderId="0" xfId="0" applyFont="1" applyFill="1" applyBorder="1" applyAlignment="1">
      <alignment horizontal="center" wrapText="1"/>
    </xf>
    <xf numFmtId="0" fontId="74" fillId="0" borderId="0" xfId="0" applyFont="1" applyFill="1" applyBorder="1" applyAlignment="1">
      <alignment horizontal="right" wrapText="1"/>
    </xf>
    <xf numFmtId="0" fontId="73" fillId="0" borderId="0" xfId="0" applyFont="1" applyFill="1" applyBorder="1" applyAlignment="1">
      <alignment horizontal="right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wrapText="1"/>
    </xf>
    <xf numFmtId="0" fontId="1" fillId="32" borderId="12" xfId="0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3" fillId="34" borderId="11" xfId="0" applyFont="1" applyFill="1" applyBorder="1" applyAlignment="1">
      <alignment horizontal="right" wrapText="1"/>
    </xf>
    <xf numFmtId="0" fontId="9" fillId="34" borderId="12" xfId="0" applyFont="1" applyFill="1" applyBorder="1" applyAlignment="1">
      <alignment horizontal="right" wrapText="1"/>
    </xf>
    <xf numFmtId="0" fontId="9" fillId="34" borderId="13" xfId="0" applyFont="1" applyFill="1" applyBorder="1" applyAlignment="1">
      <alignment horizontal="right" wrapText="1"/>
    </xf>
    <xf numFmtId="0" fontId="1" fillId="32" borderId="14" xfId="0" applyFont="1" applyFill="1" applyBorder="1" applyAlignment="1">
      <alignment horizontal="center" wrapText="1"/>
    </xf>
    <xf numFmtId="0" fontId="1" fillId="32" borderId="25" xfId="0" applyFont="1" applyFill="1" applyBorder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  <xf numFmtId="0" fontId="1" fillId="32" borderId="23" xfId="0" applyFont="1" applyFill="1" applyBorder="1" applyAlignment="1">
      <alignment horizont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right" wrapText="1"/>
    </xf>
    <xf numFmtId="0" fontId="14" fillId="34" borderId="23" xfId="0" applyFont="1" applyFill="1" applyBorder="1" applyAlignment="1">
      <alignment horizontal="right" wrapText="1"/>
    </xf>
    <xf numFmtId="0" fontId="1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1" fillId="32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4" fillId="34" borderId="12" xfId="0" applyFont="1" applyFill="1" applyBorder="1" applyAlignment="1">
      <alignment horizontal="center" wrapText="1"/>
    </xf>
    <xf numFmtId="0" fontId="13" fillId="34" borderId="11" xfId="0" applyFont="1" applyFill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2" fillId="34" borderId="11" xfId="0" applyFont="1" applyFill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9" fillId="34" borderId="11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left" wrapText="1"/>
    </xf>
    <xf numFmtId="0" fontId="1" fillId="32" borderId="30" xfId="0" applyFont="1" applyFill="1" applyBorder="1" applyAlignment="1">
      <alignment horizontal="center" wrapText="1"/>
    </xf>
    <xf numFmtId="0" fontId="1" fillId="32" borderId="31" xfId="0" applyFont="1" applyFill="1" applyBorder="1" applyAlignment="1">
      <alignment horizontal="center" wrapText="1"/>
    </xf>
    <xf numFmtId="0" fontId="1" fillId="32" borderId="32" xfId="0" applyFont="1" applyFill="1" applyBorder="1" applyAlignment="1">
      <alignment horizontal="center" wrapText="1"/>
    </xf>
    <xf numFmtId="0" fontId="18" fillId="32" borderId="11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20" fillId="34" borderId="12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32" borderId="14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23" xfId="0" applyFont="1" applyBorder="1" applyAlignment="1">
      <alignment/>
    </xf>
    <xf numFmtId="0" fontId="18" fillId="32" borderId="11" xfId="0" applyFont="1" applyFill="1" applyBorder="1" applyAlignment="1">
      <alignment horizontal="center" wrapText="1"/>
    </xf>
    <xf numFmtId="0" fontId="18" fillId="32" borderId="11" xfId="0" applyFont="1" applyFill="1" applyBorder="1" applyAlignment="1">
      <alignment horizontal="left" wrapText="1"/>
    </xf>
    <xf numFmtId="0" fontId="16" fillId="34" borderId="11" xfId="0" applyFont="1" applyFill="1" applyBorder="1" applyAlignment="1">
      <alignment vertical="center" wrapText="1"/>
    </xf>
    <xf numFmtId="0" fontId="22" fillId="32" borderId="11" xfId="0" applyFont="1" applyFill="1" applyBorder="1" applyAlignment="1">
      <alignment horizontal="left" wrapText="1"/>
    </xf>
    <xf numFmtId="0" fontId="18" fillId="32" borderId="30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19" fillId="34" borderId="11" xfId="0" applyFont="1" applyFill="1" applyBorder="1" applyAlignment="1">
      <alignment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wrapText="1"/>
    </xf>
    <xf numFmtId="0" fontId="1" fillId="32" borderId="13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 horizontal="right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horizontal="right" wrapText="1"/>
    </xf>
    <xf numFmtId="0" fontId="4" fillId="34" borderId="13" xfId="0" applyFont="1" applyFill="1" applyBorder="1" applyAlignment="1">
      <alignment horizontal="right" wrapText="1"/>
    </xf>
    <xf numFmtId="0" fontId="75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/>
    </xf>
    <xf numFmtId="0" fontId="76" fillId="0" borderId="0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right" wrapText="1"/>
    </xf>
    <xf numFmtId="0" fontId="70" fillId="0" borderId="15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/>
    </xf>
    <xf numFmtId="0" fontId="75" fillId="0" borderId="25" xfId="0" applyFont="1" applyFill="1" applyBorder="1" applyAlignment="1">
      <alignment/>
    </xf>
    <xf numFmtId="0" fontId="70" fillId="0" borderId="11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/>
    </xf>
    <xf numFmtId="0" fontId="75" fillId="0" borderId="23" xfId="0" applyFont="1" applyFill="1" applyBorder="1" applyAlignment="1">
      <alignment/>
    </xf>
    <xf numFmtId="0" fontId="70" fillId="0" borderId="10" xfId="0" applyFont="1" applyFill="1" applyBorder="1" applyAlignment="1">
      <alignment horizontal="center" vertical="center" wrapText="1"/>
    </xf>
    <xf numFmtId="192" fontId="70" fillId="0" borderId="10" xfId="0" applyNumberFormat="1" applyFont="1" applyFill="1" applyBorder="1" applyAlignment="1">
      <alignment horizontal="center" vertical="center" wrapText="1"/>
    </xf>
    <xf numFmtId="192" fontId="70" fillId="0" borderId="11" xfId="0" applyNumberFormat="1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left" wrapText="1"/>
    </xf>
    <xf numFmtId="181" fontId="70" fillId="0" borderId="14" xfId="0" applyNumberFormat="1" applyFont="1" applyFill="1" applyBorder="1" applyAlignment="1">
      <alignment horizontal="center" wrapText="1"/>
    </xf>
    <xf numFmtId="181" fontId="70" fillId="0" borderId="15" xfId="0" applyNumberFormat="1" applyFont="1" applyFill="1" applyBorder="1" applyAlignment="1">
      <alignment horizontal="center" wrapText="1"/>
    </xf>
    <xf numFmtId="192" fontId="70" fillId="0" borderId="15" xfId="41" applyNumberFormat="1" applyFont="1" applyFill="1" applyBorder="1" applyAlignment="1">
      <alignment horizontal="center" wrapText="1"/>
    </xf>
    <xf numFmtId="0" fontId="79" fillId="0" borderId="0" xfId="0" applyFont="1" applyFill="1" applyBorder="1" applyAlignment="1">
      <alignment horizontal="left" wrapText="1"/>
    </xf>
    <xf numFmtId="0" fontId="75" fillId="0" borderId="0" xfId="0" applyFont="1" applyFill="1" applyBorder="1" applyAlignment="1">
      <alignment/>
    </xf>
    <xf numFmtId="0" fontId="75" fillId="0" borderId="24" xfId="0" applyFont="1" applyFill="1" applyBorder="1" applyAlignment="1">
      <alignment/>
    </xf>
    <xf numFmtId="181" fontId="70" fillId="0" borderId="16" xfId="0" applyNumberFormat="1" applyFont="1" applyFill="1" applyBorder="1" applyAlignment="1">
      <alignment horizontal="center" wrapText="1"/>
    </xf>
    <xf numFmtId="181" fontId="70" fillId="0" borderId="0" xfId="0" applyNumberFormat="1" applyFont="1" applyFill="1" applyBorder="1" applyAlignment="1">
      <alignment horizontal="center" wrapText="1"/>
    </xf>
    <xf numFmtId="192" fontId="70" fillId="0" borderId="0" xfId="41" applyNumberFormat="1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center" vertical="center" wrapText="1"/>
    </xf>
    <xf numFmtId="181" fontId="70" fillId="0" borderId="16" xfId="35" applyNumberFormat="1" applyFont="1" applyFill="1" applyBorder="1" applyAlignment="1">
      <alignment horizontal="center" wrapText="1"/>
    </xf>
    <xf numFmtId="181" fontId="70" fillId="0" borderId="0" xfId="35" applyNumberFormat="1" applyFont="1" applyFill="1" applyBorder="1" applyAlignment="1">
      <alignment horizont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0" xfId="41" applyNumberFormat="1" applyFont="1" applyFill="1" applyBorder="1" applyAlignment="1">
      <alignment horizontal="center" wrapText="1"/>
    </xf>
    <xf numFmtId="0" fontId="70" fillId="0" borderId="18" xfId="0" applyFont="1" applyFill="1" applyBorder="1" applyAlignment="1">
      <alignment horizontal="center" vertical="center" wrapText="1"/>
    </xf>
    <xf numFmtId="181" fontId="70" fillId="0" borderId="17" xfId="35" applyNumberFormat="1" applyFont="1" applyFill="1" applyBorder="1" applyAlignment="1">
      <alignment horizontal="center" wrapText="1"/>
    </xf>
    <xf numFmtId="181" fontId="70" fillId="0" borderId="18" xfId="0" applyNumberFormat="1" applyFont="1" applyFill="1" applyBorder="1" applyAlignment="1">
      <alignment horizontal="center" wrapText="1"/>
    </xf>
    <xf numFmtId="192" fontId="70" fillId="0" borderId="18" xfId="41" applyNumberFormat="1" applyFont="1" applyFill="1" applyBorder="1" applyAlignment="1">
      <alignment horizontal="center" wrapText="1"/>
    </xf>
    <xf numFmtId="181" fontId="70" fillId="0" borderId="18" xfId="35" applyNumberFormat="1" applyFont="1" applyFill="1" applyBorder="1" applyAlignment="1">
      <alignment horizontal="center" wrapText="1"/>
    </xf>
    <xf numFmtId="0" fontId="70" fillId="0" borderId="0" xfId="0" applyFont="1" applyFill="1" applyAlignment="1">
      <alignment/>
    </xf>
    <xf numFmtId="0" fontId="75" fillId="0" borderId="0" xfId="0" applyFont="1" applyFill="1" applyAlignment="1">
      <alignment vertical="center"/>
    </xf>
    <xf numFmtId="0" fontId="75" fillId="0" borderId="0" xfId="0" applyFont="1" applyFill="1" applyAlignment="1">
      <alignment horizontal="center"/>
    </xf>
    <xf numFmtId="192" fontId="75" fillId="0" borderId="0" xfId="0" applyNumberFormat="1" applyFont="1" applyFill="1" applyAlignment="1">
      <alignment horizontal="center"/>
    </xf>
    <xf numFmtId="0" fontId="75" fillId="0" borderId="0" xfId="0" applyFont="1" applyAlignment="1">
      <alignment/>
    </xf>
    <xf numFmtId="0" fontId="70" fillId="0" borderId="28" xfId="0" applyFont="1" applyFill="1" applyBorder="1" applyAlignment="1">
      <alignment horizontal="left" vertical="center" wrapText="1"/>
    </xf>
    <xf numFmtId="0" fontId="70" fillId="0" borderId="29" xfId="0" applyFont="1" applyFill="1" applyBorder="1" applyAlignment="1">
      <alignment horizontal="left" vertical="center" wrapText="1"/>
    </xf>
    <xf numFmtId="0" fontId="70" fillId="0" borderId="19" xfId="0" applyFont="1" applyFill="1" applyBorder="1" applyAlignment="1">
      <alignment horizontal="center" wrapText="1"/>
    </xf>
    <xf numFmtId="0" fontId="70" fillId="0" borderId="20" xfId="0" applyFont="1" applyFill="1" applyBorder="1" applyAlignment="1">
      <alignment horizont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wrapText="1"/>
    </xf>
    <xf numFmtId="0" fontId="70" fillId="0" borderId="20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3" fontId="70" fillId="0" borderId="0" xfId="0" applyNumberFormat="1" applyFont="1" applyFill="1" applyBorder="1" applyAlignment="1">
      <alignment horizontal="center" wrapText="1"/>
    </xf>
    <xf numFmtId="4" fontId="70" fillId="0" borderId="0" xfId="0" applyNumberFormat="1" applyFont="1" applyFill="1" applyBorder="1" applyAlignment="1">
      <alignment horizontal="center" wrapText="1"/>
    </xf>
    <xf numFmtId="0" fontId="70" fillId="0" borderId="27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wrapText="1"/>
    </xf>
    <xf numFmtId="3" fontId="70" fillId="0" borderId="22" xfId="0" applyNumberFormat="1" applyFont="1" applyFill="1" applyBorder="1" applyAlignment="1">
      <alignment horizontal="center" wrapText="1"/>
    </xf>
    <xf numFmtId="4" fontId="70" fillId="0" borderId="22" xfId="0" applyNumberFormat="1" applyFont="1" applyFill="1" applyBorder="1" applyAlignment="1">
      <alignment horizontal="center" wrapText="1"/>
    </xf>
    <xf numFmtId="0" fontId="70" fillId="0" borderId="0" xfId="0" applyFont="1" applyAlignment="1">
      <alignment/>
    </xf>
    <xf numFmtId="0" fontId="77" fillId="34" borderId="14" xfId="0" applyFont="1" applyFill="1" applyBorder="1" applyAlignment="1">
      <alignment horizontal="center" vertical="center" wrapText="1"/>
    </xf>
    <xf numFmtId="0" fontId="77" fillId="34" borderId="15" xfId="0" applyFont="1" applyFill="1" applyBorder="1" applyAlignment="1">
      <alignment horizontal="center" vertical="center" wrapText="1"/>
    </xf>
    <xf numFmtId="0" fontId="77" fillId="34" borderId="25" xfId="0" applyFont="1" applyFill="1" applyBorder="1" applyAlignment="1">
      <alignment horizontal="center" vertical="center" wrapText="1"/>
    </xf>
    <xf numFmtId="0" fontId="77" fillId="34" borderId="16" xfId="0" applyFont="1" applyFill="1" applyBorder="1" applyAlignment="1">
      <alignment horizontal="center" vertical="center" wrapText="1"/>
    </xf>
    <xf numFmtId="0" fontId="77" fillId="34" borderId="0" xfId="0" applyFont="1" applyFill="1" applyBorder="1" applyAlignment="1">
      <alignment horizontal="center" vertical="center" wrapText="1"/>
    </xf>
    <xf numFmtId="0" fontId="77" fillId="34" borderId="24" xfId="0" applyFont="1" applyFill="1" applyBorder="1" applyAlignment="1">
      <alignment horizontal="center" vertical="center" wrapText="1"/>
    </xf>
    <xf numFmtId="0" fontId="77" fillId="34" borderId="17" xfId="0" applyFont="1" applyFill="1" applyBorder="1" applyAlignment="1">
      <alignment horizontal="center" vertical="center" wrapText="1"/>
    </xf>
    <xf numFmtId="0" fontId="77" fillId="34" borderId="18" xfId="0" applyFont="1" applyFill="1" applyBorder="1" applyAlignment="1">
      <alignment horizontal="center" vertical="center" wrapText="1"/>
    </xf>
    <xf numFmtId="0" fontId="80" fillId="34" borderId="18" xfId="0" applyFont="1" applyFill="1" applyBorder="1" applyAlignment="1">
      <alignment horizontal="right" wrapText="1"/>
    </xf>
    <xf numFmtId="0" fontId="80" fillId="34" borderId="23" xfId="0" applyFont="1" applyFill="1" applyBorder="1" applyAlignment="1">
      <alignment horizontal="right" wrapText="1"/>
    </xf>
    <xf numFmtId="0" fontId="70" fillId="32" borderId="14" xfId="0" applyFont="1" applyFill="1" applyBorder="1" applyAlignment="1">
      <alignment horizontal="center" vertical="center" wrapText="1"/>
    </xf>
    <xf numFmtId="0" fontId="75" fillId="0" borderId="15" xfId="0" applyFont="1" applyBorder="1" applyAlignment="1">
      <alignment/>
    </xf>
    <xf numFmtId="0" fontId="75" fillId="0" borderId="25" xfId="0" applyFont="1" applyBorder="1" applyAlignment="1">
      <alignment/>
    </xf>
    <xf numFmtId="0" fontId="70" fillId="32" borderId="11" xfId="0" applyFont="1" applyFill="1" applyBorder="1" applyAlignment="1">
      <alignment horizontal="center" vertical="center" wrapText="1"/>
    </xf>
    <xf numFmtId="0" fontId="70" fillId="32" borderId="12" xfId="0" applyFont="1" applyFill="1" applyBorder="1" applyAlignment="1">
      <alignment horizontal="center" vertical="center" wrapText="1"/>
    </xf>
    <xf numFmtId="0" fontId="70" fillId="32" borderId="13" xfId="0" applyFont="1" applyFill="1" applyBorder="1" applyAlignment="1">
      <alignment horizontal="center" vertical="center" wrapText="1"/>
    </xf>
    <xf numFmtId="0" fontId="75" fillId="0" borderId="17" xfId="0" applyFont="1" applyBorder="1" applyAlignment="1">
      <alignment/>
    </xf>
    <xf numFmtId="0" fontId="75" fillId="0" borderId="18" xfId="0" applyFont="1" applyBorder="1" applyAlignment="1">
      <alignment/>
    </xf>
    <xf numFmtId="0" fontId="75" fillId="0" borderId="23" xfId="0" applyFont="1" applyBorder="1" applyAlignment="1">
      <alignment/>
    </xf>
    <xf numFmtId="0" fontId="70" fillId="32" borderId="10" xfId="0" applyFont="1" applyFill="1" applyBorder="1" applyAlignment="1">
      <alignment horizontal="center" wrapText="1"/>
    </xf>
    <xf numFmtId="192" fontId="70" fillId="32" borderId="10" xfId="0" applyNumberFormat="1" applyFont="1" applyFill="1" applyBorder="1" applyAlignment="1">
      <alignment horizontal="center" wrapText="1"/>
    </xf>
    <xf numFmtId="0" fontId="70" fillId="32" borderId="11" xfId="0" applyFont="1" applyFill="1" applyBorder="1" applyAlignment="1">
      <alignment horizontal="left" wrapText="1"/>
    </xf>
    <xf numFmtId="0" fontId="75" fillId="0" borderId="12" xfId="0" applyFont="1" applyBorder="1" applyAlignment="1">
      <alignment/>
    </xf>
    <xf numFmtId="0" fontId="75" fillId="0" borderId="13" xfId="0" applyFont="1" applyBorder="1" applyAlignment="1">
      <alignment/>
    </xf>
    <xf numFmtId="0" fontId="79" fillId="32" borderId="11" xfId="0" applyFont="1" applyFill="1" applyBorder="1" applyAlignment="1">
      <alignment horizontal="left" wrapText="1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center"/>
    </xf>
    <xf numFmtId="192" fontId="75" fillId="0" borderId="0" xfId="0" applyNumberFormat="1" applyFont="1" applyAlignment="1">
      <alignment horizontal="center"/>
    </xf>
    <xf numFmtId="0" fontId="9" fillId="34" borderId="11" xfId="0" applyFont="1" applyFill="1" applyBorder="1" applyAlignment="1">
      <alignment horizontal="right" wrapText="1"/>
    </xf>
    <xf numFmtId="0" fontId="9" fillId="34" borderId="11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:K1"/>
    </sheetView>
  </sheetViews>
  <sheetFormatPr defaultColWidth="9.00390625" defaultRowHeight="16.5"/>
  <cols>
    <col min="1" max="1" width="8.875" style="0" customWidth="1"/>
    <col min="2" max="2" width="6.625" style="0" customWidth="1"/>
    <col min="3" max="3" width="8.50390625" style="0" customWidth="1"/>
    <col min="4" max="4" width="8.25390625" style="0" customWidth="1"/>
    <col min="5" max="5" width="9.375" style="0" customWidth="1"/>
    <col min="6" max="6" width="8.875" style="0" customWidth="1"/>
    <col min="7" max="7" width="8.00390625" style="0" bestFit="1" customWidth="1"/>
    <col min="8" max="8" width="9.375" style="0" customWidth="1"/>
    <col min="9" max="9" width="8.875" style="0" customWidth="1"/>
    <col min="10" max="10" width="8.00390625" style="0" bestFit="1" customWidth="1"/>
    <col min="11" max="11" width="9.375" style="0" customWidth="1"/>
  </cols>
  <sheetData>
    <row r="1" spans="1:11" ht="16.5" customHeight="1">
      <c r="A1" s="120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6.5" customHeight="1">
      <c r="A2" s="122" t="s">
        <v>265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6.5" customHeight="1">
      <c r="A3" s="124" t="s">
        <v>128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6.5" customHeight="1">
      <c r="A4" s="126" t="s">
        <v>238</v>
      </c>
      <c r="B4" s="127"/>
      <c r="C4" s="128" t="s">
        <v>35</v>
      </c>
      <c r="D4" s="128"/>
      <c r="E4" s="128"/>
      <c r="F4" s="128" t="s">
        <v>2</v>
      </c>
      <c r="G4" s="128"/>
      <c r="H4" s="128"/>
      <c r="I4" s="128" t="s">
        <v>3</v>
      </c>
      <c r="J4" s="128"/>
      <c r="K4" s="129"/>
    </row>
    <row r="5" spans="1:11" ht="30" customHeight="1">
      <c r="A5" s="126"/>
      <c r="B5" s="127"/>
      <c r="C5" s="91" t="s">
        <v>236</v>
      </c>
      <c r="D5" s="97" t="s">
        <v>239</v>
      </c>
      <c r="E5" s="91" t="s">
        <v>234</v>
      </c>
      <c r="F5" s="91" t="s">
        <v>236</v>
      </c>
      <c r="G5" s="97" t="s">
        <v>239</v>
      </c>
      <c r="H5" s="91" t="s">
        <v>234</v>
      </c>
      <c r="I5" s="91" t="s">
        <v>236</v>
      </c>
      <c r="J5" s="97" t="s">
        <v>239</v>
      </c>
      <c r="K5" s="93" t="s">
        <v>234</v>
      </c>
    </row>
    <row r="6" spans="1:11" ht="15.75">
      <c r="A6" s="118" t="s">
        <v>75</v>
      </c>
      <c r="B6" s="97" t="s">
        <v>36</v>
      </c>
      <c r="C6" s="69">
        <v>594115</v>
      </c>
      <c r="D6" s="69">
        <v>437465</v>
      </c>
      <c r="E6" s="70">
        <v>73.63305084032552</v>
      </c>
      <c r="F6" s="69">
        <v>509455</v>
      </c>
      <c r="G6" s="69">
        <v>371066</v>
      </c>
      <c r="H6" s="70">
        <v>72.83587362966307</v>
      </c>
      <c r="I6" s="69">
        <v>84660</v>
      </c>
      <c r="J6" s="69">
        <v>66399</v>
      </c>
      <c r="K6" s="70">
        <v>78.43019135364989</v>
      </c>
    </row>
    <row r="7" spans="1:11" ht="15.75">
      <c r="A7" s="118"/>
      <c r="B7" s="97" t="s">
        <v>37</v>
      </c>
      <c r="C7" s="69">
        <v>310328</v>
      </c>
      <c r="D7" s="69">
        <v>219773</v>
      </c>
      <c r="E7" s="70">
        <v>70.81958443968962</v>
      </c>
      <c r="F7" s="69">
        <v>265905</v>
      </c>
      <c r="G7" s="69">
        <v>185848</v>
      </c>
      <c r="H7" s="70">
        <v>69.89263082679905</v>
      </c>
      <c r="I7" s="69">
        <v>44423</v>
      </c>
      <c r="J7" s="69">
        <v>33925</v>
      </c>
      <c r="K7" s="70">
        <v>76.36809760709542</v>
      </c>
    </row>
    <row r="8" spans="1:11" ht="15.75">
      <c r="A8" s="118"/>
      <c r="B8" s="97" t="s">
        <v>38</v>
      </c>
      <c r="C8" s="69">
        <v>283787</v>
      </c>
      <c r="D8" s="69">
        <v>217692</v>
      </c>
      <c r="E8" s="70">
        <v>76.70964490973864</v>
      </c>
      <c r="F8" s="69">
        <v>243550</v>
      </c>
      <c r="G8" s="69">
        <v>185218</v>
      </c>
      <c r="H8" s="70">
        <v>76.04927119687949</v>
      </c>
      <c r="I8" s="69">
        <v>40237</v>
      </c>
      <c r="J8" s="69">
        <v>32474</v>
      </c>
      <c r="K8" s="70">
        <v>80.70681213808186</v>
      </c>
    </row>
    <row r="9" spans="1:11" ht="15.75">
      <c r="A9" s="118" t="s">
        <v>124</v>
      </c>
      <c r="B9" s="97" t="s">
        <v>76</v>
      </c>
      <c r="C9" s="69">
        <v>197047</v>
      </c>
      <c r="D9" s="69">
        <v>135679</v>
      </c>
      <c r="E9" s="70">
        <v>68.8561612204195</v>
      </c>
      <c r="F9" s="69">
        <v>167972</v>
      </c>
      <c r="G9" s="69">
        <v>114152</v>
      </c>
      <c r="H9" s="70">
        <v>67.95894553854214</v>
      </c>
      <c r="I9" s="69">
        <v>29075</v>
      </c>
      <c r="J9" s="69">
        <v>21527</v>
      </c>
      <c r="K9" s="70">
        <v>74.03955288048151</v>
      </c>
    </row>
    <row r="10" spans="1:11" ht="15.75">
      <c r="A10" s="118"/>
      <c r="B10" s="97" t="s">
        <v>37</v>
      </c>
      <c r="C10" s="69">
        <v>102961</v>
      </c>
      <c r="D10" s="69">
        <v>68026</v>
      </c>
      <c r="E10" s="70">
        <v>66.06967686794029</v>
      </c>
      <c r="F10" s="69">
        <v>87781</v>
      </c>
      <c r="G10" s="69">
        <v>57136</v>
      </c>
      <c r="H10" s="70">
        <v>65.08925621717684</v>
      </c>
      <c r="I10" s="69">
        <v>15180</v>
      </c>
      <c r="J10" s="69">
        <v>10890</v>
      </c>
      <c r="K10" s="70">
        <v>71.73913043478261</v>
      </c>
    </row>
    <row r="11" spans="1:11" ht="15.75">
      <c r="A11" s="118"/>
      <c r="B11" s="97" t="s">
        <v>38</v>
      </c>
      <c r="C11" s="69">
        <v>94086</v>
      </c>
      <c r="D11" s="69">
        <v>67653</v>
      </c>
      <c r="E11" s="70">
        <v>71.90549072125502</v>
      </c>
      <c r="F11" s="69">
        <v>80191</v>
      </c>
      <c r="G11" s="69">
        <v>57016</v>
      </c>
      <c r="H11" s="70">
        <v>71.10024815752391</v>
      </c>
      <c r="I11" s="69">
        <v>13895</v>
      </c>
      <c r="J11" s="69">
        <v>10637</v>
      </c>
      <c r="K11" s="70">
        <v>76.55271680460598</v>
      </c>
    </row>
    <row r="12" spans="1:11" ht="15.75">
      <c r="A12" s="118" t="s">
        <v>125</v>
      </c>
      <c r="B12" s="97" t="s">
        <v>76</v>
      </c>
      <c r="C12" s="69">
        <v>197308</v>
      </c>
      <c r="D12" s="69">
        <v>145946</v>
      </c>
      <c r="E12" s="70">
        <v>73.96861759279908</v>
      </c>
      <c r="F12" s="69">
        <v>169177</v>
      </c>
      <c r="G12" s="69">
        <v>123794</v>
      </c>
      <c r="H12" s="70">
        <v>73.1742494547131</v>
      </c>
      <c r="I12" s="69">
        <v>28131</v>
      </c>
      <c r="J12" s="69">
        <v>22152</v>
      </c>
      <c r="K12" s="70">
        <v>78.74586754825637</v>
      </c>
    </row>
    <row r="13" spans="1:11" ht="15.75">
      <c r="A13" s="118"/>
      <c r="B13" s="97" t="s">
        <v>37</v>
      </c>
      <c r="C13" s="69">
        <v>102840</v>
      </c>
      <c r="D13" s="69">
        <v>73140</v>
      </c>
      <c r="E13" s="70">
        <v>71.12018669778297</v>
      </c>
      <c r="F13" s="69">
        <v>88146</v>
      </c>
      <c r="G13" s="69">
        <v>61855</v>
      </c>
      <c r="H13" s="70">
        <v>70.17334876228077</v>
      </c>
      <c r="I13" s="69">
        <v>14694</v>
      </c>
      <c r="J13" s="69">
        <v>11285</v>
      </c>
      <c r="K13" s="70">
        <v>76.80005444399075</v>
      </c>
    </row>
    <row r="14" spans="1:11" ht="15.75">
      <c r="A14" s="118"/>
      <c r="B14" s="97" t="s">
        <v>38</v>
      </c>
      <c r="C14" s="69">
        <v>94468</v>
      </c>
      <c r="D14" s="69">
        <v>72806</v>
      </c>
      <c r="E14" s="70">
        <v>77.06948384638184</v>
      </c>
      <c r="F14" s="69">
        <v>81031</v>
      </c>
      <c r="G14" s="69">
        <v>61939</v>
      </c>
      <c r="H14" s="70">
        <v>76.43864693759178</v>
      </c>
      <c r="I14" s="69">
        <v>13437</v>
      </c>
      <c r="J14" s="69">
        <v>10867</v>
      </c>
      <c r="K14" s="70">
        <v>80.8737069286299</v>
      </c>
    </row>
    <row r="15" spans="1:11" ht="16.5" customHeight="1">
      <c r="A15" s="118" t="s">
        <v>126</v>
      </c>
      <c r="B15" s="97" t="s">
        <v>76</v>
      </c>
      <c r="C15" s="69">
        <v>199760</v>
      </c>
      <c r="D15" s="69">
        <v>155840</v>
      </c>
      <c r="E15" s="70">
        <v>78.01361633960752</v>
      </c>
      <c r="F15" s="69">
        <v>172306</v>
      </c>
      <c r="G15" s="69">
        <v>133120</v>
      </c>
      <c r="H15" s="70">
        <v>77.25790164010539</v>
      </c>
      <c r="I15" s="69">
        <v>27454</v>
      </c>
      <c r="J15" s="69">
        <v>22720</v>
      </c>
      <c r="K15" s="70">
        <v>82.75661105849785</v>
      </c>
    </row>
    <row r="16" spans="1:11" ht="15.75">
      <c r="A16" s="118"/>
      <c r="B16" s="97" t="s">
        <v>37</v>
      </c>
      <c r="C16" s="69">
        <v>104527</v>
      </c>
      <c r="D16" s="69">
        <v>78607</v>
      </c>
      <c r="E16" s="70">
        <v>75.20257923790025</v>
      </c>
      <c r="F16" s="69">
        <v>89978</v>
      </c>
      <c r="G16" s="69">
        <v>66857</v>
      </c>
      <c r="H16" s="70">
        <v>74.3037186867901</v>
      </c>
      <c r="I16" s="69">
        <v>14549</v>
      </c>
      <c r="J16" s="69">
        <v>11750</v>
      </c>
      <c r="K16" s="70">
        <v>80.76156436868513</v>
      </c>
    </row>
    <row r="17" spans="1:11" ht="15.75">
      <c r="A17" s="119"/>
      <c r="B17" s="94" t="s">
        <v>38</v>
      </c>
      <c r="C17" s="95">
        <v>95233</v>
      </c>
      <c r="D17" s="95">
        <v>77233</v>
      </c>
      <c r="E17" s="96">
        <v>81.09898879590058</v>
      </c>
      <c r="F17" s="95">
        <v>82328</v>
      </c>
      <c r="G17" s="95">
        <v>66263</v>
      </c>
      <c r="H17" s="96">
        <v>80.48659022446799</v>
      </c>
      <c r="I17" s="95">
        <v>12905</v>
      </c>
      <c r="J17" s="95">
        <v>10970</v>
      </c>
      <c r="K17" s="96">
        <v>85.00581170089113</v>
      </c>
    </row>
    <row r="18" ht="15.75">
      <c r="A18" s="50" t="s">
        <v>113</v>
      </c>
    </row>
  </sheetData>
  <sheetProtection/>
  <mergeCells count="11">
    <mergeCell ref="A6:A8"/>
    <mergeCell ref="A9:A11"/>
    <mergeCell ref="A12:A14"/>
    <mergeCell ref="A15:A17"/>
    <mergeCell ref="A1:K1"/>
    <mergeCell ref="A2:K2"/>
    <mergeCell ref="A3:K3"/>
    <mergeCell ref="A4:B5"/>
    <mergeCell ref="C4:E4"/>
    <mergeCell ref="F4:H4"/>
    <mergeCell ref="I4:K4"/>
  </mergeCells>
  <printOptions/>
  <pageMargins left="0.51" right="0.2755905511811024" top="0.984251968503937" bottom="0.984251968503937" header="0.5118110236220472" footer="0.5118110236220472"/>
  <pageSetup horizontalDpi="600" verticalDpi="600" orientation="landscape" paperSize="9" scale="1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xSplit="3" ySplit="5" topLeftCell="D6" activePane="bottomRight" state="frozen"/>
      <selection pane="topLeft" activeCell="A4" sqref="A4:B5"/>
      <selection pane="topRight" activeCell="A4" sqref="A4:B5"/>
      <selection pane="bottomLeft" activeCell="A4" sqref="A4:B5"/>
      <selection pane="bottomRight" activeCell="A1" sqref="A1:L1"/>
    </sheetView>
  </sheetViews>
  <sheetFormatPr defaultColWidth="9.00390625" defaultRowHeight="16.5"/>
  <cols>
    <col min="1" max="1" width="3.125" style="272" customWidth="1"/>
    <col min="2" max="2" width="6.25390625" style="272" customWidth="1"/>
    <col min="3" max="3" width="3.375" style="272" customWidth="1"/>
    <col min="4" max="5" width="7.50390625" style="314" customWidth="1"/>
    <col min="6" max="6" width="7.50390625" style="315" customWidth="1"/>
    <col min="7" max="8" width="7.50390625" style="314" customWidth="1"/>
    <col min="9" max="9" width="7.50390625" style="315" customWidth="1"/>
    <col min="10" max="11" width="7.50390625" style="314" customWidth="1"/>
    <col min="12" max="12" width="7.50390625" style="315" customWidth="1"/>
    <col min="13" max="16384" width="8.875" style="272" customWidth="1"/>
  </cols>
  <sheetData>
    <row r="1" spans="1:12" ht="16.5" customHeight="1">
      <c r="A1" s="288" t="s">
        <v>289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6.5" customHeight="1">
      <c r="A2" s="291" t="s">
        <v>290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3"/>
    </row>
    <row r="3" spans="1:12" ht="16.5" customHeight="1">
      <c r="A3" s="294"/>
      <c r="B3" s="295"/>
      <c r="C3" s="295"/>
      <c r="D3" s="295"/>
      <c r="E3" s="295"/>
      <c r="F3" s="295"/>
      <c r="G3" s="295"/>
      <c r="H3" s="295"/>
      <c r="I3" s="295"/>
      <c r="J3" s="296" t="s">
        <v>131</v>
      </c>
      <c r="K3" s="296"/>
      <c r="L3" s="297"/>
    </row>
    <row r="4" spans="1:12" ht="19.5" customHeight="1">
      <c r="A4" s="298" t="s">
        <v>1</v>
      </c>
      <c r="B4" s="299"/>
      <c r="C4" s="300"/>
      <c r="D4" s="301" t="s">
        <v>75</v>
      </c>
      <c r="E4" s="302"/>
      <c r="F4" s="303"/>
      <c r="G4" s="301" t="s">
        <v>2</v>
      </c>
      <c r="H4" s="302"/>
      <c r="I4" s="303"/>
      <c r="J4" s="301" t="s">
        <v>3</v>
      </c>
      <c r="K4" s="302"/>
      <c r="L4" s="303"/>
    </row>
    <row r="5" spans="1:12" ht="31.5" customHeight="1">
      <c r="A5" s="304"/>
      <c r="B5" s="305"/>
      <c r="C5" s="306"/>
      <c r="D5" s="307" t="s">
        <v>4</v>
      </c>
      <c r="E5" s="307" t="s">
        <v>5</v>
      </c>
      <c r="F5" s="308" t="s">
        <v>6</v>
      </c>
      <c r="G5" s="307" t="s">
        <v>4</v>
      </c>
      <c r="H5" s="307" t="s">
        <v>5</v>
      </c>
      <c r="I5" s="308" t="s">
        <v>6</v>
      </c>
      <c r="J5" s="307" t="s">
        <v>4</v>
      </c>
      <c r="K5" s="307" t="s">
        <v>5</v>
      </c>
      <c r="L5" s="308" t="s">
        <v>6</v>
      </c>
    </row>
    <row r="6" spans="1:12" ht="24" customHeight="1">
      <c r="A6" s="309" t="s">
        <v>81</v>
      </c>
      <c r="B6" s="310"/>
      <c r="C6" s="311"/>
      <c r="D6" s="60">
        <v>683311</v>
      </c>
      <c r="E6" s="60">
        <v>498977</v>
      </c>
      <c r="F6" s="61">
        <v>73.02341100904273</v>
      </c>
      <c r="G6" s="60">
        <v>594293</v>
      </c>
      <c r="H6" s="60">
        <v>427707</v>
      </c>
      <c r="I6" s="61">
        <v>71.96904557179708</v>
      </c>
      <c r="J6" s="60">
        <v>89018</v>
      </c>
      <c r="K6" s="60">
        <v>71270</v>
      </c>
      <c r="L6" s="61">
        <v>80.06245927789885</v>
      </c>
    </row>
    <row r="7" spans="1:12" ht="24" customHeight="1">
      <c r="A7" s="312" t="s">
        <v>89</v>
      </c>
      <c r="B7" s="310"/>
      <c r="C7" s="311"/>
      <c r="D7" s="60">
        <v>681047</v>
      </c>
      <c r="E7" s="60">
        <v>497443</v>
      </c>
      <c r="F7" s="61">
        <v>73.04092081750599</v>
      </c>
      <c r="G7" s="60">
        <v>592029</v>
      </c>
      <c r="H7" s="60">
        <v>426173</v>
      </c>
      <c r="I7" s="61">
        <v>71.98515613255432</v>
      </c>
      <c r="J7" s="60">
        <v>89018</v>
      </c>
      <c r="K7" s="60">
        <v>71270</v>
      </c>
      <c r="L7" s="61" t="s">
        <v>177</v>
      </c>
    </row>
    <row r="8" spans="1:12" ht="24" customHeight="1">
      <c r="A8" s="301" t="s">
        <v>107</v>
      </c>
      <c r="B8" s="310"/>
      <c r="C8" s="311"/>
      <c r="D8" s="59">
        <v>105363</v>
      </c>
      <c r="E8" s="60">
        <v>80000</v>
      </c>
      <c r="F8" s="61">
        <v>75.92798230878012</v>
      </c>
      <c r="G8" s="59">
        <v>89711</v>
      </c>
      <c r="H8" s="59">
        <v>67599</v>
      </c>
      <c r="I8" s="61">
        <v>75.35196352732663</v>
      </c>
      <c r="J8" s="59">
        <v>15652</v>
      </c>
      <c r="K8" s="59">
        <v>12401</v>
      </c>
      <c r="L8" s="61" t="s">
        <v>178</v>
      </c>
    </row>
    <row r="9" spans="1:12" ht="24" customHeight="1">
      <c r="A9" s="301" t="s">
        <v>90</v>
      </c>
      <c r="B9" s="310"/>
      <c r="C9" s="311"/>
      <c r="D9" s="59">
        <v>68714</v>
      </c>
      <c r="E9" s="60">
        <v>52903</v>
      </c>
      <c r="F9" s="61">
        <v>76.9901330151061</v>
      </c>
      <c r="G9" s="59">
        <v>57898</v>
      </c>
      <c r="H9" s="59">
        <v>43997</v>
      </c>
      <c r="I9" s="61">
        <v>75.99053507893191</v>
      </c>
      <c r="J9" s="59">
        <v>10816</v>
      </c>
      <c r="K9" s="59">
        <v>8906</v>
      </c>
      <c r="L9" s="61" t="s">
        <v>179</v>
      </c>
    </row>
    <row r="10" spans="1:12" ht="24" customHeight="1">
      <c r="A10" s="301" t="s">
        <v>174</v>
      </c>
      <c r="B10" s="310"/>
      <c r="C10" s="311"/>
      <c r="D10" s="59">
        <v>69900</v>
      </c>
      <c r="E10" s="60">
        <v>51278</v>
      </c>
      <c r="F10" s="61">
        <v>73.35908440629471</v>
      </c>
      <c r="G10" s="59">
        <v>62586</v>
      </c>
      <c r="H10" s="59">
        <v>45260</v>
      </c>
      <c r="I10" s="61">
        <v>72.31649250631132</v>
      </c>
      <c r="J10" s="59">
        <v>7314</v>
      </c>
      <c r="K10" s="59">
        <v>6018</v>
      </c>
      <c r="L10" s="61" t="s">
        <v>217</v>
      </c>
    </row>
    <row r="11" spans="1:12" ht="24" customHeight="1">
      <c r="A11" s="301" t="s">
        <v>94</v>
      </c>
      <c r="B11" s="310"/>
      <c r="C11" s="311"/>
      <c r="D11" s="59">
        <v>88972</v>
      </c>
      <c r="E11" s="60">
        <v>67793</v>
      </c>
      <c r="F11" s="61">
        <v>76.19588185046982</v>
      </c>
      <c r="G11" s="59">
        <v>74653</v>
      </c>
      <c r="H11" s="59">
        <v>55925</v>
      </c>
      <c r="I11" s="61">
        <v>74.91326537446587</v>
      </c>
      <c r="J11" s="59">
        <v>14319</v>
      </c>
      <c r="K11" s="59">
        <v>11868</v>
      </c>
      <c r="L11" s="61" t="s">
        <v>180</v>
      </c>
    </row>
    <row r="12" spans="1:12" ht="24" customHeight="1">
      <c r="A12" s="301" t="s">
        <v>95</v>
      </c>
      <c r="B12" s="302"/>
      <c r="C12" s="303"/>
      <c r="D12" s="59">
        <v>52913</v>
      </c>
      <c r="E12" s="60">
        <v>39258</v>
      </c>
      <c r="F12" s="61">
        <v>74.19348742275055</v>
      </c>
      <c r="G12" s="59">
        <v>42722</v>
      </c>
      <c r="H12" s="59">
        <v>31261</v>
      </c>
      <c r="I12" s="61">
        <v>73.1730724217031</v>
      </c>
      <c r="J12" s="59">
        <v>10191</v>
      </c>
      <c r="K12" s="59">
        <v>7997</v>
      </c>
      <c r="L12" s="61" t="s">
        <v>181</v>
      </c>
    </row>
    <row r="13" spans="1:12" ht="24" customHeight="1">
      <c r="A13" s="301" t="s">
        <v>9</v>
      </c>
      <c r="B13" s="302"/>
      <c r="C13" s="303"/>
      <c r="D13" s="59">
        <v>75883</v>
      </c>
      <c r="E13" s="60">
        <v>55258</v>
      </c>
      <c r="F13" s="61">
        <v>72.81999920930907</v>
      </c>
      <c r="G13" s="59">
        <v>72213</v>
      </c>
      <c r="H13" s="59">
        <v>52328</v>
      </c>
      <c r="I13" s="61">
        <v>72.46340686579978</v>
      </c>
      <c r="J13" s="59">
        <v>3670</v>
      </c>
      <c r="K13" s="59">
        <v>2930</v>
      </c>
      <c r="L13" s="61" t="s">
        <v>182</v>
      </c>
    </row>
    <row r="14" spans="1:12" ht="24" customHeight="1">
      <c r="A14" s="301" t="s">
        <v>12</v>
      </c>
      <c r="B14" s="302"/>
      <c r="C14" s="303"/>
      <c r="D14" s="59">
        <v>14700</v>
      </c>
      <c r="E14" s="60">
        <v>9815</v>
      </c>
      <c r="F14" s="61">
        <v>66.7687074829932</v>
      </c>
      <c r="G14" s="59">
        <v>12909</v>
      </c>
      <c r="H14" s="59">
        <v>8437</v>
      </c>
      <c r="I14" s="61">
        <v>65.35750251762336</v>
      </c>
      <c r="J14" s="59">
        <v>1791</v>
      </c>
      <c r="K14" s="59">
        <v>1378</v>
      </c>
      <c r="L14" s="61" t="s">
        <v>183</v>
      </c>
    </row>
    <row r="15" spans="1:12" ht="24" customHeight="1">
      <c r="A15" s="301" t="s">
        <v>14</v>
      </c>
      <c r="B15" s="310"/>
      <c r="C15" s="311"/>
      <c r="D15" s="59">
        <v>17892</v>
      </c>
      <c r="E15" s="60">
        <v>12779</v>
      </c>
      <c r="F15" s="61">
        <v>71.4229823384753</v>
      </c>
      <c r="G15" s="59">
        <v>15575</v>
      </c>
      <c r="H15" s="59">
        <v>10790</v>
      </c>
      <c r="I15" s="61">
        <v>69.2776886035313</v>
      </c>
      <c r="J15" s="59">
        <v>2317</v>
      </c>
      <c r="K15" s="59">
        <v>1989</v>
      </c>
      <c r="L15" s="61" t="s">
        <v>184</v>
      </c>
    </row>
    <row r="16" spans="1:12" ht="24" customHeight="1">
      <c r="A16" s="301" t="s">
        <v>15</v>
      </c>
      <c r="B16" s="310"/>
      <c r="C16" s="311"/>
      <c r="D16" s="59">
        <v>16736</v>
      </c>
      <c r="E16" s="60">
        <v>11541</v>
      </c>
      <c r="F16" s="61">
        <v>68.95913001912047</v>
      </c>
      <c r="G16" s="59">
        <v>15042</v>
      </c>
      <c r="H16" s="59">
        <v>10279</v>
      </c>
      <c r="I16" s="61">
        <v>68.33532774896955</v>
      </c>
      <c r="J16" s="59">
        <v>1694</v>
      </c>
      <c r="K16" s="59">
        <v>1262</v>
      </c>
      <c r="L16" s="61" t="s">
        <v>185</v>
      </c>
    </row>
    <row r="17" spans="1:12" ht="24" customHeight="1">
      <c r="A17" s="301" t="s">
        <v>17</v>
      </c>
      <c r="B17" s="310"/>
      <c r="C17" s="311"/>
      <c r="D17" s="59">
        <v>39542</v>
      </c>
      <c r="E17" s="60">
        <v>29558</v>
      </c>
      <c r="F17" s="61">
        <v>74.75089777957615</v>
      </c>
      <c r="G17" s="59">
        <v>36678</v>
      </c>
      <c r="H17" s="59">
        <v>27108</v>
      </c>
      <c r="I17" s="61">
        <v>73.9080647799771</v>
      </c>
      <c r="J17" s="59">
        <v>2864</v>
      </c>
      <c r="K17" s="59">
        <v>2450</v>
      </c>
      <c r="L17" s="61" t="s">
        <v>186</v>
      </c>
    </row>
    <row r="18" spans="1:12" ht="24" customHeight="1">
      <c r="A18" s="301" t="s">
        <v>18</v>
      </c>
      <c r="B18" s="310"/>
      <c r="C18" s="311"/>
      <c r="D18" s="59">
        <v>15640</v>
      </c>
      <c r="E18" s="60">
        <v>10243</v>
      </c>
      <c r="F18" s="61">
        <v>65.4923273657289</v>
      </c>
      <c r="G18" s="59">
        <v>14388</v>
      </c>
      <c r="H18" s="59">
        <v>9308</v>
      </c>
      <c r="I18" s="61">
        <v>64.69279955518488</v>
      </c>
      <c r="J18" s="59">
        <v>1252</v>
      </c>
      <c r="K18" s="59">
        <v>935</v>
      </c>
      <c r="L18" s="61" t="s">
        <v>187</v>
      </c>
    </row>
    <row r="19" spans="1:12" ht="24" customHeight="1">
      <c r="A19" s="301" t="s">
        <v>19</v>
      </c>
      <c r="B19" s="310"/>
      <c r="C19" s="311"/>
      <c r="D19" s="59">
        <v>22183</v>
      </c>
      <c r="E19" s="60">
        <v>14701</v>
      </c>
      <c r="F19" s="61">
        <v>66.27146914303746</v>
      </c>
      <c r="G19" s="59">
        <v>15989</v>
      </c>
      <c r="H19" s="59">
        <v>10155</v>
      </c>
      <c r="I19" s="61">
        <v>63.5124147851648</v>
      </c>
      <c r="J19" s="59">
        <v>6194</v>
      </c>
      <c r="K19" s="59">
        <v>4546</v>
      </c>
      <c r="L19" s="61" t="s">
        <v>188</v>
      </c>
    </row>
    <row r="20" spans="1:12" ht="24" customHeight="1">
      <c r="A20" s="301" t="s">
        <v>20</v>
      </c>
      <c r="B20" s="310"/>
      <c r="C20" s="311"/>
      <c r="D20" s="59">
        <v>13115</v>
      </c>
      <c r="E20" s="60">
        <v>8967</v>
      </c>
      <c r="F20" s="61">
        <v>68.37209302325581</v>
      </c>
      <c r="G20" s="59">
        <v>11756</v>
      </c>
      <c r="H20" s="59">
        <v>7862</v>
      </c>
      <c r="I20" s="61">
        <v>66.87648860156516</v>
      </c>
      <c r="J20" s="59">
        <v>1359</v>
      </c>
      <c r="K20" s="59">
        <v>1105</v>
      </c>
      <c r="L20" s="61" t="s">
        <v>189</v>
      </c>
    </row>
    <row r="21" spans="1:12" ht="24" customHeight="1">
      <c r="A21" s="301" t="s">
        <v>23</v>
      </c>
      <c r="B21" s="310"/>
      <c r="C21" s="311"/>
      <c r="D21" s="59">
        <v>23894</v>
      </c>
      <c r="E21" s="60">
        <v>14279</v>
      </c>
      <c r="F21" s="61">
        <v>59.759772327781036</v>
      </c>
      <c r="G21" s="59">
        <v>21692</v>
      </c>
      <c r="H21" s="59">
        <v>12783</v>
      </c>
      <c r="I21" s="61">
        <v>58.92955928452886</v>
      </c>
      <c r="J21" s="59">
        <v>2202</v>
      </c>
      <c r="K21" s="59">
        <v>1496</v>
      </c>
      <c r="L21" s="61" t="s">
        <v>190</v>
      </c>
    </row>
    <row r="22" spans="1:12" ht="24" customHeight="1">
      <c r="A22" s="301" t="s">
        <v>24</v>
      </c>
      <c r="B22" s="310"/>
      <c r="C22" s="311"/>
      <c r="D22" s="59">
        <v>6641</v>
      </c>
      <c r="E22" s="60">
        <v>3383</v>
      </c>
      <c r="F22" s="61">
        <v>50.94112332480048</v>
      </c>
      <c r="G22" s="59">
        <v>6413</v>
      </c>
      <c r="H22" s="59">
        <v>3262</v>
      </c>
      <c r="I22" s="61">
        <v>50.865429596132856</v>
      </c>
      <c r="J22" s="59">
        <v>228</v>
      </c>
      <c r="K22" s="59">
        <v>121</v>
      </c>
      <c r="L22" s="61" t="s">
        <v>191</v>
      </c>
    </row>
    <row r="23" spans="1:12" ht="24" customHeight="1">
      <c r="A23" s="301" t="s">
        <v>25</v>
      </c>
      <c r="B23" s="310"/>
      <c r="C23" s="311"/>
      <c r="D23" s="59">
        <v>10112</v>
      </c>
      <c r="E23" s="60">
        <v>6136</v>
      </c>
      <c r="F23" s="61">
        <v>60.68037974683544</v>
      </c>
      <c r="G23" s="59">
        <v>9021</v>
      </c>
      <c r="H23" s="59">
        <v>5301</v>
      </c>
      <c r="I23" s="61">
        <v>58.76288659793814</v>
      </c>
      <c r="J23" s="59">
        <v>1091</v>
      </c>
      <c r="K23" s="59">
        <v>835</v>
      </c>
      <c r="L23" s="61" t="s">
        <v>192</v>
      </c>
    </row>
    <row r="24" spans="1:12" ht="24" customHeight="1">
      <c r="A24" s="301" t="s">
        <v>26</v>
      </c>
      <c r="B24" s="310"/>
      <c r="C24" s="311"/>
      <c r="D24" s="59">
        <v>2445</v>
      </c>
      <c r="E24" s="60">
        <v>1658</v>
      </c>
      <c r="F24" s="61">
        <v>67.8118609406953</v>
      </c>
      <c r="G24" s="59">
        <v>2445</v>
      </c>
      <c r="H24" s="59">
        <v>1658</v>
      </c>
      <c r="I24" s="61">
        <v>67.8118609406953</v>
      </c>
      <c r="J24" s="59">
        <v>0</v>
      </c>
      <c r="K24" s="59">
        <v>0</v>
      </c>
      <c r="L24" s="61" t="s">
        <v>123</v>
      </c>
    </row>
    <row r="25" spans="1:12" ht="24" customHeight="1">
      <c r="A25" s="301" t="s">
        <v>27</v>
      </c>
      <c r="B25" s="310"/>
      <c r="C25" s="311"/>
      <c r="D25" s="59">
        <v>10193</v>
      </c>
      <c r="E25" s="60">
        <v>7768</v>
      </c>
      <c r="F25" s="61">
        <v>76.20916315118218</v>
      </c>
      <c r="G25" s="59">
        <v>8329</v>
      </c>
      <c r="H25" s="59">
        <v>6111</v>
      </c>
      <c r="I25" s="61">
        <v>73.37015247928923</v>
      </c>
      <c r="J25" s="59">
        <v>1864</v>
      </c>
      <c r="K25" s="59">
        <v>1657</v>
      </c>
      <c r="L25" s="61" t="s">
        <v>193</v>
      </c>
    </row>
    <row r="26" spans="1:12" ht="24" customHeight="1">
      <c r="A26" s="301" t="s">
        <v>28</v>
      </c>
      <c r="B26" s="310"/>
      <c r="C26" s="311"/>
      <c r="D26" s="59">
        <v>15585</v>
      </c>
      <c r="E26" s="60">
        <v>11947</v>
      </c>
      <c r="F26" s="61">
        <v>76.65704202759063</v>
      </c>
      <c r="G26" s="59">
        <v>13893</v>
      </c>
      <c r="H26" s="59">
        <v>10524</v>
      </c>
      <c r="I26" s="61">
        <v>75.75037788814511</v>
      </c>
      <c r="J26" s="59">
        <v>1692</v>
      </c>
      <c r="K26" s="59">
        <v>1423</v>
      </c>
      <c r="L26" s="67" t="s">
        <v>194</v>
      </c>
    </row>
    <row r="27" spans="1:12" ht="24" customHeight="1">
      <c r="A27" s="301" t="s">
        <v>30</v>
      </c>
      <c r="B27" s="310"/>
      <c r="C27" s="311"/>
      <c r="D27" s="59">
        <v>10624</v>
      </c>
      <c r="E27" s="60">
        <v>8178</v>
      </c>
      <c r="F27" s="61">
        <v>76.97665662650603</v>
      </c>
      <c r="G27" s="59">
        <v>8116</v>
      </c>
      <c r="H27" s="59">
        <v>6225</v>
      </c>
      <c r="I27" s="61">
        <v>76.70034499753574</v>
      </c>
      <c r="J27" s="59">
        <v>2508</v>
      </c>
      <c r="K27" s="59">
        <v>1953</v>
      </c>
      <c r="L27" s="61" t="s">
        <v>195</v>
      </c>
    </row>
    <row r="28" spans="1:12" ht="24" customHeight="1">
      <c r="A28" s="312" t="s">
        <v>291</v>
      </c>
      <c r="B28" s="310"/>
      <c r="C28" s="311"/>
      <c r="D28" s="59">
        <v>2264</v>
      </c>
      <c r="E28" s="60">
        <v>1534</v>
      </c>
      <c r="F28" s="61">
        <v>67.75618374558304</v>
      </c>
      <c r="G28" s="59">
        <v>2264</v>
      </c>
      <c r="H28" s="59">
        <v>1534</v>
      </c>
      <c r="I28" s="61">
        <v>67.75618374558304</v>
      </c>
      <c r="J28" s="59">
        <v>0</v>
      </c>
      <c r="K28" s="59">
        <v>0</v>
      </c>
      <c r="L28" s="61" t="s">
        <v>123</v>
      </c>
    </row>
    <row r="29" spans="1:12" ht="24" customHeight="1">
      <c r="A29" s="301" t="s">
        <v>33</v>
      </c>
      <c r="B29" s="310"/>
      <c r="C29" s="311"/>
      <c r="D29" s="59">
        <v>2015</v>
      </c>
      <c r="E29" s="60">
        <v>1371</v>
      </c>
      <c r="F29" s="61">
        <v>68.03970223325062</v>
      </c>
      <c r="G29" s="59">
        <v>2015</v>
      </c>
      <c r="H29" s="59">
        <v>1371</v>
      </c>
      <c r="I29" s="61">
        <v>68.03970223325062</v>
      </c>
      <c r="J29" s="59">
        <v>0</v>
      </c>
      <c r="K29" s="59">
        <v>0</v>
      </c>
      <c r="L29" s="61" t="s">
        <v>123</v>
      </c>
    </row>
    <row r="30" spans="1:12" ht="24" customHeight="1">
      <c r="A30" s="301" t="s">
        <v>34</v>
      </c>
      <c r="B30" s="310"/>
      <c r="C30" s="311"/>
      <c r="D30" s="59">
        <v>249</v>
      </c>
      <c r="E30" s="60">
        <v>163</v>
      </c>
      <c r="F30" s="61">
        <v>65.46184738955823</v>
      </c>
      <c r="G30" s="59">
        <v>249</v>
      </c>
      <c r="H30" s="59">
        <v>163</v>
      </c>
      <c r="I30" s="61">
        <v>65.46184738955823</v>
      </c>
      <c r="J30" s="59">
        <v>0</v>
      </c>
      <c r="K30" s="59">
        <v>0</v>
      </c>
      <c r="L30" s="61" t="s">
        <v>123</v>
      </c>
    </row>
    <row r="31" spans="1:3" ht="24" customHeight="1">
      <c r="A31" s="287" t="s">
        <v>112</v>
      </c>
      <c r="B31" s="313"/>
      <c r="C31" s="313"/>
    </row>
  </sheetData>
  <sheetProtection/>
  <mergeCells count="33">
    <mergeCell ref="A1:L1"/>
    <mergeCell ref="A2:L2"/>
    <mergeCell ref="A3:I3"/>
    <mergeCell ref="J3:L3"/>
    <mergeCell ref="A4:C5"/>
    <mergeCell ref="D4:F4"/>
    <mergeCell ref="G4:I4"/>
    <mergeCell ref="J4:L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0:C30"/>
    <mergeCell ref="A24:C24"/>
    <mergeCell ref="A25:C25"/>
    <mergeCell ref="A26:C26"/>
    <mergeCell ref="A27:C27"/>
    <mergeCell ref="A28:C28"/>
    <mergeCell ref="A29:C2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K1"/>
    </sheetView>
  </sheetViews>
  <sheetFormatPr defaultColWidth="9.00390625" defaultRowHeight="16.5"/>
  <cols>
    <col min="4" max="4" width="7.375" style="0" customWidth="1"/>
    <col min="5" max="5" width="9.375" style="0" bestFit="1" customWidth="1"/>
    <col min="7" max="7" width="7.375" style="0" customWidth="1"/>
    <col min="8" max="8" width="9.375" style="0" bestFit="1" customWidth="1"/>
    <col min="10" max="10" width="7.625" style="0" customWidth="1"/>
    <col min="11" max="11" width="9.375" style="0" bestFit="1" customWidth="1"/>
  </cols>
  <sheetData>
    <row r="1" spans="1:11" ht="16.5" customHeight="1">
      <c r="A1" s="136" t="s">
        <v>73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16.5" customHeight="1">
      <c r="A2" s="139" t="s">
        <v>173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</row>
    <row r="3" spans="1:11" ht="16.5" customHeight="1">
      <c r="A3" s="140" t="s">
        <v>128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1" ht="16.5" customHeight="1">
      <c r="A4" s="143"/>
      <c r="B4" s="144"/>
      <c r="C4" s="130" t="s">
        <v>35</v>
      </c>
      <c r="D4" s="131"/>
      <c r="E4" s="132"/>
      <c r="F4" s="130" t="s">
        <v>2</v>
      </c>
      <c r="G4" s="131"/>
      <c r="H4" s="132"/>
      <c r="I4" s="130" t="s">
        <v>3</v>
      </c>
      <c r="J4" s="131"/>
      <c r="K4" s="132"/>
    </row>
    <row r="5" spans="1:11" ht="25.5">
      <c r="A5" s="145"/>
      <c r="B5" s="146"/>
      <c r="C5" s="1" t="s">
        <v>4</v>
      </c>
      <c r="D5" s="1" t="s">
        <v>5</v>
      </c>
      <c r="E5" s="1" t="s">
        <v>6</v>
      </c>
      <c r="F5" s="1" t="s">
        <v>4</v>
      </c>
      <c r="G5" s="1" t="s">
        <v>5</v>
      </c>
      <c r="H5" s="1" t="s">
        <v>6</v>
      </c>
      <c r="I5" s="1" t="s">
        <v>4</v>
      </c>
      <c r="J5" s="1" t="s">
        <v>5</v>
      </c>
      <c r="K5" s="1" t="s">
        <v>6</v>
      </c>
    </row>
    <row r="6" spans="1:11" ht="15.75">
      <c r="A6" s="133" t="s">
        <v>75</v>
      </c>
      <c r="B6" s="1" t="s">
        <v>36</v>
      </c>
      <c r="C6" s="29">
        <v>743419</v>
      </c>
      <c r="D6" s="29">
        <v>544763</v>
      </c>
      <c r="E6" s="30">
        <v>73.2780571925119</v>
      </c>
      <c r="F6" s="29">
        <v>651042</v>
      </c>
      <c r="G6" s="29">
        <v>471218</v>
      </c>
      <c r="H6" s="30">
        <v>72.37904774192755</v>
      </c>
      <c r="I6" s="29">
        <v>92377</v>
      </c>
      <c r="J6" s="29">
        <v>73545</v>
      </c>
      <c r="K6" s="30">
        <v>79.613973175141</v>
      </c>
    </row>
    <row r="7" spans="1:11" ht="15.75">
      <c r="A7" s="134"/>
      <c r="B7" s="1" t="s">
        <v>37</v>
      </c>
      <c r="C7" s="29">
        <v>388140</v>
      </c>
      <c r="D7" s="29">
        <v>275433</v>
      </c>
      <c r="E7" s="30">
        <v>70.96228165095069</v>
      </c>
      <c r="F7" s="29">
        <v>339323</v>
      </c>
      <c r="G7" s="29">
        <v>237396</v>
      </c>
      <c r="H7" s="30">
        <v>69.96165895032166</v>
      </c>
      <c r="I7" s="29">
        <v>48817</v>
      </c>
      <c r="J7" s="29">
        <v>38037</v>
      </c>
      <c r="K7" s="30">
        <v>77.91752872974578</v>
      </c>
    </row>
    <row r="8" spans="1:11" ht="15.75">
      <c r="A8" s="135"/>
      <c r="B8" s="1" t="s">
        <v>38</v>
      </c>
      <c r="C8" s="29">
        <v>355279</v>
      </c>
      <c r="D8" s="29">
        <v>269330</v>
      </c>
      <c r="E8" s="30">
        <v>75.80802693094722</v>
      </c>
      <c r="F8" s="29">
        <v>311719</v>
      </c>
      <c r="G8" s="29">
        <v>233822</v>
      </c>
      <c r="H8" s="30">
        <v>75.01050625723809</v>
      </c>
      <c r="I8" s="29">
        <v>43560</v>
      </c>
      <c r="J8" s="29">
        <v>35508</v>
      </c>
      <c r="K8" s="30">
        <v>81.51515151515152</v>
      </c>
    </row>
    <row r="9" spans="1:11" ht="15.75">
      <c r="A9" s="133" t="s">
        <v>124</v>
      </c>
      <c r="B9" s="1" t="s">
        <v>76</v>
      </c>
      <c r="C9" s="29">
        <v>229206</v>
      </c>
      <c r="D9" s="29">
        <v>158113</v>
      </c>
      <c r="E9" s="30">
        <v>68.98292365819394</v>
      </c>
      <c r="F9" s="29">
        <v>198259</v>
      </c>
      <c r="G9" s="29">
        <v>134894</v>
      </c>
      <c r="H9" s="30">
        <v>68.03928194936925</v>
      </c>
      <c r="I9" s="29">
        <v>30947</v>
      </c>
      <c r="J9" s="29">
        <v>23219</v>
      </c>
      <c r="K9" s="30">
        <v>75.0282741461208</v>
      </c>
    </row>
    <row r="10" spans="1:11" ht="15.75">
      <c r="A10" s="134"/>
      <c r="B10" s="1" t="s">
        <v>37</v>
      </c>
      <c r="C10" s="29">
        <v>119882</v>
      </c>
      <c r="D10" s="29">
        <v>80329</v>
      </c>
      <c r="E10" s="30">
        <v>67.00672327788992</v>
      </c>
      <c r="F10" s="29">
        <v>103610</v>
      </c>
      <c r="G10" s="29">
        <v>68350</v>
      </c>
      <c r="H10" s="30">
        <v>65.96853585561239</v>
      </c>
      <c r="I10" s="29">
        <v>16272</v>
      </c>
      <c r="J10" s="29">
        <v>11979</v>
      </c>
      <c r="K10" s="30">
        <v>73.61725663716814</v>
      </c>
    </row>
    <row r="11" spans="1:11" ht="15.75">
      <c r="A11" s="135"/>
      <c r="B11" s="1" t="s">
        <v>38</v>
      </c>
      <c r="C11" s="29">
        <v>109324</v>
      </c>
      <c r="D11" s="29">
        <v>77784</v>
      </c>
      <c r="E11" s="30">
        <v>71.14997621748198</v>
      </c>
      <c r="F11" s="29">
        <v>94649</v>
      </c>
      <c r="G11" s="29">
        <v>66544</v>
      </c>
      <c r="H11" s="30">
        <v>70.3060782469968</v>
      </c>
      <c r="I11" s="29">
        <v>14675</v>
      </c>
      <c r="J11" s="29">
        <v>11240</v>
      </c>
      <c r="K11" s="30">
        <v>76.59284497444634</v>
      </c>
    </row>
    <row r="12" spans="1:11" ht="15.75">
      <c r="A12" s="133" t="s">
        <v>125</v>
      </c>
      <c r="B12" s="1" t="s">
        <v>76</v>
      </c>
      <c r="C12" s="29">
        <v>241368</v>
      </c>
      <c r="D12" s="29">
        <v>176955</v>
      </c>
      <c r="E12" s="30">
        <v>73.31336382619071</v>
      </c>
      <c r="F12" s="29">
        <v>211129</v>
      </c>
      <c r="G12" s="29">
        <v>152757</v>
      </c>
      <c r="H12" s="30">
        <v>72.35244802940383</v>
      </c>
      <c r="I12" s="29">
        <v>30239</v>
      </c>
      <c r="J12" s="29">
        <v>24198</v>
      </c>
      <c r="K12" s="30">
        <v>80.02248751612156</v>
      </c>
    </row>
    <row r="13" spans="1:11" ht="15.75">
      <c r="A13" s="134"/>
      <c r="B13" s="1" t="s">
        <v>37</v>
      </c>
      <c r="C13" s="29">
        <v>126049</v>
      </c>
      <c r="D13" s="29">
        <v>89347</v>
      </c>
      <c r="E13" s="30">
        <v>70.88275194567193</v>
      </c>
      <c r="F13" s="29">
        <v>110002</v>
      </c>
      <c r="G13" s="29">
        <v>76813</v>
      </c>
      <c r="H13" s="30">
        <v>69.82873038672024</v>
      </c>
      <c r="I13" s="29">
        <v>16047</v>
      </c>
      <c r="J13" s="29">
        <v>12534</v>
      </c>
      <c r="K13" s="30">
        <v>78.10805758085624</v>
      </c>
    </row>
    <row r="14" spans="1:11" ht="15.75">
      <c r="A14" s="135"/>
      <c r="B14" s="1" t="s">
        <v>38</v>
      </c>
      <c r="C14" s="29">
        <v>115319</v>
      </c>
      <c r="D14" s="29">
        <v>87608</v>
      </c>
      <c r="E14" s="30">
        <v>75.97013501677954</v>
      </c>
      <c r="F14" s="29">
        <v>101127</v>
      </c>
      <c r="G14" s="29">
        <v>75944</v>
      </c>
      <c r="H14" s="30">
        <v>75.09764949024493</v>
      </c>
      <c r="I14" s="29">
        <v>14192</v>
      </c>
      <c r="J14" s="29">
        <v>11664</v>
      </c>
      <c r="K14" s="30">
        <v>82.18714768883878</v>
      </c>
    </row>
    <row r="15" spans="1:11" ht="16.5" customHeight="1">
      <c r="A15" s="133" t="s">
        <v>126</v>
      </c>
      <c r="B15" s="1" t="s">
        <v>76</v>
      </c>
      <c r="C15" s="29">
        <v>272845</v>
      </c>
      <c r="D15" s="29">
        <v>209695</v>
      </c>
      <c r="E15" s="30">
        <v>76.85499092891568</v>
      </c>
      <c r="F15" s="29">
        <v>241654</v>
      </c>
      <c r="G15" s="29">
        <v>183567</v>
      </c>
      <c r="H15" s="30">
        <v>75.96274011603367</v>
      </c>
      <c r="I15" s="29">
        <v>31191</v>
      </c>
      <c r="J15" s="29">
        <v>26128</v>
      </c>
      <c r="K15" s="30">
        <v>83.7677535186432</v>
      </c>
    </row>
    <row r="16" spans="1:11" ht="15.75">
      <c r="A16" s="134"/>
      <c r="B16" s="1" t="s">
        <v>37</v>
      </c>
      <c r="C16" s="29">
        <v>142209</v>
      </c>
      <c r="D16" s="29">
        <v>105757</v>
      </c>
      <c r="E16" s="30">
        <v>74.36730446033654</v>
      </c>
      <c r="F16" s="29">
        <v>125711</v>
      </c>
      <c r="G16" s="29">
        <v>92233</v>
      </c>
      <c r="H16" s="30">
        <v>73.36907669177717</v>
      </c>
      <c r="I16" s="29">
        <v>16498</v>
      </c>
      <c r="J16" s="29">
        <v>13524</v>
      </c>
      <c r="K16" s="30">
        <v>81.973572554249</v>
      </c>
    </row>
    <row r="17" spans="1:11" ht="15.75">
      <c r="A17" s="135"/>
      <c r="B17" s="1" t="s">
        <v>38</v>
      </c>
      <c r="C17" s="29">
        <v>130636</v>
      </c>
      <c r="D17" s="29">
        <v>103938</v>
      </c>
      <c r="E17" s="30">
        <v>79.56306071833185</v>
      </c>
      <c r="F17" s="29">
        <v>115943</v>
      </c>
      <c r="G17" s="29">
        <v>91334</v>
      </c>
      <c r="H17" s="30">
        <v>78.7749152600847</v>
      </c>
      <c r="I17" s="29">
        <v>14693</v>
      </c>
      <c r="J17" s="29">
        <v>12604</v>
      </c>
      <c r="K17" s="30">
        <v>85.78234533451304</v>
      </c>
    </row>
    <row r="18" ht="15.75">
      <c r="A18" s="50" t="s">
        <v>113</v>
      </c>
    </row>
  </sheetData>
  <sheetProtection/>
  <mergeCells count="11">
    <mergeCell ref="A1:K1"/>
    <mergeCell ref="A2:K2"/>
    <mergeCell ref="A3:K3"/>
    <mergeCell ref="A4:B5"/>
    <mergeCell ref="C4:E4"/>
    <mergeCell ref="F4:H4"/>
    <mergeCell ref="I4:K4"/>
    <mergeCell ref="A6:A8"/>
    <mergeCell ref="A9:A11"/>
    <mergeCell ref="A12:A14"/>
    <mergeCell ref="A15:A17"/>
  </mergeCells>
  <printOptions/>
  <pageMargins left="0.43" right="0.34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xSplit="3" ySplit="5" topLeftCell="D6" activePane="bottomRight" state="frozen"/>
      <selection pane="topLeft" activeCell="A4" sqref="A4:B5"/>
      <selection pane="topRight" activeCell="A4" sqref="A4:B5"/>
      <selection pane="bottomLeft" activeCell="A4" sqref="A4:B5"/>
      <selection pane="bottomRight" activeCell="A1" sqref="A1:L1"/>
    </sheetView>
  </sheetViews>
  <sheetFormatPr defaultColWidth="9.00390625" defaultRowHeight="16.5"/>
  <cols>
    <col min="1" max="1" width="3.125" style="0" customWidth="1"/>
    <col min="2" max="2" width="6.25390625" style="0" customWidth="1"/>
    <col min="3" max="3" width="3.375" style="0" customWidth="1"/>
    <col min="4" max="5" width="7.50390625" style="28" customWidth="1"/>
    <col min="6" max="6" width="7.50390625" style="26" customWidth="1"/>
    <col min="7" max="8" width="7.50390625" style="28" customWidth="1"/>
    <col min="9" max="9" width="7.50390625" style="26" customWidth="1"/>
    <col min="10" max="11" width="7.50390625" style="28" customWidth="1"/>
    <col min="12" max="12" width="7.50390625" style="26" customWidth="1"/>
  </cols>
  <sheetData>
    <row r="1" spans="1:12" ht="16.5" customHeight="1">
      <c r="A1" s="147" t="s">
        <v>132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16.5" customHeight="1">
      <c r="A2" s="150" t="s">
        <v>175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6.5" customHeight="1">
      <c r="A3" s="153"/>
      <c r="B3" s="154"/>
      <c r="C3" s="154"/>
      <c r="D3" s="154"/>
      <c r="E3" s="154"/>
      <c r="F3" s="154"/>
      <c r="G3" s="154"/>
      <c r="H3" s="154"/>
      <c r="I3" s="154"/>
      <c r="J3" s="155" t="s">
        <v>131</v>
      </c>
      <c r="K3" s="155"/>
      <c r="L3" s="156"/>
    </row>
    <row r="4" spans="1:12" ht="19.5" customHeight="1">
      <c r="A4" s="157" t="s">
        <v>1</v>
      </c>
      <c r="B4" s="158"/>
      <c r="C4" s="159"/>
      <c r="D4" s="163" t="s">
        <v>75</v>
      </c>
      <c r="E4" s="164"/>
      <c r="F4" s="165"/>
      <c r="G4" s="163" t="s">
        <v>2</v>
      </c>
      <c r="H4" s="164"/>
      <c r="I4" s="165"/>
      <c r="J4" s="163" t="s">
        <v>3</v>
      </c>
      <c r="K4" s="164"/>
      <c r="L4" s="165"/>
    </row>
    <row r="5" spans="1:12" ht="31.5" customHeight="1">
      <c r="A5" s="160"/>
      <c r="B5" s="161"/>
      <c r="C5" s="162"/>
      <c r="D5" s="1" t="s">
        <v>4</v>
      </c>
      <c r="E5" s="1" t="s">
        <v>5</v>
      </c>
      <c r="F5" s="23" t="s">
        <v>6</v>
      </c>
      <c r="G5" s="1" t="s">
        <v>4</v>
      </c>
      <c r="H5" s="1" t="s">
        <v>5</v>
      </c>
      <c r="I5" s="23" t="s">
        <v>6</v>
      </c>
      <c r="J5" s="1" t="s">
        <v>4</v>
      </c>
      <c r="K5" s="1" t="s">
        <v>5</v>
      </c>
      <c r="L5" s="23" t="s">
        <v>6</v>
      </c>
    </row>
    <row r="6" spans="1:12" ht="24" customHeight="1">
      <c r="A6" s="166" t="s">
        <v>81</v>
      </c>
      <c r="B6" s="167"/>
      <c r="C6" s="168"/>
      <c r="D6" s="27">
        <v>743419</v>
      </c>
      <c r="E6" s="27">
        <v>544763</v>
      </c>
      <c r="F6" s="25">
        <v>73.2780571925119</v>
      </c>
      <c r="G6" s="27">
        <v>651042</v>
      </c>
      <c r="H6" s="27">
        <v>471218</v>
      </c>
      <c r="I6" s="25">
        <v>72.37904774192755</v>
      </c>
      <c r="J6" s="27">
        <v>92377</v>
      </c>
      <c r="K6" s="27">
        <v>73545</v>
      </c>
      <c r="L6" s="25">
        <v>79.613973175141</v>
      </c>
    </row>
    <row r="7" spans="1:12" ht="24" customHeight="1">
      <c r="A7" s="169" t="s">
        <v>89</v>
      </c>
      <c r="B7" s="167"/>
      <c r="C7" s="168"/>
      <c r="D7" s="27">
        <v>741020</v>
      </c>
      <c r="E7" s="27">
        <v>543169</v>
      </c>
      <c r="F7" s="25">
        <v>73.3001808318264</v>
      </c>
      <c r="G7" s="27">
        <v>648643</v>
      </c>
      <c r="H7" s="27">
        <v>469624</v>
      </c>
      <c r="I7" s="25">
        <v>72.4009971586836</v>
      </c>
      <c r="J7" s="27">
        <v>92377</v>
      </c>
      <c r="K7" s="27">
        <v>73545</v>
      </c>
      <c r="L7" s="25">
        <v>79.61</v>
      </c>
    </row>
    <row r="8" spans="1:12" ht="24" customHeight="1">
      <c r="A8" s="163" t="s">
        <v>107</v>
      </c>
      <c r="B8" s="167"/>
      <c r="C8" s="168"/>
      <c r="D8" s="2">
        <v>115139</v>
      </c>
      <c r="E8" s="27">
        <v>87556</v>
      </c>
      <c r="F8" s="25">
        <v>76.04373843788812</v>
      </c>
      <c r="G8" s="2">
        <v>98923</v>
      </c>
      <c r="H8" s="2">
        <v>74756</v>
      </c>
      <c r="I8" s="25">
        <v>75.56988769042589</v>
      </c>
      <c r="J8" s="2">
        <v>16216</v>
      </c>
      <c r="K8" s="2">
        <v>12800</v>
      </c>
      <c r="L8" s="25">
        <v>78.93</v>
      </c>
    </row>
    <row r="9" spans="1:12" ht="24" customHeight="1">
      <c r="A9" s="163" t="s">
        <v>90</v>
      </c>
      <c r="B9" s="167"/>
      <c r="C9" s="168"/>
      <c r="D9" s="2">
        <v>74605</v>
      </c>
      <c r="E9" s="27">
        <v>57760</v>
      </c>
      <c r="F9" s="25">
        <v>77.42108437772268</v>
      </c>
      <c r="G9" s="2">
        <v>63585</v>
      </c>
      <c r="H9" s="2">
        <v>48740</v>
      </c>
      <c r="I9" s="25">
        <v>76.65329873397813</v>
      </c>
      <c r="J9" s="2">
        <v>11020</v>
      </c>
      <c r="K9" s="2">
        <v>9020</v>
      </c>
      <c r="L9" s="25">
        <v>81.85</v>
      </c>
    </row>
    <row r="10" spans="1:12" ht="24" customHeight="1">
      <c r="A10" s="163" t="s">
        <v>174</v>
      </c>
      <c r="B10" s="167"/>
      <c r="C10" s="168"/>
      <c r="D10" s="2">
        <v>75577</v>
      </c>
      <c r="E10" s="27">
        <v>55384</v>
      </c>
      <c r="F10" s="25">
        <v>73.28155391190441</v>
      </c>
      <c r="G10" s="2">
        <v>68337</v>
      </c>
      <c r="H10" s="2">
        <v>49406</v>
      </c>
      <c r="I10" s="25">
        <v>72.29758403207633</v>
      </c>
      <c r="J10" s="2">
        <v>7240</v>
      </c>
      <c r="K10" s="2">
        <v>5978</v>
      </c>
      <c r="L10" s="25">
        <v>82.57</v>
      </c>
    </row>
    <row r="11" spans="1:12" ht="24" customHeight="1">
      <c r="A11" s="163" t="s">
        <v>94</v>
      </c>
      <c r="B11" s="167"/>
      <c r="C11" s="168"/>
      <c r="D11" s="2">
        <v>96899</v>
      </c>
      <c r="E11" s="27">
        <v>74524</v>
      </c>
      <c r="F11" s="25">
        <v>76.90894642875571</v>
      </c>
      <c r="G11" s="2">
        <v>82138</v>
      </c>
      <c r="H11" s="2">
        <v>62229</v>
      </c>
      <c r="I11" s="25">
        <v>75.7615232900728</v>
      </c>
      <c r="J11" s="2">
        <v>14761</v>
      </c>
      <c r="K11" s="2">
        <v>12295</v>
      </c>
      <c r="L11" s="25">
        <v>83.29</v>
      </c>
    </row>
    <row r="12" spans="1:12" ht="24" customHeight="1">
      <c r="A12" s="163" t="s">
        <v>95</v>
      </c>
      <c r="B12" s="164"/>
      <c r="C12" s="165"/>
      <c r="D12" s="2">
        <v>57993</v>
      </c>
      <c r="E12" s="27">
        <v>43134</v>
      </c>
      <c r="F12" s="25">
        <v>74.37794216543377</v>
      </c>
      <c r="G12" s="2">
        <v>47117</v>
      </c>
      <c r="H12" s="2">
        <v>34587</v>
      </c>
      <c r="I12" s="25">
        <v>73.40662605853514</v>
      </c>
      <c r="J12" s="2">
        <v>10876</v>
      </c>
      <c r="K12" s="2">
        <v>8547</v>
      </c>
      <c r="L12" s="25">
        <v>78.59</v>
      </c>
    </row>
    <row r="13" spans="1:12" ht="24" customHeight="1">
      <c r="A13" s="163" t="s">
        <v>9</v>
      </c>
      <c r="B13" s="164"/>
      <c r="C13" s="165"/>
      <c r="D13" s="2">
        <v>83207</v>
      </c>
      <c r="E13" s="27">
        <v>60754</v>
      </c>
      <c r="F13" s="25">
        <v>73.0154914850914</v>
      </c>
      <c r="G13" s="2">
        <v>79083</v>
      </c>
      <c r="H13" s="2">
        <v>57577</v>
      </c>
      <c r="I13" s="25">
        <v>72.80578632575902</v>
      </c>
      <c r="J13" s="2">
        <v>4124</v>
      </c>
      <c r="K13" s="2">
        <v>3177</v>
      </c>
      <c r="L13" s="25">
        <v>77.04</v>
      </c>
    </row>
    <row r="14" spans="1:12" ht="24" customHeight="1">
      <c r="A14" s="163" t="s">
        <v>12</v>
      </c>
      <c r="B14" s="164"/>
      <c r="C14" s="165"/>
      <c r="D14" s="2">
        <v>15897</v>
      </c>
      <c r="E14" s="27">
        <v>10672</v>
      </c>
      <c r="F14" s="25">
        <v>67.13216330125181</v>
      </c>
      <c r="G14" s="2">
        <v>14016</v>
      </c>
      <c r="H14" s="2">
        <v>9363</v>
      </c>
      <c r="I14" s="25">
        <v>66.80222602739725</v>
      </c>
      <c r="J14" s="2">
        <v>1881</v>
      </c>
      <c r="K14" s="2">
        <v>1309</v>
      </c>
      <c r="L14" s="25">
        <v>69.59</v>
      </c>
    </row>
    <row r="15" spans="1:12" ht="24" customHeight="1">
      <c r="A15" s="163" t="s">
        <v>14</v>
      </c>
      <c r="B15" s="167"/>
      <c r="C15" s="168"/>
      <c r="D15" s="2">
        <v>19029</v>
      </c>
      <c r="E15" s="27">
        <v>13716</v>
      </c>
      <c r="F15" s="25">
        <v>72.0794576698723</v>
      </c>
      <c r="G15" s="2">
        <v>16607</v>
      </c>
      <c r="H15" s="2">
        <v>11724</v>
      </c>
      <c r="I15" s="25">
        <v>70.59673631601132</v>
      </c>
      <c r="J15" s="2">
        <v>2422</v>
      </c>
      <c r="K15" s="2">
        <v>1992</v>
      </c>
      <c r="L15" s="25">
        <v>82.25</v>
      </c>
    </row>
    <row r="16" spans="1:12" ht="24" customHeight="1">
      <c r="A16" s="163" t="s">
        <v>15</v>
      </c>
      <c r="B16" s="167"/>
      <c r="C16" s="168"/>
      <c r="D16" s="2">
        <v>18161</v>
      </c>
      <c r="E16" s="27">
        <v>12551</v>
      </c>
      <c r="F16" s="25">
        <v>69.10963052695337</v>
      </c>
      <c r="G16" s="2">
        <v>16394</v>
      </c>
      <c r="H16" s="2">
        <v>11181</v>
      </c>
      <c r="I16" s="25">
        <v>68.20178113944127</v>
      </c>
      <c r="J16" s="2">
        <v>1767</v>
      </c>
      <c r="K16" s="2">
        <v>1370</v>
      </c>
      <c r="L16" s="25">
        <v>77.53</v>
      </c>
    </row>
    <row r="17" spans="1:12" ht="24" customHeight="1">
      <c r="A17" s="163" t="s">
        <v>17</v>
      </c>
      <c r="B17" s="167"/>
      <c r="C17" s="168"/>
      <c r="D17" s="2">
        <v>42592</v>
      </c>
      <c r="E17" s="27">
        <v>32307</v>
      </c>
      <c r="F17" s="25">
        <v>75.85227272727273</v>
      </c>
      <c r="G17" s="2">
        <v>39747</v>
      </c>
      <c r="H17" s="2">
        <v>29834</v>
      </c>
      <c r="I17" s="25">
        <v>75.0597529373286</v>
      </c>
      <c r="J17" s="2">
        <v>2845</v>
      </c>
      <c r="K17" s="2">
        <v>2473</v>
      </c>
      <c r="L17" s="25">
        <v>86.92</v>
      </c>
    </row>
    <row r="18" spans="1:12" ht="24" customHeight="1">
      <c r="A18" s="163" t="s">
        <v>18</v>
      </c>
      <c r="B18" s="167"/>
      <c r="C18" s="168"/>
      <c r="D18" s="2">
        <v>17138</v>
      </c>
      <c r="E18" s="27">
        <v>11202</v>
      </c>
      <c r="F18" s="25">
        <v>65.36351966390477</v>
      </c>
      <c r="G18" s="2">
        <v>15776</v>
      </c>
      <c r="H18" s="2">
        <v>10236</v>
      </c>
      <c r="I18" s="25">
        <v>64.88336713995943</v>
      </c>
      <c r="J18" s="2">
        <v>1362</v>
      </c>
      <c r="K18" s="2">
        <v>966</v>
      </c>
      <c r="L18" s="25">
        <v>70.93</v>
      </c>
    </row>
    <row r="19" spans="1:12" ht="24" customHeight="1">
      <c r="A19" s="163" t="s">
        <v>19</v>
      </c>
      <c r="B19" s="167"/>
      <c r="C19" s="168"/>
      <c r="D19" s="2">
        <v>24061</v>
      </c>
      <c r="E19" s="27">
        <v>15944</v>
      </c>
      <c r="F19" s="25">
        <v>66.26491002036491</v>
      </c>
      <c r="G19" s="2">
        <v>17595</v>
      </c>
      <c r="H19" s="2">
        <v>11120</v>
      </c>
      <c r="I19" s="25">
        <v>63.19977266268826</v>
      </c>
      <c r="J19" s="2">
        <v>6466</v>
      </c>
      <c r="K19" s="2">
        <v>4824</v>
      </c>
      <c r="L19" s="25">
        <v>74.61</v>
      </c>
    </row>
    <row r="20" spans="1:12" ht="24" customHeight="1">
      <c r="A20" s="163" t="s">
        <v>20</v>
      </c>
      <c r="B20" s="167"/>
      <c r="C20" s="168"/>
      <c r="D20" s="2">
        <v>14413</v>
      </c>
      <c r="E20" s="27">
        <v>9747</v>
      </c>
      <c r="F20" s="25">
        <v>67.62644834524387</v>
      </c>
      <c r="G20" s="2">
        <v>13003</v>
      </c>
      <c r="H20" s="2">
        <v>8601</v>
      </c>
      <c r="I20" s="25">
        <v>66.14627393678381</v>
      </c>
      <c r="J20" s="2">
        <v>1410</v>
      </c>
      <c r="K20" s="2">
        <v>1146</v>
      </c>
      <c r="L20" s="25">
        <v>81.28</v>
      </c>
    </row>
    <row r="21" spans="1:12" ht="24" customHeight="1">
      <c r="A21" s="163" t="s">
        <v>23</v>
      </c>
      <c r="B21" s="167"/>
      <c r="C21" s="168"/>
      <c r="D21" s="2">
        <v>26085</v>
      </c>
      <c r="E21" s="27">
        <v>15632</v>
      </c>
      <c r="F21" s="25">
        <v>59.927161203756945</v>
      </c>
      <c r="G21" s="2">
        <v>23717</v>
      </c>
      <c r="H21" s="2">
        <v>13923</v>
      </c>
      <c r="I21" s="25">
        <v>58.70472656744108</v>
      </c>
      <c r="J21" s="2">
        <v>2368</v>
      </c>
      <c r="K21" s="2">
        <v>1709</v>
      </c>
      <c r="L21" s="25">
        <v>72.17</v>
      </c>
    </row>
    <row r="22" spans="1:12" ht="24" customHeight="1">
      <c r="A22" s="163" t="s">
        <v>24</v>
      </c>
      <c r="B22" s="167"/>
      <c r="C22" s="168"/>
      <c r="D22" s="2">
        <v>7180</v>
      </c>
      <c r="E22" s="27">
        <v>3808</v>
      </c>
      <c r="F22" s="25">
        <v>53.03621169916435</v>
      </c>
      <c r="G22" s="2">
        <v>6936</v>
      </c>
      <c r="H22" s="2">
        <v>3650</v>
      </c>
      <c r="I22" s="25">
        <v>52.6239907727797</v>
      </c>
      <c r="J22" s="2">
        <v>244</v>
      </c>
      <c r="K22" s="2">
        <v>158</v>
      </c>
      <c r="L22" s="25">
        <v>64.75</v>
      </c>
    </row>
    <row r="23" spans="1:12" ht="24" customHeight="1">
      <c r="A23" s="163" t="s">
        <v>25</v>
      </c>
      <c r="B23" s="167"/>
      <c r="C23" s="168"/>
      <c r="D23" s="2">
        <v>10795</v>
      </c>
      <c r="E23" s="27">
        <v>6634</v>
      </c>
      <c r="F23" s="25">
        <v>61.45437702640111</v>
      </c>
      <c r="G23" s="2">
        <v>9635</v>
      </c>
      <c r="H23" s="2">
        <v>5790</v>
      </c>
      <c r="I23" s="25">
        <v>60.09340944473274</v>
      </c>
      <c r="J23" s="2">
        <v>1160</v>
      </c>
      <c r="K23" s="2">
        <v>844</v>
      </c>
      <c r="L23" s="25">
        <v>72.76</v>
      </c>
    </row>
    <row r="24" spans="1:12" ht="24" customHeight="1">
      <c r="A24" s="163" t="s">
        <v>26</v>
      </c>
      <c r="B24" s="167"/>
      <c r="C24" s="168"/>
      <c r="D24" s="2">
        <v>2665</v>
      </c>
      <c r="E24" s="27">
        <v>1754</v>
      </c>
      <c r="F24" s="25">
        <v>65.81613508442777</v>
      </c>
      <c r="G24" s="2">
        <v>2665</v>
      </c>
      <c r="H24" s="2">
        <v>1754</v>
      </c>
      <c r="I24" s="25">
        <v>65.81613508442777</v>
      </c>
      <c r="J24" s="2">
        <v>0</v>
      </c>
      <c r="K24" s="2">
        <v>0</v>
      </c>
      <c r="L24" s="25" t="s">
        <v>123</v>
      </c>
    </row>
    <row r="25" spans="1:12" ht="24" customHeight="1">
      <c r="A25" s="163" t="s">
        <v>27</v>
      </c>
      <c r="B25" s="167"/>
      <c r="C25" s="168"/>
      <c r="D25" s="2">
        <v>11449</v>
      </c>
      <c r="E25" s="27">
        <v>8778</v>
      </c>
      <c r="F25" s="25">
        <v>76.67045156782251</v>
      </c>
      <c r="G25" s="2">
        <v>9532</v>
      </c>
      <c r="H25" s="2">
        <v>7087</v>
      </c>
      <c r="I25" s="25">
        <v>74.34955937893412</v>
      </c>
      <c r="J25" s="2">
        <v>1917</v>
      </c>
      <c r="K25" s="2">
        <v>1691</v>
      </c>
      <c r="L25" s="25">
        <v>88.21</v>
      </c>
    </row>
    <row r="26" spans="1:12" ht="24" customHeight="1">
      <c r="A26" s="163" t="s">
        <v>28</v>
      </c>
      <c r="B26" s="167"/>
      <c r="C26" s="168"/>
      <c r="D26" s="2">
        <v>16533</v>
      </c>
      <c r="E26" s="27">
        <v>12562</v>
      </c>
      <c r="F26" s="25">
        <v>75.98137059214903</v>
      </c>
      <c r="G26" s="2">
        <v>14830</v>
      </c>
      <c r="H26" s="2">
        <v>11178</v>
      </c>
      <c r="I26" s="25">
        <v>75.37424140256238</v>
      </c>
      <c r="J26" s="2">
        <v>1703</v>
      </c>
      <c r="K26" s="2">
        <v>1384</v>
      </c>
      <c r="L26" s="58">
        <v>81.27</v>
      </c>
    </row>
    <row r="27" spans="1:12" ht="24" customHeight="1">
      <c r="A27" s="163" t="s">
        <v>30</v>
      </c>
      <c r="B27" s="167"/>
      <c r="C27" s="168"/>
      <c r="D27" s="2">
        <v>11602</v>
      </c>
      <c r="E27" s="27">
        <v>8750</v>
      </c>
      <c r="F27" s="25">
        <v>75.41803137390106</v>
      </c>
      <c r="G27" s="2">
        <v>9007</v>
      </c>
      <c r="H27" s="2">
        <v>6888</v>
      </c>
      <c r="I27" s="25">
        <v>76.47385366936827</v>
      </c>
      <c r="J27" s="2">
        <v>2595</v>
      </c>
      <c r="K27" s="2">
        <v>1862</v>
      </c>
      <c r="L27" s="25">
        <v>71.75</v>
      </c>
    </row>
    <row r="28" spans="1:12" ht="24" customHeight="1">
      <c r="A28" s="169" t="s">
        <v>56</v>
      </c>
      <c r="B28" s="167"/>
      <c r="C28" s="168"/>
      <c r="D28" s="2">
        <v>2399</v>
      </c>
      <c r="E28" s="27">
        <v>1594</v>
      </c>
      <c r="F28" s="25">
        <v>66.44435181325552</v>
      </c>
      <c r="G28" s="2">
        <v>2399</v>
      </c>
      <c r="H28" s="2">
        <v>1594</v>
      </c>
      <c r="I28" s="25">
        <v>66.44435181325552</v>
      </c>
      <c r="J28" s="2">
        <v>0</v>
      </c>
      <c r="K28" s="2">
        <v>0</v>
      </c>
      <c r="L28" s="25" t="s">
        <v>123</v>
      </c>
    </row>
    <row r="29" spans="1:12" ht="24" customHeight="1">
      <c r="A29" s="163" t="s">
        <v>33</v>
      </c>
      <c r="B29" s="167"/>
      <c r="C29" s="168"/>
      <c r="D29" s="2">
        <v>2140</v>
      </c>
      <c r="E29" s="27">
        <v>1439</v>
      </c>
      <c r="F29" s="25">
        <v>67.24299065420561</v>
      </c>
      <c r="G29" s="2">
        <v>2140</v>
      </c>
      <c r="H29" s="2">
        <v>1439</v>
      </c>
      <c r="I29" s="25">
        <v>67.24299065420561</v>
      </c>
      <c r="J29" s="2">
        <v>0</v>
      </c>
      <c r="K29" s="2">
        <v>0</v>
      </c>
      <c r="L29" s="25" t="s">
        <v>123</v>
      </c>
    </row>
    <row r="30" spans="1:12" ht="24" customHeight="1">
      <c r="A30" s="163" t="s">
        <v>34</v>
      </c>
      <c r="B30" s="167"/>
      <c r="C30" s="168"/>
      <c r="D30" s="2">
        <v>259</v>
      </c>
      <c r="E30" s="27">
        <v>155</v>
      </c>
      <c r="F30" s="25">
        <v>59.84555984555985</v>
      </c>
      <c r="G30" s="2">
        <v>259</v>
      </c>
      <c r="H30" s="2">
        <v>155</v>
      </c>
      <c r="I30" s="25">
        <v>59.84555984555985</v>
      </c>
      <c r="J30" s="2">
        <v>0</v>
      </c>
      <c r="K30" s="2">
        <v>0</v>
      </c>
      <c r="L30" s="25" t="s">
        <v>123</v>
      </c>
    </row>
    <row r="31" spans="1:3" ht="24" customHeight="1">
      <c r="A31" s="50" t="s">
        <v>112</v>
      </c>
      <c r="B31" s="16"/>
      <c r="C31" s="16"/>
    </row>
  </sheetData>
  <sheetProtection/>
  <mergeCells count="33">
    <mergeCell ref="A1:L1"/>
    <mergeCell ref="A2:L2"/>
    <mergeCell ref="A3:I3"/>
    <mergeCell ref="J3:L3"/>
    <mergeCell ref="A4:C5"/>
    <mergeCell ref="D4:F4"/>
    <mergeCell ref="G4:I4"/>
    <mergeCell ref="J4:L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0:C30"/>
    <mergeCell ref="A24:C24"/>
    <mergeCell ref="A25:C25"/>
    <mergeCell ref="A26:C26"/>
    <mergeCell ref="A27:C27"/>
    <mergeCell ref="A28:C28"/>
    <mergeCell ref="A29:C2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K1"/>
    </sheetView>
  </sheetViews>
  <sheetFormatPr defaultColWidth="9.00390625" defaultRowHeight="16.5"/>
  <cols>
    <col min="4" max="4" width="7.375" style="0" customWidth="1"/>
    <col min="5" max="5" width="9.375" style="0" bestFit="1" customWidth="1"/>
    <col min="7" max="7" width="7.375" style="0" customWidth="1"/>
    <col min="8" max="8" width="9.375" style="0" bestFit="1" customWidth="1"/>
    <col min="10" max="10" width="7.625" style="0" customWidth="1"/>
    <col min="11" max="11" width="9.375" style="0" bestFit="1" customWidth="1"/>
  </cols>
  <sheetData>
    <row r="1" spans="1:11" ht="16.5" customHeight="1">
      <c r="A1" s="136" t="s">
        <v>73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16.5" customHeight="1">
      <c r="A2" s="139" t="s">
        <v>154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</row>
    <row r="3" spans="1:11" ht="16.5" customHeight="1">
      <c r="A3" s="140" t="s">
        <v>128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1" ht="16.5" customHeight="1">
      <c r="A4" s="143"/>
      <c r="B4" s="144"/>
      <c r="C4" s="130" t="s">
        <v>35</v>
      </c>
      <c r="D4" s="131"/>
      <c r="E4" s="132"/>
      <c r="F4" s="130" t="s">
        <v>2</v>
      </c>
      <c r="G4" s="131"/>
      <c r="H4" s="132"/>
      <c r="I4" s="130" t="s">
        <v>3</v>
      </c>
      <c r="J4" s="131"/>
      <c r="K4" s="132"/>
    </row>
    <row r="5" spans="1:11" ht="25.5">
      <c r="A5" s="145"/>
      <c r="B5" s="146"/>
      <c r="C5" s="1" t="s">
        <v>4</v>
      </c>
      <c r="D5" s="1" t="s">
        <v>5</v>
      </c>
      <c r="E5" s="1" t="s">
        <v>6</v>
      </c>
      <c r="F5" s="1" t="s">
        <v>4</v>
      </c>
      <c r="G5" s="1" t="s">
        <v>5</v>
      </c>
      <c r="H5" s="1" t="s">
        <v>6</v>
      </c>
      <c r="I5" s="1" t="s">
        <v>4</v>
      </c>
      <c r="J5" s="1" t="s">
        <v>5</v>
      </c>
      <c r="K5" s="1" t="s">
        <v>6</v>
      </c>
    </row>
    <row r="6" spans="1:11" ht="15.75">
      <c r="A6" s="133" t="s">
        <v>75</v>
      </c>
      <c r="B6" s="1" t="s">
        <v>36</v>
      </c>
      <c r="C6" s="29">
        <v>798636</v>
      </c>
      <c r="D6" s="62">
        <v>586136</v>
      </c>
      <c r="E6" s="63">
        <v>73.39213358776715</v>
      </c>
      <c r="F6" s="62">
        <v>704487</v>
      </c>
      <c r="G6" s="62">
        <v>510537</v>
      </c>
      <c r="H6" s="63">
        <v>72.46932874559786</v>
      </c>
      <c r="I6" s="62">
        <v>94149</v>
      </c>
      <c r="J6" s="62">
        <v>75599</v>
      </c>
      <c r="K6" s="63">
        <v>80.29718849908124</v>
      </c>
    </row>
    <row r="7" spans="1:11" ht="15.75">
      <c r="A7" s="134"/>
      <c r="B7" s="1" t="s">
        <v>37</v>
      </c>
      <c r="C7" s="29">
        <v>416884</v>
      </c>
      <c r="D7" s="62">
        <v>296840</v>
      </c>
      <c r="E7" s="63">
        <v>71.20445975379242</v>
      </c>
      <c r="F7" s="62">
        <v>366852</v>
      </c>
      <c r="G7" s="62">
        <v>257617</v>
      </c>
      <c r="H7" s="63">
        <v>70.22368693642123</v>
      </c>
      <c r="I7" s="62">
        <v>50032</v>
      </c>
      <c r="J7" s="62">
        <v>39223</v>
      </c>
      <c r="K7" s="63">
        <v>78.3958266709306</v>
      </c>
    </row>
    <row r="8" spans="1:11" ht="15.75">
      <c r="A8" s="135"/>
      <c r="B8" s="1" t="s">
        <v>38</v>
      </c>
      <c r="C8" s="29">
        <v>381752</v>
      </c>
      <c r="D8" s="62">
        <v>289296</v>
      </c>
      <c r="E8" s="63">
        <v>75.78113539680211</v>
      </c>
      <c r="F8" s="62">
        <v>337635</v>
      </c>
      <c r="G8" s="62">
        <v>252920</v>
      </c>
      <c r="H8" s="63">
        <v>74.90929554104284</v>
      </c>
      <c r="I8" s="62">
        <v>44117</v>
      </c>
      <c r="J8" s="62">
        <v>36376</v>
      </c>
      <c r="K8" s="63">
        <v>82.45347598431444</v>
      </c>
    </row>
    <row r="9" spans="1:11" ht="15.75">
      <c r="A9" s="133" t="s">
        <v>124</v>
      </c>
      <c r="B9" s="1" t="s">
        <v>76</v>
      </c>
      <c r="C9" s="29">
        <v>241797</v>
      </c>
      <c r="D9" s="62">
        <v>167035</v>
      </c>
      <c r="E9" s="63">
        <v>69.0806751117673</v>
      </c>
      <c r="F9" s="62">
        <v>210518</v>
      </c>
      <c r="G9" s="62">
        <v>143376</v>
      </c>
      <c r="H9" s="63">
        <v>68.10629019846284</v>
      </c>
      <c r="I9" s="62">
        <v>31279</v>
      </c>
      <c r="J9" s="62">
        <v>23659</v>
      </c>
      <c r="K9" s="63">
        <v>75.63860737235845</v>
      </c>
    </row>
    <row r="10" spans="1:11" ht="15.75">
      <c r="A10" s="134"/>
      <c r="B10" s="1" t="s">
        <v>37</v>
      </c>
      <c r="C10" s="29">
        <v>126219</v>
      </c>
      <c r="D10" s="62">
        <v>84551</v>
      </c>
      <c r="E10" s="63">
        <v>66.98753753396873</v>
      </c>
      <c r="F10" s="62">
        <v>109600</v>
      </c>
      <c r="G10" s="62">
        <v>72328</v>
      </c>
      <c r="H10" s="63">
        <v>65.99270072992701</v>
      </c>
      <c r="I10" s="62">
        <v>16619</v>
      </c>
      <c r="J10" s="62">
        <v>12223</v>
      </c>
      <c r="K10" s="63">
        <v>73.54834827606956</v>
      </c>
    </row>
    <row r="11" spans="1:11" ht="15.75">
      <c r="A11" s="135"/>
      <c r="B11" s="1" t="s">
        <v>38</v>
      </c>
      <c r="C11" s="29">
        <v>115578</v>
      </c>
      <c r="D11" s="62">
        <v>82484</v>
      </c>
      <c r="E11" s="63">
        <v>71.3665230407171</v>
      </c>
      <c r="F11" s="62">
        <v>100918</v>
      </c>
      <c r="G11" s="62">
        <v>71048</v>
      </c>
      <c r="H11" s="63">
        <v>70.40171228125806</v>
      </c>
      <c r="I11" s="62">
        <v>14660</v>
      </c>
      <c r="J11" s="62">
        <v>11436</v>
      </c>
      <c r="K11" s="63">
        <v>78.0081855388813</v>
      </c>
    </row>
    <row r="12" spans="1:11" ht="15.75">
      <c r="A12" s="133" t="s">
        <v>125</v>
      </c>
      <c r="B12" s="1" t="s">
        <v>76</v>
      </c>
      <c r="C12" s="29">
        <v>273475</v>
      </c>
      <c r="D12" s="62">
        <v>202093</v>
      </c>
      <c r="E12" s="63">
        <v>73.89816253770911</v>
      </c>
      <c r="F12" s="62">
        <v>241690</v>
      </c>
      <c r="G12" s="62">
        <v>176203</v>
      </c>
      <c r="H12" s="63">
        <v>72.904547147172</v>
      </c>
      <c r="I12" s="62">
        <v>31785</v>
      </c>
      <c r="J12" s="62">
        <v>25890</v>
      </c>
      <c r="K12" s="63">
        <v>81.45351580934403</v>
      </c>
    </row>
    <row r="13" spans="1:11" ht="15.75">
      <c r="A13" s="134"/>
      <c r="B13" s="1" t="s">
        <v>37</v>
      </c>
      <c r="C13" s="29">
        <v>142488</v>
      </c>
      <c r="D13" s="62">
        <v>102118</v>
      </c>
      <c r="E13" s="63">
        <v>71.66778956824434</v>
      </c>
      <c r="F13" s="62">
        <v>125634</v>
      </c>
      <c r="G13" s="62">
        <v>88665</v>
      </c>
      <c r="H13" s="63">
        <v>70.5740484263814</v>
      </c>
      <c r="I13" s="62">
        <v>16854</v>
      </c>
      <c r="J13" s="62">
        <v>13453</v>
      </c>
      <c r="K13" s="63">
        <v>79.82081405007713</v>
      </c>
    </row>
    <row r="14" spans="1:11" ht="15.75">
      <c r="A14" s="135"/>
      <c r="B14" s="1" t="s">
        <v>38</v>
      </c>
      <c r="C14" s="29">
        <v>130987</v>
      </c>
      <c r="D14" s="29">
        <v>99975</v>
      </c>
      <c r="E14" s="30">
        <v>76.32436806706009</v>
      </c>
      <c r="F14" s="29">
        <v>116056</v>
      </c>
      <c r="G14" s="29">
        <v>87538</v>
      </c>
      <c r="H14" s="30">
        <v>75.42737988557248</v>
      </c>
      <c r="I14" s="29">
        <v>14931</v>
      </c>
      <c r="J14" s="29">
        <v>12437</v>
      </c>
      <c r="K14" s="30">
        <v>83.29649722054785</v>
      </c>
    </row>
    <row r="15" spans="1:11" ht="16.5" customHeight="1">
      <c r="A15" s="133" t="s">
        <v>126</v>
      </c>
      <c r="B15" s="1" t="s">
        <v>76</v>
      </c>
      <c r="C15" s="29">
        <v>283364</v>
      </c>
      <c r="D15" s="29">
        <v>217008</v>
      </c>
      <c r="E15" s="30">
        <v>76.58276986490874</v>
      </c>
      <c r="F15" s="29">
        <v>252279</v>
      </c>
      <c r="G15" s="29">
        <v>190958</v>
      </c>
      <c r="H15" s="30">
        <v>75.69318096234724</v>
      </c>
      <c r="I15" s="29">
        <v>31085</v>
      </c>
      <c r="J15" s="29">
        <v>26050</v>
      </c>
      <c r="K15" s="30">
        <v>83.80247707897699</v>
      </c>
    </row>
    <row r="16" spans="1:11" ht="15.75">
      <c r="A16" s="134"/>
      <c r="B16" s="1" t="s">
        <v>37</v>
      </c>
      <c r="C16" s="29">
        <v>148177</v>
      </c>
      <c r="D16" s="29">
        <v>110171</v>
      </c>
      <c r="E16" s="30">
        <v>74.35094515343137</v>
      </c>
      <c r="F16" s="29">
        <v>131618</v>
      </c>
      <c r="G16" s="29">
        <v>96624</v>
      </c>
      <c r="H16" s="30">
        <v>73.41245118448845</v>
      </c>
      <c r="I16" s="29">
        <v>16559</v>
      </c>
      <c r="J16" s="29">
        <v>13547</v>
      </c>
      <c r="K16" s="30">
        <v>81.81049580288665</v>
      </c>
    </row>
    <row r="17" spans="1:11" ht="15.75">
      <c r="A17" s="135"/>
      <c r="B17" s="1" t="s">
        <v>38</v>
      </c>
      <c r="C17" s="29">
        <v>135187</v>
      </c>
      <c r="D17" s="29">
        <v>106837</v>
      </c>
      <c r="E17" s="30">
        <v>79.0290486511277</v>
      </c>
      <c r="F17" s="29">
        <v>120661</v>
      </c>
      <c r="G17" s="29">
        <v>94334</v>
      </c>
      <c r="H17" s="30">
        <v>78.18101955064188</v>
      </c>
      <c r="I17" s="29">
        <v>14526</v>
      </c>
      <c r="J17" s="29">
        <v>12503</v>
      </c>
      <c r="K17" s="30">
        <v>86.07324796915874</v>
      </c>
    </row>
    <row r="18" ht="15.75">
      <c r="A18" s="50" t="s">
        <v>113</v>
      </c>
    </row>
  </sheetData>
  <sheetProtection/>
  <mergeCells count="11">
    <mergeCell ref="I4:K4"/>
    <mergeCell ref="A6:A8"/>
    <mergeCell ref="A9:A11"/>
    <mergeCell ref="A12:A14"/>
    <mergeCell ref="A15:A17"/>
    <mergeCell ref="A1:K1"/>
    <mergeCell ref="A2:K2"/>
    <mergeCell ref="A3:K3"/>
    <mergeCell ref="A4:B5"/>
    <mergeCell ref="C4:E4"/>
    <mergeCell ref="F4:H4"/>
  </mergeCells>
  <printOptions/>
  <pageMargins left="0.43" right="0.34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pane xSplit="3" ySplit="5" topLeftCell="D6" activePane="bottomRight" state="frozen"/>
      <selection pane="topLeft" activeCell="A4" sqref="A4:B5"/>
      <selection pane="topRight" activeCell="A4" sqref="A4:B5"/>
      <selection pane="bottomLeft" activeCell="A4" sqref="A4:B5"/>
      <selection pane="bottomRight" activeCell="A1" sqref="A1:L1"/>
    </sheetView>
  </sheetViews>
  <sheetFormatPr defaultColWidth="9.00390625" defaultRowHeight="16.5"/>
  <cols>
    <col min="1" max="1" width="3.125" style="0" customWidth="1"/>
    <col min="2" max="2" width="6.25390625" style="0" customWidth="1"/>
    <col min="3" max="3" width="3.375" style="0" customWidth="1"/>
    <col min="4" max="5" width="7.50390625" style="28" customWidth="1"/>
    <col min="6" max="6" width="7.50390625" style="26" customWidth="1"/>
    <col min="7" max="8" width="7.50390625" style="28" customWidth="1"/>
    <col min="9" max="9" width="7.50390625" style="26" customWidth="1"/>
    <col min="10" max="11" width="7.50390625" style="28" customWidth="1"/>
    <col min="12" max="12" width="7.50390625" style="26" customWidth="1"/>
  </cols>
  <sheetData>
    <row r="1" spans="1:12" ht="16.5" customHeight="1">
      <c r="A1" s="147" t="s">
        <v>132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16.5" customHeight="1">
      <c r="A2" s="150" t="s">
        <v>153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6.5" customHeight="1">
      <c r="A3" s="153"/>
      <c r="B3" s="154"/>
      <c r="C3" s="154"/>
      <c r="D3" s="154"/>
      <c r="E3" s="154"/>
      <c r="F3" s="154"/>
      <c r="G3" s="154"/>
      <c r="H3" s="154"/>
      <c r="I3" s="154"/>
      <c r="J3" s="155" t="s">
        <v>131</v>
      </c>
      <c r="K3" s="155"/>
      <c r="L3" s="156"/>
    </row>
    <row r="4" spans="1:12" ht="19.5" customHeight="1">
      <c r="A4" s="157" t="s">
        <v>1</v>
      </c>
      <c r="B4" s="158"/>
      <c r="C4" s="159"/>
      <c r="D4" s="163" t="s">
        <v>75</v>
      </c>
      <c r="E4" s="164"/>
      <c r="F4" s="165"/>
      <c r="G4" s="163" t="s">
        <v>2</v>
      </c>
      <c r="H4" s="164"/>
      <c r="I4" s="165"/>
      <c r="J4" s="163" t="s">
        <v>3</v>
      </c>
      <c r="K4" s="164"/>
      <c r="L4" s="165"/>
    </row>
    <row r="5" spans="1:12" ht="31.5" customHeight="1">
      <c r="A5" s="160"/>
      <c r="B5" s="161"/>
      <c r="C5" s="162"/>
      <c r="D5" s="1" t="s">
        <v>4</v>
      </c>
      <c r="E5" s="1" t="s">
        <v>5</v>
      </c>
      <c r="F5" s="23" t="s">
        <v>6</v>
      </c>
      <c r="G5" s="1" t="s">
        <v>4</v>
      </c>
      <c r="H5" s="1" t="s">
        <v>5</v>
      </c>
      <c r="I5" s="23" t="s">
        <v>6</v>
      </c>
      <c r="J5" s="1" t="s">
        <v>4</v>
      </c>
      <c r="K5" s="1" t="s">
        <v>5</v>
      </c>
      <c r="L5" s="23" t="s">
        <v>6</v>
      </c>
    </row>
    <row r="6" spans="1:12" ht="24" customHeight="1">
      <c r="A6" s="166" t="s">
        <v>81</v>
      </c>
      <c r="B6" s="167"/>
      <c r="C6" s="168"/>
      <c r="D6" s="27">
        <v>798636</v>
      </c>
      <c r="E6" s="60">
        <v>586136</v>
      </c>
      <c r="F6" s="61">
        <v>73.39213358776715</v>
      </c>
      <c r="G6" s="60">
        <v>704487</v>
      </c>
      <c r="H6" s="60">
        <v>510537</v>
      </c>
      <c r="I6" s="61">
        <v>72.46932874559786</v>
      </c>
      <c r="J6" s="60">
        <v>94149</v>
      </c>
      <c r="K6" s="60">
        <v>75599</v>
      </c>
      <c r="L6" s="61">
        <v>80.29718849908124</v>
      </c>
    </row>
    <row r="7" spans="1:12" ht="24" customHeight="1">
      <c r="A7" s="169" t="s">
        <v>89</v>
      </c>
      <c r="B7" s="167"/>
      <c r="C7" s="168"/>
      <c r="D7" s="27">
        <v>796190</v>
      </c>
      <c r="E7" s="60">
        <v>584455</v>
      </c>
      <c r="F7" s="61">
        <v>73.40647332923047</v>
      </c>
      <c r="G7" s="60">
        <v>702041</v>
      </c>
      <c r="H7" s="60">
        <v>508856</v>
      </c>
      <c r="I7" s="61">
        <v>72.48237638542479</v>
      </c>
      <c r="J7" s="60">
        <v>94149</v>
      </c>
      <c r="K7" s="60">
        <v>75599</v>
      </c>
      <c r="L7" s="61">
        <v>80.29718849908124</v>
      </c>
    </row>
    <row r="8" spans="1:12" ht="24" customHeight="1">
      <c r="A8" s="163" t="s">
        <v>107</v>
      </c>
      <c r="B8" s="167"/>
      <c r="C8" s="168"/>
      <c r="D8" s="2">
        <v>124408</v>
      </c>
      <c r="E8" s="60">
        <v>96058</v>
      </c>
      <c r="F8" s="61">
        <v>77.21207639380104</v>
      </c>
      <c r="G8" s="59">
        <v>107888</v>
      </c>
      <c r="H8" s="59">
        <v>82584</v>
      </c>
      <c r="I8" s="61">
        <v>76.54604775322557</v>
      </c>
      <c r="J8" s="59">
        <v>16520</v>
      </c>
      <c r="K8" s="59">
        <v>13474</v>
      </c>
      <c r="L8" s="61" t="s">
        <v>155</v>
      </c>
    </row>
    <row r="9" spans="1:12" ht="24" customHeight="1">
      <c r="A9" s="163" t="s">
        <v>90</v>
      </c>
      <c r="B9" s="167"/>
      <c r="C9" s="168"/>
      <c r="D9" s="2">
        <v>80047</v>
      </c>
      <c r="E9" s="60">
        <v>62170</v>
      </c>
      <c r="F9" s="61">
        <v>77.66687071345585</v>
      </c>
      <c r="G9" s="59">
        <v>69116</v>
      </c>
      <c r="H9" s="59">
        <v>53113</v>
      </c>
      <c r="I9" s="61">
        <v>76.84617165345217</v>
      </c>
      <c r="J9" s="59">
        <v>10931</v>
      </c>
      <c r="K9" s="59">
        <v>9057</v>
      </c>
      <c r="L9" s="61" t="s">
        <v>156</v>
      </c>
    </row>
    <row r="10" spans="1:12" ht="24" customHeight="1">
      <c r="A10" s="163" t="s">
        <v>94</v>
      </c>
      <c r="B10" s="167"/>
      <c r="C10" s="168"/>
      <c r="D10" s="2">
        <v>103876</v>
      </c>
      <c r="E10" s="60">
        <v>80133</v>
      </c>
      <c r="F10" s="61">
        <v>77.14293965882398</v>
      </c>
      <c r="G10" s="59">
        <v>89020</v>
      </c>
      <c r="H10" s="59">
        <v>67458</v>
      </c>
      <c r="I10" s="61">
        <v>75.77847674679848</v>
      </c>
      <c r="J10" s="59">
        <v>14856</v>
      </c>
      <c r="K10" s="59">
        <v>12675</v>
      </c>
      <c r="L10" s="67">
        <v>85.32</v>
      </c>
    </row>
    <row r="11" spans="1:12" ht="24" customHeight="1">
      <c r="A11" s="163" t="s">
        <v>95</v>
      </c>
      <c r="B11" s="167"/>
      <c r="C11" s="168"/>
      <c r="D11" s="2">
        <v>62936</v>
      </c>
      <c r="E11" s="60">
        <v>46586</v>
      </c>
      <c r="F11" s="61">
        <v>74.02122791407143</v>
      </c>
      <c r="G11" s="59">
        <v>51455</v>
      </c>
      <c r="H11" s="59">
        <v>37781</v>
      </c>
      <c r="I11" s="61">
        <v>73.4253230978525</v>
      </c>
      <c r="J11" s="59">
        <v>11481</v>
      </c>
      <c r="K11" s="59">
        <v>8805</v>
      </c>
      <c r="L11" s="61" t="s">
        <v>157</v>
      </c>
    </row>
    <row r="12" spans="1:12" ht="24" customHeight="1">
      <c r="A12" s="163" t="s">
        <v>9</v>
      </c>
      <c r="B12" s="167"/>
      <c r="C12" s="168"/>
      <c r="D12" s="2">
        <v>90512</v>
      </c>
      <c r="E12" s="60">
        <v>65787</v>
      </c>
      <c r="F12" s="61">
        <v>72.68318013081138</v>
      </c>
      <c r="G12" s="59">
        <v>86105</v>
      </c>
      <c r="H12" s="59">
        <v>62323</v>
      </c>
      <c r="I12" s="61">
        <v>72.38023343592126</v>
      </c>
      <c r="J12" s="59">
        <v>4407</v>
      </c>
      <c r="K12" s="59">
        <v>3464</v>
      </c>
      <c r="L12" s="61" t="s">
        <v>158</v>
      </c>
    </row>
    <row r="13" spans="1:12" ht="24" customHeight="1">
      <c r="A13" s="163" t="s">
        <v>12</v>
      </c>
      <c r="B13" s="167"/>
      <c r="C13" s="168"/>
      <c r="D13" s="2">
        <v>17065</v>
      </c>
      <c r="E13" s="60">
        <v>11326</v>
      </c>
      <c r="F13" s="61">
        <v>66.36976267213595</v>
      </c>
      <c r="G13" s="59">
        <v>15045</v>
      </c>
      <c r="H13" s="59">
        <v>10019</v>
      </c>
      <c r="I13" s="61">
        <v>66.59355267530741</v>
      </c>
      <c r="J13" s="59">
        <v>2020</v>
      </c>
      <c r="K13" s="59">
        <v>1307</v>
      </c>
      <c r="L13" s="61" t="s">
        <v>159</v>
      </c>
    </row>
    <row r="14" spans="1:12" ht="24" customHeight="1">
      <c r="A14" s="163" t="s">
        <v>13</v>
      </c>
      <c r="B14" s="167"/>
      <c r="C14" s="168"/>
      <c r="D14" s="2">
        <v>80681</v>
      </c>
      <c r="E14" s="60">
        <v>58524</v>
      </c>
      <c r="F14" s="61">
        <v>72.53752432419033</v>
      </c>
      <c r="G14" s="59">
        <v>73542</v>
      </c>
      <c r="H14" s="59">
        <v>52472</v>
      </c>
      <c r="I14" s="61">
        <v>71.3497049305159</v>
      </c>
      <c r="J14" s="59">
        <v>7139</v>
      </c>
      <c r="K14" s="59">
        <v>6052</v>
      </c>
      <c r="L14" s="61" t="s">
        <v>160</v>
      </c>
    </row>
    <row r="15" spans="1:12" ht="24" customHeight="1">
      <c r="A15" s="163" t="s">
        <v>14</v>
      </c>
      <c r="B15" s="167"/>
      <c r="C15" s="168"/>
      <c r="D15" s="2">
        <v>19890</v>
      </c>
      <c r="E15" s="60">
        <v>14240</v>
      </c>
      <c r="F15" s="61">
        <v>71.59376571141277</v>
      </c>
      <c r="G15" s="59">
        <v>17582</v>
      </c>
      <c r="H15" s="59">
        <v>12362</v>
      </c>
      <c r="I15" s="61">
        <v>70.3105448754408</v>
      </c>
      <c r="J15" s="59">
        <v>2308</v>
      </c>
      <c r="K15" s="59">
        <v>1878</v>
      </c>
      <c r="L15" s="61" t="s">
        <v>161</v>
      </c>
    </row>
    <row r="16" spans="1:12" ht="24" customHeight="1">
      <c r="A16" s="163" t="s">
        <v>15</v>
      </c>
      <c r="B16" s="167"/>
      <c r="C16" s="168"/>
      <c r="D16" s="2">
        <v>19171</v>
      </c>
      <c r="E16" s="60">
        <v>13217</v>
      </c>
      <c r="F16" s="61">
        <v>68.94267383026447</v>
      </c>
      <c r="G16" s="59">
        <v>17353</v>
      </c>
      <c r="H16" s="59">
        <v>11818</v>
      </c>
      <c r="I16" s="61">
        <v>68.10349795424422</v>
      </c>
      <c r="J16" s="59">
        <v>1818</v>
      </c>
      <c r="K16" s="59">
        <v>1399</v>
      </c>
      <c r="L16" s="61" t="s">
        <v>162</v>
      </c>
    </row>
    <row r="17" spans="1:12" ht="24" customHeight="1">
      <c r="A17" s="163" t="s">
        <v>17</v>
      </c>
      <c r="B17" s="167"/>
      <c r="C17" s="168"/>
      <c r="D17" s="2">
        <v>45301</v>
      </c>
      <c r="E17" s="60">
        <v>34802</v>
      </c>
      <c r="F17" s="61">
        <v>76.8239111719388</v>
      </c>
      <c r="G17" s="59">
        <v>42592</v>
      </c>
      <c r="H17" s="59">
        <v>32466</v>
      </c>
      <c r="I17" s="61">
        <v>76.2255822689707</v>
      </c>
      <c r="J17" s="59">
        <v>2709</v>
      </c>
      <c r="K17" s="59">
        <v>2336</v>
      </c>
      <c r="L17" s="61" t="s">
        <v>163</v>
      </c>
    </row>
    <row r="18" spans="1:12" ht="24" customHeight="1">
      <c r="A18" s="163" t="s">
        <v>18</v>
      </c>
      <c r="B18" s="167"/>
      <c r="C18" s="168"/>
      <c r="D18" s="2">
        <v>18619</v>
      </c>
      <c r="E18" s="60">
        <v>12153</v>
      </c>
      <c r="F18" s="61">
        <v>65.27203394382083</v>
      </c>
      <c r="G18" s="59">
        <v>17130</v>
      </c>
      <c r="H18" s="59">
        <v>11051</v>
      </c>
      <c r="I18" s="61">
        <v>64.51255107997665</v>
      </c>
      <c r="J18" s="59">
        <v>1489</v>
      </c>
      <c r="K18" s="59">
        <v>1102</v>
      </c>
      <c r="L18" s="61" t="s">
        <v>164</v>
      </c>
    </row>
    <row r="19" spans="1:12" ht="24" customHeight="1">
      <c r="A19" s="163" t="s">
        <v>19</v>
      </c>
      <c r="B19" s="167"/>
      <c r="C19" s="168"/>
      <c r="D19" s="2">
        <v>25693</v>
      </c>
      <c r="E19" s="60">
        <v>17310</v>
      </c>
      <c r="F19" s="61">
        <v>67.3724360720819</v>
      </c>
      <c r="G19" s="59">
        <v>18991</v>
      </c>
      <c r="H19" s="59">
        <v>12256</v>
      </c>
      <c r="I19" s="61">
        <v>64.53583276288768</v>
      </c>
      <c r="J19" s="59">
        <v>6702</v>
      </c>
      <c r="K19" s="59">
        <v>5054</v>
      </c>
      <c r="L19" s="61" t="s">
        <v>165</v>
      </c>
    </row>
    <row r="20" spans="1:12" ht="24" customHeight="1">
      <c r="A20" s="163" t="s">
        <v>20</v>
      </c>
      <c r="B20" s="167"/>
      <c r="C20" s="168"/>
      <c r="D20" s="2">
        <v>15376</v>
      </c>
      <c r="E20" s="60">
        <v>10436</v>
      </c>
      <c r="F20" s="61">
        <v>67.8720083246618</v>
      </c>
      <c r="G20" s="59">
        <v>13796</v>
      </c>
      <c r="H20" s="59">
        <v>9124</v>
      </c>
      <c r="I20" s="61">
        <v>66.13511162655843</v>
      </c>
      <c r="J20" s="59">
        <v>1580</v>
      </c>
      <c r="K20" s="59">
        <v>1312</v>
      </c>
      <c r="L20" s="61" t="s">
        <v>166</v>
      </c>
    </row>
    <row r="21" spans="1:12" ht="24" customHeight="1">
      <c r="A21" s="163" t="s">
        <v>23</v>
      </c>
      <c r="B21" s="167"/>
      <c r="C21" s="168"/>
      <c r="D21" s="2">
        <v>28188</v>
      </c>
      <c r="E21" s="60">
        <v>16919</v>
      </c>
      <c r="F21" s="61">
        <v>60.02199517525188</v>
      </c>
      <c r="G21" s="59">
        <v>25680</v>
      </c>
      <c r="H21" s="59">
        <v>15172</v>
      </c>
      <c r="I21" s="61">
        <v>59.0809968847352</v>
      </c>
      <c r="J21" s="59">
        <v>2508</v>
      </c>
      <c r="K21" s="59">
        <v>1747</v>
      </c>
      <c r="L21" s="61" t="s">
        <v>167</v>
      </c>
    </row>
    <row r="22" spans="1:12" ht="24" customHeight="1">
      <c r="A22" s="163" t="s">
        <v>24</v>
      </c>
      <c r="B22" s="167"/>
      <c r="C22" s="168"/>
      <c r="D22" s="2">
        <v>7703</v>
      </c>
      <c r="E22" s="60">
        <v>4100</v>
      </c>
      <c r="F22" s="61">
        <v>53.2260158379852</v>
      </c>
      <c r="G22" s="59">
        <v>7441</v>
      </c>
      <c r="H22" s="59">
        <v>3943</v>
      </c>
      <c r="I22" s="61">
        <v>52.99018949065986</v>
      </c>
      <c r="J22" s="59">
        <v>262</v>
      </c>
      <c r="K22" s="59">
        <v>157</v>
      </c>
      <c r="L22" s="61" t="s">
        <v>168</v>
      </c>
    </row>
    <row r="23" spans="1:12" ht="24" customHeight="1">
      <c r="A23" s="163" t="s">
        <v>25</v>
      </c>
      <c r="B23" s="167"/>
      <c r="C23" s="168"/>
      <c r="D23" s="2">
        <v>11478</v>
      </c>
      <c r="E23" s="60">
        <v>6928</v>
      </c>
      <c r="F23" s="61">
        <v>60.3589475518383</v>
      </c>
      <c r="G23" s="59">
        <v>10329</v>
      </c>
      <c r="H23" s="59">
        <v>6094</v>
      </c>
      <c r="I23" s="61">
        <v>58.9989350372737</v>
      </c>
      <c r="J23" s="59">
        <v>1149</v>
      </c>
      <c r="K23" s="59">
        <v>834</v>
      </c>
      <c r="L23" s="61" t="s">
        <v>169</v>
      </c>
    </row>
    <row r="24" spans="1:12" ht="24" customHeight="1">
      <c r="A24" s="163" t="s">
        <v>26</v>
      </c>
      <c r="B24" s="167"/>
      <c r="C24" s="168"/>
      <c r="D24" s="2">
        <v>2838</v>
      </c>
      <c r="E24" s="60">
        <v>1882</v>
      </c>
      <c r="F24" s="61">
        <v>66.31430584918957</v>
      </c>
      <c r="G24" s="59">
        <v>2838</v>
      </c>
      <c r="H24" s="59">
        <v>1882</v>
      </c>
      <c r="I24" s="61">
        <v>66.31430584918957</v>
      </c>
      <c r="J24" s="59">
        <v>0</v>
      </c>
      <c r="K24" s="59">
        <v>0</v>
      </c>
      <c r="L24" s="61" t="s">
        <v>123</v>
      </c>
    </row>
    <row r="25" spans="1:12" ht="24" customHeight="1">
      <c r="A25" s="163" t="s">
        <v>27</v>
      </c>
      <c r="B25" s="167"/>
      <c r="C25" s="168"/>
      <c r="D25" s="2">
        <v>12764</v>
      </c>
      <c r="E25" s="60">
        <v>9489</v>
      </c>
      <c r="F25" s="61">
        <v>74.34189909119398</v>
      </c>
      <c r="G25" s="59">
        <v>10766</v>
      </c>
      <c r="H25" s="59">
        <v>7954</v>
      </c>
      <c r="I25" s="61">
        <v>73.88073564926621</v>
      </c>
      <c r="J25" s="59">
        <v>1998</v>
      </c>
      <c r="K25" s="59">
        <v>1535</v>
      </c>
      <c r="L25" s="61" t="s">
        <v>170</v>
      </c>
    </row>
    <row r="26" spans="1:12" ht="24" customHeight="1">
      <c r="A26" s="163" t="s">
        <v>28</v>
      </c>
      <c r="B26" s="167"/>
      <c r="C26" s="168"/>
      <c r="D26" s="2">
        <v>17146</v>
      </c>
      <c r="E26" s="60">
        <v>12622</v>
      </c>
      <c r="F26" s="61">
        <v>73.61483727983203</v>
      </c>
      <c r="G26" s="59">
        <v>15431</v>
      </c>
      <c r="H26" s="59">
        <v>11275</v>
      </c>
      <c r="I26" s="61">
        <v>73.0672023848098</v>
      </c>
      <c r="J26" s="59">
        <v>1715</v>
      </c>
      <c r="K26" s="59">
        <v>1347</v>
      </c>
      <c r="L26" s="67" t="s">
        <v>171</v>
      </c>
    </row>
    <row r="27" spans="1:12" ht="24" customHeight="1">
      <c r="A27" s="163" t="s">
        <v>30</v>
      </c>
      <c r="B27" s="167"/>
      <c r="C27" s="168"/>
      <c r="D27" s="2">
        <v>12498</v>
      </c>
      <c r="E27" s="27">
        <v>9773</v>
      </c>
      <c r="F27" s="25">
        <v>78.1965114418307</v>
      </c>
      <c r="G27" s="2">
        <v>9941</v>
      </c>
      <c r="H27" s="2">
        <v>7709</v>
      </c>
      <c r="I27" s="25">
        <v>77.54753042953425</v>
      </c>
      <c r="J27" s="2">
        <v>2557</v>
      </c>
      <c r="K27" s="2">
        <v>2064</v>
      </c>
      <c r="L27" s="25" t="s">
        <v>172</v>
      </c>
    </row>
    <row r="28" spans="1:12" ht="24" customHeight="1">
      <c r="A28" s="169" t="s">
        <v>56</v>
      </c>
      <c r="B28" s="167"/>
      <c r="C28" s="168"/>
      <c r="D28" s="2">
        <v>2446</v>
      </c>
      <c r="E28" s="27">
        <v>1681</v>
      </c>
      <c r="F28" s="25">
        <v>68.7244480784955</v>
      </c>
      <c r="G28" s="2">
        <v>2446</v>
      </c>
      <c r="H28" s="2">
        <v>1681</v>
      </c>
      <c r="I28" s="25">
        <v>68.7244480784955</v>
      </c>
      <c r="J28" s="2">
        <v>0</v>
      </c>
      <c r="K28" s="2">
        <v>0</v>
      </c>
      <c r="L28" s="25" t="s">
        <v>123</v>
      </c>
    </row>
    <row r="29" spans="1:12" ht="24" customHeight="1">
      <c r="A29" s="163" t="s">
        <v>33</v>
      </c>
      <c r="B29" s="167"/>
      <c r="C29" s="168"/>
      <c r="D29" s="2">
        <v>2174</v>
      </c>
      <c r="E29" s="27">
        <v>1499</v>
      </c>
      <c r="F29" s="25">
        <v>68.95124195032199</v>
      </c>
      <c r="G29" s="2">
        <v>2174</v>
      </c>
      <c r="H29" s="2">
        <v>1499</v>
      </c>
      <c r="I29" s="25">
        <v>68.95124195032199</v>
      </c>
      <c r="J29" s="2">
        <v>0</v>
      </c>
      <c r="K29" s="2">
        <v>0</v>
      </c>
      <c r="L29" s="25" t="s">
        <v>123</v>
      </c>
    </row>
    <row r="30" spans="1:12" ht="24" customHeight="1">
      <c r="A30" s="163" t="s">
        <v>34</v>
      </c>
      <c r="B30" s="167"/>
      <c r="C30" s="168"/>
      <c r="D30" s="2">
        <v>272</v>
      </c>
      <c r="E30" s="27">
        <v>182</v>
      </c>
      <c r="F30" s="25">
        <v>66.91176470588235</v>
      </c>
      <c r="G30" s="2">
        <v>272</v>
      </c>
      <c r="H30" s="2">
        <v>182</v>
      </c>
      <c r="I30" s="25">
        <v>66.91176470588235</v>
      </c>
      <c r="J30" s="2">
        <v>0</v>
      </c>
      <c r="K30" s="2">
        <v>0</v>
      </c>
      <c r="L30" s="25" t="s">
        <v>123</v>
      </c>
    </row>
    <row r="31" spans="1:3" ht="24" customHeight="1">
      <c r="A31" s="50" t="s">
        <v>112</v>
      </c>
      <c r="B31" s="16"/>
      <c r="C31" s="16"/>
    </row>
    <row r="33" spans="4:12" ht="15.75">
      <c r="D33" s="66"/>
      <c r="E33" s="66"/>
      <c r="F33" s="66"/>
      <c r="G33" s="66"/>
      <c r="H33" s="66"/>
      <c r="I33" s="66"/>
      <c r="J33" s="66"/>
      <c r="K33" s="66"/>
      <c r="L33" s="66"/>
    </row>
    <row r="34" spans="4:11" ht="15.75">
      <c r="D34" s="66"/>
      <c r="E34" s="66"/>
      <c r="G34" s="66"/>
      <c r="H34" s="66"/>
      <c r="J34" s="66"/>
      <c r="K34" s="66"/>
    </row>
    <row r="35" spans="4:11" ht="15.75">
      <c r="D35" s="66"/>
      <c r="E35" s="66"/>
      <c r="G35" s="66"/>
      <c r="H35" s="66"/>
      <c r="J35" s="66"/>
      <c r="K35" s="66"/>
    </row>
  </sheetData>
  <sheetProtection/>
  <mergeCells count="33">
    <mergeCell ref="A1:L1"/>
    <mergeCell ref="A2:L2"/>
    <mergeCell ref="A3:I3"/>
    <mergeCell ref="J3:L3"/>
    <mergeCell ref="A4:C5"/>
    <mergeCell ref="D4:F4"/>
    <mergeCell ref="G4:I4"/>
    <mergeCell ref="J4:L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0:C30"/>
    <mergeCell ref="A24:C24"/>
    <mergeCell ref="A25:C25"/>
    <mergeCell ref="A26:C26"/>
    <mergeCell ref="A27:C27"/>
    <mergeCell ref="A28:C28"/>
    <mergeCell ref="A29:C2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L8:L9 L11:L2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K1"/>
    </sheetView>
  </sheetViews>
  <sheetFormatPr defaultColWidth="9.00390625" defaultRowHeight="16.5"/>
  <cols>
    <col min="4" max="4" width="7.375" style="0" customWidth="1"/>
    <col min="5" max="5" width="9.375" style="0" bestFit="1" customWidth="1"/>
    <col min="7" max="7" width="7.375" style="0" customWidth="1"/>
    <col min="8" max="8" width="9.375" style="0" bestFit="1" customWidth="1"/>
    <col min="10" max="10" width="7.625" style="0" customWidth="1"/>
    <col min="11" max="11" width="9.375" style="0" bestFit="1" customWidth="1"/>
  </cols>
  <sheetData>
    <row r="1" spans="1:11" ht="16.5" customHeight="1">
      <c r="A1" s="136" t="s">
        <v>73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16.5" customHeight="1">
      <c r="A2" s="139" t="s">
        <v>129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</row>
    <row r="3" spans="1:11" ht="16.5" customHeight="1">
      <c r="A3" s="140" t="s">
        <v>128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1" ht="16.5" customHeight="1">
      <c r="A4" s="143"/>
      <c r="B4" s="144"/>
      <c r="C4" s="130" t="s">
        <v>35</v>
      </c>
      <c r="D4" s="131"/>
      <c r="E4" s="132"/>
      <c r="F4" s="130" t="s">
        <v>2</v>
      </c>
      <c r="G4" s="131"/>
      <c r="H4" s="132"/>
      <c r="I4" s="130" t="s">
        <v>3</v>
      </c>
      <c r="J4" s="131"/>
      <c r="K4" s="132"/>
    </row>
    <row r="5" spans="1:11" ht="25.5">
      <c r="A5" s="145"/>
      <c r="B5" s="146"/>
      <c r="C5" s="1" t="s">
        <v>4</v>
      </c>
      <c r="D5" s="1" t="s">
        <v>5</v>
      </c>
      <c r="E5" s="1" t="s">
        <v>6</v>
      </c>
      <c r="F5" s="1" t="s">
        <v>4</v>
      </c>
      <c r="G5" s="1" t="s">
        <v>5</v>
      </c>
      <c r="H5" s="1" t="s">
        <v>6</v>
      </c>
      <c r="I5" s="1" t="s">
        <v>4</v>
      </c>
      <c r="J5" s="1" t="s">
        <v>5</v>
      </c>
      <c r="K5" s="1" t="s">
        <v>6</v>
      </c>
    </row>
    <row r="6" spans="1:11" ht="15.75">
      <c r="A6" s="133" t="s">
        <v>75</v>
      </c>
      <c r="B6" s="1" t="s">
        <v>36</v>
      </c>
      <c r="C6" s="29">
        <v>827361</v>
      </c>
      <c r="D6" s="29">
        <v>608198</v>
      </c>
      <c r="E6" s="30">
        <v>73.51059573753174</v>
      </c>
      <c r="F6" s="29">
        <v>733912</v>
      </c>
      <c r="G6" s="29">
        <v>532633</v>
      </c>
      <c r="H6" s="30">
        <v>72.57450484526755</v>
      </c>
      <c r="I6" s="29">
        <v>93449</v>
      </c>
      <c r="J6" s="29">
        <v>75565</v>
      </c>
      <c r="K6" s="30">
        <v>80.86228852101146</v>
      </c>
    </row>
    <row r="7" spans="1:11" ht="15.75">
      <c r="A7" s="134"/>
      <c r="B7" s="1" t="s">
        <v>37</v>
      </c>
      <c r="C7" s="29">
        <v>431469</v>
      </c>
      <c r="D7" s="29">
        <v>307484</v>
      </c>
      <c r="E7" s="30">
        <v>71.26444773552677</v>
      </c>
      <c r="F7" s="29">
        <v>381431</v>
      </c>
      <c r="G7" s="29">
        <v>267927</v>
      </c>
      <c r="H7" s="30">
        <v>70.24258647042322</v>
      </c>
      <c r="I7" s="29">
        <v>50038</v>
      </c>
      <c r="J7" s="29">
        <v>39557</v>
      </c>
      <c r="K7" s="30">
        <v>79.05391902154362</v>
      </c>
    </row>
    <row r="8" spans="1:11" ht="15.75">
      <c r="A8" s="135"/>
      <c r="B8" s="1" t="s">
        <v>38</v>
      </c>
      <c r="C8" s="29">
        <v>395892</v>
      </c>
      <c r="D8" s="29">
        <v>300714</v>
      </c>
      <c r="E8" s="30">
        <v>75.95859476827013</v>
      </c>
      <c r="F8" s="29">
        <v>352481</v>
      </c>
      <c r="G8" s="29">
        <v>264706</v>
      </c>
      <c r="H8" s="30">
        <v>75.09794854190723</v>
      </c>
      <c r="I8" s="29">
        <v>43411</v>
      </c>
      <c r="J8" s="29">
        <v>36008</v>
      </c>
      <c r="K8" s="30">
        <v>82.9467185736334</v>
      </c>
    </row>
    <row r="9" spans="1:11" ht="15.75">
      <c r="A9" s="133" t="s">
        <v>124</v>
      </c>
      <c r="B9" s="1" t="s">
        <v>76</v>
      </c>
      <c r="C9" s="29">
        <v>274077</v>
      </c>
      <c r="D9" s="29">
        <v>190965</v>
      </c>
      <c r="E9" s="30">
        <v>69.67567508400924</v>
      </c>
      <c r="F9" s="29">
        <v>241528</v>
      </c>
      <c r="G9" s="29">
        <v>165856</v>
      </c>
      <c r="H9" s="30">
        <v>68.66947103441423</v>
      </c>
      <c r="I9" s="29">
        <v>32549</v>
      </c>
      <c r="J9" s="29">
        <v>25109</v>
      </c>
      <c r="K9" s="30">
        <v>77.14215490491259</v>
      </c>
    </row>
    <row r="10" spans="1:11" ht="15.75">
      <c r="A10" s="134"/>
      <c r="B10" s="1" t="s">
        <v>37</v>
      </c>
      <c r="C10" s="29">
        <v>142748</v>
      </c>
      <c r="D10" s="29">
        <v>96337</v>
      </c>
      <c r="E10" s="30">
        <v>67.4874604197607</v>
      </c>
      <c r="F10" s="29">
        <v>125418</v>
      </c>
      <c r="G10" s="29">
        <v>83332</v>
      </c>
      <c r="H10" s="30">
        <v>66.44341322617169</v>
      </c>
      <c r="I10" s="29">
        <v>17330</v>
      </c>
      <c r="J10" s="29">
        <v>13005</v>
      </c>
      <c r="K10" s="30">
        <v>75.04327755337565</v>
      </c>
    </row>
    <row r="11" spans="1:11" ht="15.75">
      <c r="A11" s="135"/>
      <c r="B11" s="1" t="s">
        <v>38</v>
      </c>
      <c r="C11" s="29">
        <v>131329</v>
      </c>
      <c r="D11" s="29">
        <v>94628</v>
      </c>
      <c r="E11" s="30">
        <v>72.05415407107341</v>
      </c>
      <c r="F11" s="29">
        <v>116110</v>
      </c>
      <c r="G11" s="29">
        <v>82524</v>
      </c>
      <c r="H11" s="30">
        <v>71.07398156920162</v>
      </c>
      <c r="I11" s="29">
        <v>15219</v>
      </c>
      <c r="J11" s="29">
        <v>12104</v>
      </c>
      <c r="K11" s="30">
        <v>79.53216374269006</v>
      </c>
    </row>
    <row r="12" spans="1:11" ht="15.75">
      <c r="A12" s="133" t="s">
        <v>125</v>
      </c>
      <c r="B12" s="1" t="s">
        <v>76</v>
      </c>
      <c r="C12" s="29">
        <v>283995</v>
      </c>
      <c r="D12" s="29">
        <v>209487</v>
      </c>
      <c r="E12" s="30">
        <v>73.76432683674008</v>
      </c>
      <c r="F12" s="29">
        <v>252474</v>
      </c>
      <c r="G12" s="29">
        <v>183853</v>
      </c>
      <c r="H12" s="30">
        <v>72.82056766241276</v>
      </c>
      <c r="I12" s="29">
        <v>31521</v>
      </c>
      <c r="J12" s="29">
        <v>25634</v>
      </c>
      <c r="K12" s="30">
        <v>81.3235620697313</v>
      </c>
    </row>
    <row r="13" spans="1:11" ht="15.75">
      <c r="A13" s="134"/>
      <c r="B13" s="1" t="s">
        <v>37</v>
      </c>
      <c r="C13" s="29">
        <v>148526</v>
      </c>
      <c r="D13" s="29">
        <v>106313</v>
      </c>
      <c r="E13" s="30">
        <v>71.57871349124059</v>
      </c>
      <c r="F13" s="29">
        <v>131663</v>
      </c>
      <c r="G13" s="29">
        <v>92913</v>
      </c>
      <c r="H13" s="30">
        <v>70.56880065014468</v>
      </c>
      <c r="I13" s="29">
        <v>16863</v>
      </c>
      <c r="J13" s="29">
        <v>13400</v>
      </c>
      <c r="K13" s="30">
        <v>79.46391508035343</v>
      </c>
    </row>
    <row r="14" spans="1:11" ht="15.75">
      <c r="A14" s="135"/>
      <c r="B14" s="1" t="s">
        <v>38</v>
      </c>
      <c r="C14" s="29">
        <v>135469</v>
      </c>
      <c r="D14" s="29">
        <v>103174</v>
      </c>
      <c r="E14" s="30">
        <v>76.16059762750149</v>
      </c>
      <c r="F14" s="29">
        <v>120811</v>
      </c>
      <c r="G14" s="29">
        <v>90940</v>
      </c>
      <c r="H14" s="30">
        <v>75.27460247825115</v>
      </c>
      <c r="I14" s="29">
        <v>14658</v>
      </c>
      <c r="J14" s="29">
        <v>12234</v>
      </c>
      <c r="K14" s="30">
        <v>83.46295538272615</v>
      </c>
    </row>
    <row r="15" spans="1:11" ht="16.5" customHeight="1">
      <c r="A15" s="133" t="s">
        <v>126</v>
      </c>
      <c r="B15" s="1" t="s">
        <v>76</v>
      </c>
      <c r="C15" s="29">
        <v>269289</v>
      </c>
      <c r="D15" s="29">
        <v>207746</v>
      </c>
      <c r="E15" s="30">
        <v>77.14611439754316</v>
      </c>
      <c r="F15" s="29">
        <v>239910</v>
      </c>
      <c r="G15" s="29">
        <v>182924</v>
      </c>
      <c r="H15" s="30">
        <v>76.2469259305573</v>
      </c>
      <c r="I15" s="29">
        <v>29379</v>
      </c>
      <c r="J15" s="29">
        <v>24822</v>
      </c>
      <c r="K15" s="30">
        <v>84.48892065761258</v>
      </c>
    </row>
    <row r="16" spans="1:11" ht="15.75">
      <c r="A16" s="134"/>
      <c r="B16" s="1" t="s">
        <v>37</v>
      </c>
      <c r="C16" s="29">
        <v>140195</v>
      </c>
      <c r="D16" s="29">
        <v>104834</v>
      </c>
      <c r="E16" s="30">
        <v>74.77727451050323</v>
      </c>
      <c r="F16" s="29">
        <v>124350</v>
      </c>
      <c r="G16" s="29">
        <v>91682</v>
      </c>
      <c r="H16" s="30">
        <v>73.72899075190993</v>
      </c>
      <c r="I16" s="29">
        <v>15845</v>
      </c>
      <c r="J16" s="29">
        <v>13152</v>
      </c>
      <c r="K16" s="30">
        <v>83.0041022404544</v>
      </c>
    </row>
    <row r="17" spans="1:11" ht="15.75">
      <c r="A17" s="135"/>
      <c r="B17" s="1" t="s">
        <v>38</v>
      </c>
      <c r="C17" s="29">
        <v>129094</v>
      </c>
      <c r="D17" s="29">
        <v>102912</v>
      </c>
      <c r="E17" s="30">
        <v>79.71865462376253</v>
      </c>
      <c r="F17" s="29">
        <v>115560</v>
      </c>
      <c r="G17" s="29">
        <v>91242</v>
      </c>
      <c r="H17" s="30">
        <v>78.95638629283489</v>
      </c>
      <c r="I17" s="29">
        <v>13534</v>
      </c>
      <c r="J17" s="29">
        <v>11670</v>
      </c>
      <c r="K17" s="30">
        <v>86.22727944436235</v>
      </c>
    </row>
    <row r="18" ht="15.75">
      <c r="A18" s="50" t="s">
        <v>113</v>
      </c>
    </row>
  </sheetData>
  <sheetProtection/>
  <mergeCells count="11">
    <mergeCell ref="I4:K4"/>
    <mergeCell ref="A2:K2"/>
    <mergeCell ref="A6:A8"/>
    <mergeCell ref="A9:A11"/>
    <mergeCell ref="A12:A14"/>
    <mergeCell ref="A15:A17"/>
    <mergeCell ref="A1:K1"/>
    <mergeCell ref="A3:K3"/>
    <mergeCell ref="A4:B5"/>
    <mergeCell ref="C4:E4"/>
    <mergeCell ref="F4:H4"/>
  </mergeCells>
  <printOptions/>
  <pageMargins left="0.43" right="0.34" top="1" bottom="1" header="0.5" footer="0.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xSplit="3" ySplit="5" topLeftCell="D6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A1" sqref="A1:L1"/>
    </sheetView>
  </sheetViews>
  <sheetFormatPr defaultColWidth="9.00390625" defaultRowHeight="16.5"/>
  <cols>
    <col min="1" max="1" width="3.125" style="0" customWidth="1"/>
    <col min="2" max="2" width="6.25390625" style="0" customWidth="1"/>
    <col min="3" max="3" width="3.375" style="0" customWidth="1"/>
    <col min="4" max="5" width="7.50390625" style="28" customWidth="1"/>
    <col min="6" max="6" width="7.50390625" style="26" customWidth="1"/>
    <col min="7" max="8" width="7.50390625" style="28" customWidth="1"/>
    <col min="9" max="9" width="7.50390625" style="26" customWidth="1"/>
    <col min="10" max="11" width="7.50390625" style="28" customWidth="1"/>
    <col min="12" max="12" width="7.50390625" style="26" customWidth="1"/>
  </cols>
  <sheetData>
    <row r="1" spans="1:12" ht="16.5" customHeight="1">
      <c r="A1" s="147" t="s">
        <v>132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16.5" customHeight="1">
      <c r="A2" s="150" t="s">
        <v>130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6.5" customHeight="1">
      <c r="A3" s="153"/>
      <c r="B3" s="154"/>
      <c r="C3" s="154"/>
      <c r="D3" s="154"/>
      <c r="E3" s="154"/>
      <c r="F3" s="154"/>
      <c r="G3" s="154"/>
      <c r="H3" s="154"/>
      <c r="I3" s="154"/>
      <c r="J3" s="155" t="s">
        <v>131</v>
      </c>
      <c r="K3" s="155"/>
      <c r="L3" s="156"/>
    </row>
    <row r="4" spans="1:12" ht="19.5" customHeight="1">
      <c r="A4" s="157" t="s">
        <v>1</v>
      </c>
      <c r="B4" s="158"/>
      <c r="C4" s="159"/>
      <c r="D4" s="163" t="s">
        <v>75</v>
      </c>
      <c r="E4" s="164"/>
      <c r="F4" s="165"/>
      <c r="G4" s="163" t="s">
        <v>2</v>
      </c>
      <c r="H4" s="164"/>
      <c r="I4" s="165"/>
      <c r="J4" s="163" t="s">
        <v>3</v>
      </c>
      <c r="K4" s="164"/>
      <c r="L4" s="165"/>
    </row>
    <row r="5" spans="1:12" ht="31.5" customHeight="1">
      <c r="A5" s="160"/>
      <c r="B5" s="161"/>
      <c r="C5" s="162"/>
      <c r="D5" s="1" t="s">
        <v>4</v>
      </c>
      <c r="E5" s="1" t="s">
        <v>5</v>
      </c>
      <c r="F5" s="23" t="s">
        <v>6</v>
      </c>
      <c r="G5" s="1" t="s">
        <v>4</v>
      </c>
      <c r="H5" s="1" t="s">
        <v>5</v>
      </c>
      <c r="I5" s="23" t="s">
        <v>6</v>
      </c>
      <c r="J5" s="1" t="s">
        <v>4</v>
      </c>
      <c r="K5" s="1" t="s">
        <v>5</v>
      </c>
      <c r="L5" s="23" t="s">
        <v>6</v>
      </c>
    </row>
    <row r="6" spans="1:12" ht="24" customHeight="1">
      <c r="A6" s="166" t="s">
        <v>81</v>
      </c>
      <c r="B6" s="167"/>
      <c r="C6" s="168"/>
      <c r="D6" s="27">
        <v>827361</v>
      </c>
      <c r="E6" s="27">
        <v>608198</v>
      </c>
      <c r="F6" s="25">
        <v>73.51059573753174</v>
      </c>
      <c r="G6" s="27">
        <v>733912</v>
      </c>
      <c r="H6" s="27">
        <v>532633</v>
      </c>
      <c r="I6" s="25">
        <v>72.57450484526755</v>
      </c>
      <c r="J6" s="27">
        <v>93449</v>
      </c>
      <c r="K6" s="27">
        <v>75565</v>
      </c>
      <c r="L6" s="25">
        <v>80.86228852101146</v>
      </c>
    </row>
    <row r="7" spans="1:12" ht="24" customHeight="1">
      <c r="A7" s="169" t="s">
        <v>89</v>
      </c>
      <c r="B7" s="167"/>
      <c r="C7" s="168"/>
      <c r="D7" s="27">
        <v>824890</v>
      </c>
      <c r="E7" s="27">
        <v>606560</v>
      </c>
      <c r="F7" s="25">
        <v>73.53222853956285</v>
      </c>
      <c r="G7" s="27">
        <v>731441</v>
      </c>
      <c r="H7" s="27">
        <v>530995</v>
      </c>
      <c r="I7" s="25">
        <v>72.59573909583958</v>
      </c>
      <c r="J7" s="27">
        <v>93449</v>
      </c>
      <c r="K7" s="27">
        <v>75565</v>
      </c>
      <c r="L7" s="25" t="s">
        <v>133</v>
      </c>
    </row>
    <row r="8" spans="1:12" ht="24" customHeight="1">
      <c r="A8" s="163" t="s">
        <v>107</v>
      </c>
      <c r="B8" s="167"/>
      <c r="C8" s="168"/>
      <c r="D8" s="2">
        <v>129202</v>
      </c>
      <c r="E8" s="27">
        <v>99230</v>
      </c>
      <c r="F8" s="25">
        <v>76.80221668395227</v>
      </c>
      <c r="G8" s="2">
        <v>112920</v>
      </c>
      <c r="H8" s="2">
        <v>85803</v>
      </c>
      <c r="I8" s="25">
        <v>75.98565356004251</v>
      </c>
      <c r="J8" s="2">
        <v>16282</v>
      </c>
      <c r="K8" s="2">
        <v>13427</v>
      </c>
      <c r="L8" s="25" t="s">
        <v>134</v>
      </c>
    </row>
    <row r="9" spans="1:12" ht="24" customHeight="1">
      <c r="A9" s="163" t="s">
        <v>90</v>
      </c>
      <c r="B9" s="167"/>
      <c r="C9" s="168"/>
      <c r="D9" s="2">
        <v>83970</v>
      </c>
      <c r="E9" s="27">
        <v>64608</v>
      </c>
      <c r="F9" s="25">
        <v>76.94176491604145</v>
      </c>
      <c r="G9" s="2">
        <v>73218</v>
      </c>
      <c r="H9" s="2">
        <v>55688</v>
      </c>
      <c r="I9" s="25">
        <v>76.05779999453686</v>
      </c>
      <c r="J9" s="2">
        <v>10752</v>
      </c>
      <c r="K9" s="2">
        <v>8920</v>
      </c>
      <c r="L9" s="25" t="s">
        <v>135</v>
      </c>
    </row>
    <row r="10" spans="1:12" ht="24" customHeight="1">
      <c r="A10" s="163" t="s">
        <v>94</v>
      </c>
      <c r="B10" s="167"/>
      <c r="C10" s="168"/>
      <c r="D10" s="2">
        <v>108083</v>
      </c>
      <c r="E10" s="27">
        <v>83700</v>
      </c>
      <c r="F10" s="25">
        <v>77.44048555276963</v>
      </c>
      <c r="G10" s="2">
        <v>93664</v>
      </c>
      <c r="H10" s="2">
        <v>71159</v>
      </c>
      <c r="I10" s="25">
        <v>75.97262555517595</v>
      </c>
      <c r="J10" s="2">
        <v>14419</v>
      </c>
      <c r="K10" s="2">
        <v>12541</v>
      </c>
      <c r="L10" s="25" t="s">
        <v>136</v>
      </c>
    </row>
    <row r="11" spans="1:12" ht="24" customHeight="1">
      <c r="A11" s="163" t="s">
        <v>95</v>
      </c>
      <c r="B11" s="167"/>
      <c r="C11" s="168"/>
      <c r="D11" s="2">
        <v>65945</v>
      </c>
      <c r="E11" s="27">
        <v>49051</v>
      </c>
      <c r="F11" s="25">
        <v>74.38168170445068</v>
      </c>
      <c r="G11" s="2">
        <v>54080</v>
      </c>
      <c r="H11" s="2">
        <v>39788</v>
      </c>
      <c r="I11" s="25">
        <v>73.5724852071006</v>
      </c>
      <c r="J11" s="2">
        <v>11865</v>
      </c>
      <c r="K11" s="2">
        <v>9263</v>
      </c>
      <c r="L11" s="25" t="s">
        <v>137</v>
      </c>
    </row>
    <row r="12" spans="1:12" ht="24" customHeight="1">
      <c r="A12" s="163" t="s">
        <v>9</v>
      </c>
      <c r="B12" s="167"/>
      <c r="C12" s="168"/>
      <c r="D12" s="2">
        <v>94005</v>
      </c>
      <c r="E12" s="27">
        <v>69052</v>
      </c>
      <c r="F12" s="25">
        <v>73.45566725174193</v>
      </c>
      <c r="G12" s="2">
        <v>89436</v>
      </c>
      <c r="H12" s="2">
        <v>65471</v>
      </c>
      <c r="I12" s="25">
        <v>73.2043025180017</v>
      </c>
      <c r="J12" s="2">
        <v>4569</v>
      </c>
      <c r="K12" s="2">
        <v>3581</v>
      </c>
      <c r="L12" s="25" t="s">
        <v>138</v>
      </c>
    </row>
    <row r="13" spans="1:12" ht="24" customHeight="1">
      <c r="A13" s="163" t="s">
        <v>12</v>
      </c>
      <c r="B13" s="167"/>
      <c r="C13" s="168"/>
      <c r="D13" s="2">
        <v>17794</v>
      </c>
      <c r="E13" s="27">
        <v>11975</v>
      </c>
      <c r="F13" s="25">
        <v>67.29796560638417</v>
      </c>
      <c r="G13" s="2">
        <v>15763</v>
      </c>
      <c r="H13" s="2">
        <v>10644</v>
      </c>
      <c r="I13" s="25">
        <v>67.52521728097443</v>
      </c>
      <c r="J13" s="2">
        <v>2031</v>
      </c>
      <c r="K13" s="2">
        <v>1331</v>
      </c>
      <c r="L13" s="25" t="s">
        <v>139</v>
      </c>
    </row>
    <row r="14" spans="1:12" ht="24" customHeight="1">
      <c r="A14" s="163" t="s">
        <v>13</v>
      </c>
      <c r="B14" s="167"/>
      <c r="C14" s="168"/>
      <c r="D14" s="2">
        <v>82925</v>
      </c>
      <c r="E14" s="27">
        <v>60612</v>
      </c>
      <c r="F14" s="25">
        <v>73.09255351220983</v>
      </c>
      <c r="G14" s="2">
        <v>75932</v>
      </c>
      <c r="H14" s="2">
        <v>54698</v>
      </c>
      <c r="I14" s="25">
        <v>72.03550545224675</v>
      </c>
      <c r="J14" s="2">
        <v>6993</v>
      </c>
      <c r="K14" s="2">
        <v>5914</v>
      </c>
      <c r="L14" s="25" t="s">
        <v>140</v>
      </c>
    </row>
    <row r="15" spans="1:12" ht="24" customHeight="1">
      <c r="A15" s="163" t="s">
        <v>14</v>
      </c>
      <c r="B15" s="167"/>
      <c r="C15" s="168"/>
      <c r="D15" s="2">
        <v>20058</v>
      </c>
      <c r="E15" s="27">
        <v>14185</v>
      </c>
      <c r="F15" s="25">
        <v>70.71991225446206</v>
      </c>
      <c r="G15" s="2">
        <v>17874</v>
      </c>
      <c r="H15" s="2">
        <v>12341</v>
      </c>
      <c r="I15" s="25">
        <v>69.0444220655701</v>
      </c>
      <c r="J15" s="2">
        <v>2184</v>
      </c>
      <c r="K15" s="2">
        <v>1844</v>
      </c>
      <c r="L15" s="25" t="s">
        <v>141</v>
      </c>
    </row>
    <row r="16" spans="1:12" ht="24" customHeight="1">
      <c r="A16" s="163" t="s">
        <v>15</v>
      </c>
      <c r="B16" s="167"/>
      <c r="C16" s="168"/>
      <c r="D16" s="2">
        <v>19368</v>
      </c>
      <c r="E16" s="27">
        <v>13203</v>
      </c>
      <c r="F16" s="25">
        <v>68.16914498141264</v>
      </c>
      <c r="G16" s="2">
        <v>17501</v>
      </c>
      <c r="H16" s="2">
        <v>11826</v>
      </c>
      <c r="I16" s="25">
        <v>67.5732815267699</v>
      </c>
      <c r="J16" s="2">
        <v>1867</v>
      </c>
      <c r="K16" s="2">
        <v>1377</v>
      </c>
      <c r="L16" s="25" t="s">
        <v>142</v>
      </c>
    </row>
    <row r="17" spans="1:12" ht="24" customHeight="1">
      <c r="A17" s="163" t="s">
        <v>17</v>
      </c>
      <c r="B17" s="167"/>
      <c r="C17" s="168"/>
      <c r="D17" s="2">
        <v>46720</v>
      </c>
      <c r="E17" s="27">
        <v>36219</v>
      </c>
      <c r="F17" s="25">
        <v>77.52354452054794</v>
      </c>
      <c r="G17" s="2">
        <v>44083</v>
      </c>
      <c r="H17" s="2">
        <v>33931</v>
      </c>
      <c r="I17" s="25">
        <v>76.97071433432389</v>
      </c>
      <c r="J17" s="2">
        <v>2637</v>
      </c>
      <c r="K17" s="2">
        <v>2288</v>
      </c>
      <c r="L17" s="25" t="s">
        <v>143</v>
      </c>
    </row>
    <row r="18" spans="1:12" ht="24" customHeight="1">
      <c r="A18" s="163" t="s">
        <v>18</v>
      </c>
      <c r="B18" s="167"/>
      <c r="C18" s="168"/>
      <c r="D18" s="2">
        <v>19247</v>
      </c>
      <c r="E18" s="27">
        <v>12694</v>
      </c>
      <c r="F18" s="25">
        <v>65.95313555359277</v>
      </c>
      <c r="G18" s="2">
        <v>17734</v>
      </c>
      <c r="H18" s="2">
        <v>11593</v>
      </c>
      <c r="I18" s="25">
        <v>65.3716025713319</v>
      </c>
      <c r="J18" s="2">
        <v>1513</v>
      </c>
      <c r="K18" s="2">
        <v>1101</v>
      </c>
      <c r="L18" s="25" t="s">
        <v>144</v>
      </c>
    </row>
    <row r="19" spans="1:12" ht="24" customHeight="1">
      <c r="A19" s="163" t="s">
        <v>19</v>
      </c>
      <c r="B19" s="167"/>
      <c r="C19" s="168"/>
      <c r="D19" s="2">
        <v>26248</v>
      </c>
      <c r="E19" s="27">
        <v>17572</v>
      </c>
      <c r="F19" s="25">
        <v>66.94605303261201</v>
      </c>
      <c r="G19" s="2">
        <v>19475</v>
      </c>
      <c r="H19" s="2">
        <v>12715</v>
      </c>
      <c r="I19" s="25">
        <v>65.28883183568678</v>
      </c>
      <c r="J19" s="2">
        <v>6773</v>
      </c>
      <c r="K19" s="2">
        <v>4857</v>
      </c>
      <c r="L19" s="25" t="s">
        <v>145</v>
      </c>
    </row>
    <row r="20" spans="1:12" ht="24" customHeight="1">
      <c r="A20" s="163" t="s">
        <v>20</v>
      </c>
      <c r="B20" s="167"/>
      <c r="C20" s="168"/>
      <c r="D20" s="2">
        <v>15634</v>
      </c>
      <c r="E20" s="27">
        <v>10643</v>
      </c>
      <c r="F20" s="25">
        <v>68.07598823077907</v>
      </c>
      <c r="G20" s="2">
        <v>13985</v>
      </c>
      <c r="H20" s="2">
        <v>9303</v>
      </c>
      <c r="I20" s="25">
        <v>66.52127279227744</v>
      </c>
      <c r="J20" s="2">
        <v>1649</v>
      </c>
      <c r="K20" s="2">
        <v>1340</v>
      </c>
      <c r="L20" s="25" t="s">
        <v>146</v>
      </c>
    </row>
    <row r="21" spans="1:12" ht="24" customHeight="1">
      <c r="A21" s="163" t="s">
        <v>23</v>
      </c>
      <c r="B21" s="167"/>
      <c r="C21" s="168"/>
      <c r="D21" s="2">
        <v>29213</v>
      </c>
      <c r="E21" s="27">
        <v>17391</v>
      </c>
      <c r="F21" s="25">
        <v>59.53171533221511</v>
      </c>
      <c r="G21" s="2">
        <v>26709</v>
      </c>
      <c r="H21" s="2">
        <v>15658</v>
      </c>
      <c r="I21" s="25">
        <v>58.62443371148302</v>
      </c>
      <c r="J21" s="2">
        <v>2504</v>
      </c>
      <c r="K21" s="2">
        <v>1733</v>
      </c>
      <c r="L21" s="25" t="s">
        <v>147</v>
      </c>
    </row>
    <row r="22" spans="1:12" ht="24" customHeight="1">
      <c r="A22" s="163" t="s">
        <v>24</v>
      </c>
      <c r="B22" s="167"/>
      <c r="C22" s="168"/>
      <c r="D22" s="2">
        <v>7848</v>
      </c>
      <c r="E22" s="27">
        <v>4300</v>
      </c>
      <c r="F22" s="25">
        <v>54.79102956167176</v>
      </c>
      <c r="G22" s="2">
        <v>7675</v>
      </c>
      <c r="H22" s="2">
        <v>4204</v>
      </c>
      <c r="I22" s="25">
        <v>54.77524429967427</v>
      </c>
      <c r="J22" s="2">
        <v>173</v>
      </c>
      <c r="K22" s="2">
        <v>96</v>
      </c>
      <c r="L22" s="25" t="s">
        <v>148</v>
      </c>
    </row>
    <row r="23" spans="1:12" ht="24" customHeight="1">
      <c r="A23" s="163" t="s">
        <v>25</v>
      </c>
      <c r="B23" s="167"/>
      <c r="C23" s="168"/>
      <c r="D23" s="2">
        <v>12016</v>
      </c>
      <c r="E23" s="27">
        <v>7329</v>
      </c>
      <c r="F23" s="25">
        <v>60.99367509986684</v>
      </c>
      <c r="G23" s="2">
        <v>10839</v>
      </c>
      <c r="H23" s="2">
        <v>6460</v>
      </c>
      <c r="I23" s="25">
        <v>59.59959405849248</v>
      </c>
      <c r="J23" s="2">
        <v>1177</v>
      </c>
      <c r="K23" s="2">
        <v>869</v>
      </c>
      <c r="L23" s="25" t="s">
        <v>149</v>
      </c>
    </row>
    <row r="24" spans="1:12" ht="24" customHeight="1">
      <c r="A24" s="163" t="s">
        <v>26</v>
      </c>
      <c r="B24" s="167"/>
      <c r="C24" s="168"/>
      <c r="D24" s="2">
        <v>2932</v>
      </c>
      <c r="E24" s="27">
        <v>2021</v>
      </c>
      <c r="F24" s="25">
        <v>68.92905866302866</v>
      </c>
      <c r="G24" s="2">
        <v>2932</v>
      </c>
      <c r="H24" s="2">
        <v>2021</v>
      </c>
      <c r="I24" s="25">
        <v>68.92905866302866</v>
      </c>
      <c r="J24" s="2">
        <v>0</v>
      </c>
      <c r="K24" s="2">
        <v>0</v>
      </c>
      <c r="L24" s="25" t="s">
        <v>123</v>
      </c>
    </row>
    <row r="25" spans="1:12" ht="24" customHeight="1">
      <c r="A25" s="163" t="s">
        <v>27</v>
      </c>
      <c r="B25" s="167"/>
      <c r="C25" s="168"/>
      <c r="D25" s="2">
        <v>13474</v>
      </c>
      <c r="E25" s="27">
        <v>9898</v>
      </c>
      <c r="F25" s="25">
        <v>73.45999703131957</v>
      </c>
      <c r="G25" s="2">
        <v>11515</v>
      </c>
      <c r="H25" s="2">
        <v>8233</v>
      </c>
      <c r="I25" s="25">
        <v>71.4980460269214</v>
      </c>
      <c r="J25" s="2">
        <v>1959</v>
      </c>
      <c r="K25" s="2">
        <v>1665</v>
      </c>
      <c r="L25" s="25" t="s">
        <v>150</v>
      </c>
    </row>
    <row r="26" spans="1:12" ht="24" customHeight="1">
      <c r="A26" s="163" t="s">
        <v>28</v>
      </c>
      <c r="B26" s="167"/>
      <c r="C26" s="168"/>
      <c r="D26" s="2">
        <v>17298</v>
      </c>
      <c r="E26" s="27">
        <v>12756</v>
      </c>
      <c r="F26" s="25">
        <v>73.74262920568852</v>
      </c>
      <c r="G26" s="2">
        <v>15624</v>
      </c>
      <c r="H26" s="2">
        <v>11337</v>
      </c>
      <c r="I26" s="25">
        <v>72.56144393241168</v>
      </c>
      <c r="J26" s="2">
        <v>1674</v>
      </c>
      <c r="K26" s="2">
        <v>1419</v>
      </c>
      <c r="L26" s="58">
        <v>84.77</v>
      </c>
    </row>
    <row r="27" spans="1:12" ht="24" customHeight="1">
      <c r="A27" s="163" t="s">
        <v>30</v>
      </c>
      <c r="B27" s="167"/>
      <c r="C27" s="168"/>
      <c r="D27" s="2">
        <v>12910</v>
      </c>
      <c r="E27" s="27">
        <v>10121</v>
      </c>
      <c r="F27" s="25">
        <v>78.3965917893106</v>
      </c>
      <c r="G27" s="2">
        <v>10482</v>
      </c>
      <c r="H27" s="2">
        <v>8122</v>
      </c>
      <c r="I27" s="25">
        <v>77.48521274565923</v>
      </c>
      <c r="J27" s="2">
        <v>2428</v>
      </c>
      <c r="K27" s="2">
        <v>1999</v>
      </c>
      <c r="L27" s="25" t="s">
        <v>151</v>
      </c>
    </row>
    <row r="28" spans="1:12" ht="24" customHeight="1">
      <c r="A28" s="169" t="s">
        <v>56</v>
      </c>
      <c r="B28" s="167"/>
      <c r="C28" s="168"/>
      <c r="D28" s="2">
        <v>2471</v>
      </c>
      <c r="E28" s="27">
        <v>1638</v>
      </c>
      <c r="F28" s="25">
        <v>66.28895184135978</v>
      </c>
      <c r="G28" s="2">
        <v>2471</v>
      </c>
      <c r="H28" s="2">
        <v>1638</v>
      </c>
      <c r="I28" s="25">
        <v>66.28895184135978</v>
      </c>
      <c r="J28" s="2">
        <v>0</v>
      </c>
      <c r="K28" s="2">
        <v>0</v>
      </c>
      <c r="L28" s="25" t="s">
        <v>123</v>
      </c>
    </row>
    <row r="29" spans="1:12" ht="24" customHeight="1">
      <c r="A29" s="163" t="s">
        <v>33</v>
      </c>
      <c r="B29" s="167"/>
      <c r="C29" s="168"/>
      <c r="D29" s="2">
        <v>2188</v>
      </c>
      <c r="E29" s="27">
        <v>1465</v>
      </c>
      <c r="F29" s="25">
        <v>66.95612431444242</v>
      </c>
      <c r="G29" s="2">
        <v>2188</v>
      </c>
      <c r="H29" s="2">
        <v>1465</v>
      </c>
      <c r="I29" s="25">
        <v>66.95612431444242</v>
      </c>
      <c r="J29" s="2">
        <v>0</v>
      </c>
      <c r="K29" s="2">
        <v>0</v>
      </c>
      <c r="L29" s="25" t="s">
        <v>123</v>
      </c>
    </row>
    <row r="30" spans="1:12" ht="24" customHeight="1">
      <c r="A30" s="163" t="s">
        <v>34</v>
      </c>
      <c r="B30" s="167"/>
      <c r="C30" s="168"/>
      <c r="D30" s="2">
        <v>283</v>
      </c>
      <c r="E30" s="27">
        <v>173</v>
      </c>
      <c r="F30" s="25">
        <v>61.130742049469966</v>
      </c>
      <c r="G30" s="2">
        <v>283</v>
      </c>
      <c r="H30" s="2">
        <v>173</v>
      </c>
      <c r="I30" s="25">
        <v>61.130742049469966</v>
      </c>
      <c r="J30" s="2">
        <v>0</v>
      </c>
      <c r="K30" s="2">
        <v>0</v>
      </c>
      <c r="L30" s="25" t="s">
        <v>123</v>
      </c>
    </row>
    <row r="31" spans="1:3" ht="24" customHeight="1">
      <c r="A31" s="50" t="s">
        <v>112</v>
      </c>
      <c r="B31" s="16"/>
      <c r="C31" s="16"/>
    </row>
  </sheetData>
  <sheetProtection/>
  <mergeCells count="33">
    <mergeCell ref="A30:C30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4:C5"/>
    <mergeCell ref="D4:F4"/>
    <mergeCell ref="G4:I4"/>
    <mergeCell ref="J4:L4"/>
    <mergeCell ref="J3:L3"/>
    <mergeCell ref="A1:L1"/>
    <mergeCell ref="A2:L2"/>
    <mergeCell ref="A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L7:L23 L25 L2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K1"/>
    </sheetView>
  </sheetViews>
  <sheetFormatPr defaultColWidth="9.00390625" defaultRowHeight="16.5"/>
  <cols>
    <col min="4" max="4" width="7.375" style="0" customWidth="1"/>
    <col min="5" max="5" width="9.375" style="0" bestFit="1" customWidth="1"/>
    <col min="7" max="7" width="7.375" style="0" customWidth="1"/>
    <col min="8" max="8" width="9.375" style="0" bestFit="1" customWidth="1"/>
    <col min="10" max="10" width="7.625" style="0" customWidth="1"/>
    <col min="11" max="11" width="9.375" style="0" bestFit="1" customWidth="1"/>
  </cols>
  <sheetData>
    <row r="1" spans="1:11" ht="16.5" customHeight="1">
      <c r="A1" s="136" t="s">
        <v>119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16.5" customHeight="1">
      <c r="A2" s="139" t="s">
        <v>127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</row>
    <row r="3" spans="1:11" ht="16.5" customHeight="1">
      <c r="A3" s="140" t="s">
        <v>128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1" ht="16.5" customHeight="1">
      <c r="A4" s="143"/>
      <c r="B4" s="144"/>
      <c r="C4" s="130" t="s">
        <v>35</v>
      </c>
      <c r="D4" s="131"/>
      <c r="E4" s="132"/>
      <c r="F4" s="130" t="s">
        <v>2</v>
      </c>
      <c r="G4" s="131"/>
      <c r="H4" s="132"/>
      <c r="I4" s="130" t="s">
        <v>3</v>
      </c>
      <c r="J4" s="131"/>
      <c r="K4" s="132"/>
    </row>
    <row r="5" spans="1:11" ht="25.5">
      <c r="A5" s="145"/>
      <c r="B5" s="146"/>
      <c r="C5" s="1" t="s">
        <v>4</v>
      </c>
      <c r="D5" s="1" t="s">
        <v>5</v>
      </c>
      <c r="E5" s="1" t="s">
        <v>6</v>
      </c>
      <c r="F5" s="1" t="s">
        <v>4</v>
      </c>
      <c r="G5" s="1" t="s">
        <v>5</v>
      </c>
      <c r="H5" s="1" t="s">
        <v>6</v>
      </c>
      <c r="I5" s="1" t="s">
        <v>4</v>
      </c>
      <c r="J5" s="1" t="s">
        <v>5</v>
      </c>
      <c r="K5" s="1" t="s">
        <v>6</v>
      </c>
    </row>
    <row r="6" spans="1:11" ht="15.75">
      <c r="A6" s="133" t="s">
        <v>120</v>
      </c>
      <c r="B6" s="1" t="s">
        <v>36</v>
      </c>
      <c r="C6" s="62">
        <v>838718</v>
      </c>
      <c r="D6" s="62">
        <v>618227</v>
      </c>
      <c r="E6" s="63">
        <v>73.71094932981049</v>
      </c>
      <c r="F6" s="62">
        <v>747004</v>
      </c>
      <c r="G6" s="62">
        <v>544900</v>
      </c>
      <c r="H6" s="63">
        <v>72.9447231875599</v>
      </c>
      <c r="I6" s="29">
        <v>91714</v>
      </c>
      <c r="J6" s="29">
        <v>73327</v>
      </c>
      <c r="K6" s="30">
        <v>79.95180670344767</v>
      </c>
    </row>
    <row r="7" spans="1:11" ht="15.75">
      <c r="A7" s="134"/>
      <c r="B7" s="1" t="s">
        <v>37</v>
      </c>
      <c r="C7" s="62">
        <v>437790</v>
      </c>
      <c r="D7" s="62">
        <v>312411</v>
      </c>
      <c r="E7" s="63">
        <v>71.36092647159597</v>
      </c>
      <c r="F7" s="62">
        <v>388413</v>
      </c>
      <c r="G7" s="62">
        <v>273781</v>
      </c>
      <c r="H7" s="63">
        <v>70.48708462384111</v>
      </c>
      <c r="I7" s="29">
        <v>49377</v>
      </c>
      <c r="J7" s="29">
        <v>38630</v>
      </c>
      <c r="K7" s="30">
        <v>78.23480567875731</v>
      </c>
    </row>
    <row r="8" spans="1:11" ht="15.75">
      <c r="A8" s="135"/>
      <c r="B8" s="1" t="s">
        <v>38</v>
      </c>
      <c r="C8" s="62">
        <v>400928</v>
      </c>
      <c r="D8" s="62">
        <v>305816</v>
      </c>
      <c r="E8" s="63">
        <v>76.27703727352542</v>
      </c>
      <c r="F8" s="62">
        <v>358591</v>
      </c>
      <c r="G8" s="62">
        <v>271119</v>
      </c>
      <c r="H8" s="63">
        <v>75.6067497511092</v>
      </c>
      <c r="I8" s="29">
        <v>42337</v>
      </c>
      <c r="J8" s="29">
        <v>34697</v>
      </c>
      <c r="K8" s="30">
        <v>81.95431891725913</v>
      </c>
    </row>
    <row r="9" spans="1:11" ht="15.75">
      <c r="A9" s="133" t="s">
        <v>124</v>
      </c>
      <c r="B9" s="1" t="s">
        <v>121</v>
      </c>
      <c r="C9" s="62">
        <v>284291</v>
      </c>
      <c r="D9" s="62">
        <v>197064</v>
      </c>
      <c r="E9" s="63">
        <v>69.31770615320218</v>
      </c>
      <c r="F9" s="62">
        <v>251939</v>
      </c>
      <c r="G9" s="62">
        <v>172599</v>
      </c>
      <c r="H9" s="63">
        <v>68.50825001289995</v>
      </c>
      <c r="I9" s="29">
        <v>32352</v>
      </c>
      <c r="J9" s="29">
        <v>24465</v>
      </c>
      <c r="K9" s="30">
        <v>75.62129080118694</v>
      </c>
    </row>
    <row r="10" spans="1:11" ht="15.75">
      <c r="A10" s="134"/>
      <c r="B10" s="1" t="s">
        <v>37</v>
      </c>
      <c r="C10" s="62">
        <v>148742</v>
      </c>
      <c r="D10" s="62">
        <v>99713</v>
      </c>
      <c r="E10" s="63">
        <v>67.03755496093908</v>
      </c>
      <c r="F10" s="62">
        <v>131324</v>
      </c>
      <c r="G10" s="62">
        <v>86911</v>
      </c>
      <c r="H10" s="63">
        <v>66.18059151411775</v>
      </c>
      <c r="I10" s="29">
        <v>17418</v>
      </c>
      <c r="J10" s="29">
        <v>12802</v>
      </c>
      <c r="K10" s="30">
        <v>73.49867952692617</v>
      </c>
    </row>
    <row r="11" spans="1:11" ht="15.75">
      <c r="A11" s="135"/>
      <c r="B11" s="1" t="s">
        <v>38</v>
      </c>
      <c r="C11" s="62">
        <v>135549</v>
      </c>
      <c r="D11" s="62">
        <v>97351</v>
      </c>
      <c r="E11" s="63">
        <v>71.81978472729419</v>
      </c>
      <c r="F11" s="62">
        <v>120615</v>
      </c>
      <c r="G11" s="62">
        <v>85688</v>
      </c>
      <c r="H11" s="63">
        <v>71.042573477594</v>
      </c>
      <c r="I11" s="29">
        <v>14934</v>
      </c>
      <c r="J11" s="29">
        <v>11663</v>
      </c>
      <c r="K11" s="30">
        <v>78.09695995714478</v>
      </c>
    </row>
    <row r="12" spans="1:11" ht="15.75">
      <c r="A12" s="133" t="s">
        <v>125</v>
      </c>
      <c r="B12" s="1" t="s">
        <v>121</v>
      </c>
      <c r="C12" s="62">
        <v>269512</v>
      </c>
      <c r="D12" s="62">
        <v>200076</v>
      </c>
      <c r="E12" s="63">
        <v>74.23639763721096</v>
      </c>
      <c r="F12" s="62">
        <v>239550</v>
      </c>
      <c r="G12" s="62">
        <v>175844</v>
      </c>
      <c r="H12" s="63">
        <v>73.40596952619495</v>
      </c>
      <c r="I12" s="29">
        <v>29962</v>
      </c>
      <c r="J12" s="29">
        <v>24232</v>
      </c>
      <c r="K12" s="30">
        <v>80.87577598291169</v>
      </c>
    </row>
    <row r="13" spans="1:11" ht="15.75">
      <c r="A13" s="134"/>
      <c r="B13" s="1" t="s">
        <v>37</v>
      </c>
      <c r="C13" s="62">
        <v>140457</v>
      </c>
      <c r="D13" s="62">
        <v>100959</v>
      </c>
      <c r="E13" s="63">
        <v>71.87893803797604</v>
      </c>
      <c r="F13" s="62">
        <v>124279</v>
      </c>
      <c r="G13" s="62">
        <v>88133</v>
      </c>
      <c r="H13" s="63">
        <v>70.91544025941631</v>
      </c>
      <c r="I13" s="29">
        <v>16178</v>
      </c>
      <c r="J13" s="29">
        <v>12826</v>
      </c>
      <c r="K13" s="30">
        <v>79.28050438867598</v>
      </c>
    </row>
    <row r="14" spans="1:11" ht="15.75">
      <c r="A14" s="135"/>
      <c r="B14" s="1" t="s">
        <v>38</v>
      </c>
      <c r="C14" s="62">
        <v>129055</v>
      </c>
      <c r="D14" s="62">
        <v>99117</v>
      </c>
      <c r="E14" s="63">
        <v>76.80213862306769</v>
      </c>
      <c r="F14" s="62">
        <v>115271</v>
      </c>
      <c r="G14" s="62">
        <v>87711</v>
      </c>
      <c r="H14" s="63">
        <v>76.09112439381978</v>
      </c>
      <c r="I14" s="29">
        <v>13784</v>
      </c>
      <c r="J14" s="29">
        <v>11406</v>
      </c>
      <c r="K14" s="30">
        <v>82.74811375507835</v>
      </c>
    </row>
    <row r="15" spans="1:11" ht="16.5" customHeight="1">
      <c r="A15" s="133" t="s">
        <v>126</v>
      </c>
      <c r="B15" s="1" t="s">
        <v>121</v>
      </c>
      <c r="C15" s="62">
        <v>284915</v>
      </c>
      <c r="D15" s="62">
        <v>221087</v>
      </c>
      <c r="E15" s="63">
        <v>77.59752908762262</v>
      </c>
      <c r="F15" s="62">
        <v>255515</v>
      </c>
      <c r="G15" s="62">
        <v>196457</v>
      </c>
      <c r="H15" s="63">
        <v>76.88667984267069</v>
      </c>
      <c r="I15" s="29">
        <v>29400</v>
      </c>
      <c r="J15" s="29">
        <v>24630</v>
      </c>
      <c r="K15" s="30">
        <v>83.77551020408163</v>
      </c>
    </row>
    <row r="16" spans="1:11" ht="15.75">
      <c r="A16" s="134"/>
      <c r="B16" s="1" t="s">
        <v>37</v>
      </c>
      <c r="C16" s="62">
        <v>148591</v>
      </c>
      <c r="D16" s="62">
        <v>111739</v>
      </c>
      <c r="E16" s="63">
        <v>75.19903628079763</v>
      </c>
      <c r="F16" s="62">
        <v>132810</v>
      </c>
      <c r="G16" s="62">
        <v>98737</v>
      </c>
      <c r="H16" s="63">
        <v>74.34455236804457</v>
      </c>
      <c r="I16" s="29">
        <v>15781</v>
      </c>
      <c r="J16" s="29">
        <v>13002</v>
      </c>
      <c r="K16" s="30">
        <v>82.39021608263101</v>
      </c>
    </row>
    <row r="17" spans="1:11" ht="15.75">
      <c r="A17" s="135"/>
      <c r="B17" s="1" t="s">
        <v>38</v>
      </c>
      <c r="C17" s="62">
        <v>136324</v>
      </c>
      <c r="D17" s="62">
        <v>109348</v>
      </c>
      <c r="E17" s="63">
        <v>80.21184824388956</v>
      </c>
      <c r="F17" s="62">
        <v>122705</v>
      </c>
      <c r="G17" s="62">
        <v>97720</v>
      </c>
      <c r="H17" s="63">
        <v>79.63815655433764</v>
      </c>
      <c r="I17" s="29">
        <v>13619</v>
      </c>
      <c r="J17" s="29">
        <v>11628</v>
      </c>
      <c r="K17" s="30">
        <v>85.380718114399</v>
      </c>
    </row>
    <row r="18" ht="15.75">
      <c r="A18" s="50" t="s">
        <v>122</v>
      </c>
    </row>
  </sheetData>
  <sheetProtection/>
  <mergeCells count="11">
    <mergeCell ref="A2:K2"/>
    <mergeCell ref="A6:A8"/>
    <mergeCell ref="A9:A11"/>
    <mergeCell ref="A12:A14"/>
    <mergeCell ref="A15:A17"/>
    <mergeCell ref="A1:K1"/>
    <mergeCell ref="A3:K3"/>
    <mergeCell ref="A4:B5"/>
    <mergeCell ref="C4:E4"/>
    <mergeCell ref="F4:H4"/>
    <mergeCell ref="I4:K4"/>
  </mergeCells>
  <printOptions/>
  <pageMargins left="0.39" right="0.37" top="1" bottom="1" header="0.5" footer="0.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xSplit="3" ySplit="5" topLeftCell="D6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A1" sqref="A1:L1"/>
    </sheetView>
  </sheetViews>
  <sheetFormatPr defaultColWidth="9.00390625" defaultRowHeight="16.5"/>
  <cols>
    <col min="1" max="1" width="3.125" style="0" customWidth="1"/>
    <col min="2" max="2" width="6.25390625" style="0" customWidth="1"/>
    <col min="3" max="3" width="3.375" style="0" customWidth="1"/>
    <col min="4" max="5" width="7.50390625" style="28" customWidth="1"/>
    <col min="6" max="6" width="7.50390625" style="26" customWidth="1"/>
    <col min="7" max="8" width="7.50390625" style="28" customWidth="1"/>
    <col min="9" max="9" width="7.50390625" style="26" customWidth="1"/>
    <col min="10" max="11" width="7.50390625" style="28" customWidth="1"/>
    <col min="12" max="12" width="7.50390625" style="26" customWidth="1"/>
  </cols>
  <sheetData>
    <row r="1" spans="1:12" ht="16.5" customHeight="1">
      <c r="A1" s="147" t="s">
        <v>132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16.5" customHeight="1">
      <c r="A2" s="150" t="s">
        <v>152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6.5" customHeight="1">
      <c r="A3" s="153"/>
      <c r="B3" s="154"/>
      <c r="C3" s="154"/>
      <c r="D3" s="154"/>
      <c r="E3" s="154"/>
      <c r="F3" s="154"/>
      <c r="G3" s="154"/>
      <c r="H3" s="154"/>
      <c r="I3" s="154"/>
      <c r="J3" s="155" t="s">
        <v>131</v>
      </c>
      <c r="K3" s="155"/>
      <c r="L3" s="156"/>
    </row>
    <row r="4" spans="1:12" ht="19.5" customHeight="1">
      <c r="A4" s="157" t="s">
        <v>1</v>
      </c>
      <c r="B4" s="158"/>
      <c r="C4" s="159"/>
      <c r="D4" s="130" t="s">
        <v>75</v>
      </c>
      <c r="E4" s="170"/>
      <c r="F4" s="171"/>
      <c r="G4" s="130" t="s">
        <v>2</v>
      </c>
      <c r="H4" s="170"/>
      <c r="I4" s="171"/>
      <c r="J4" s="130" t="s">
        <v>3</v>
      </c>
      <c r="K4" s="170"/>
      <c r="L4" s="171"/>
    </row>
    <row r="5" spans="1:12" ht="31.5" customHeight="1">
      <c r="A5" s="160"/>
      <c r="B5" s="161"/>
      <c r="C5" s="162"/>
      <c r="D5" s="1" t="s">
        <v>4</v>
      </c>
      <c r="E5" s="1" t="s">
        <v>5</v>
      </c>
      <c r="F5" s="23" t="s">
        <v>6</v>
      </c>
      <c r="G5" s="1" t="s">
        <v>4</v>
      </c>
      <c r="H5" s="1" t="s">
        <v>5</v>
      </c>
      <c r="I5" s="23" t="s">
        <v>6</v>
      </c>
      <c r="J5" s="1" t="s">
        <v>4</v>
      </c>
      <c r="K5" s="1" t="s">
        <v>5</v>
      </c>
      <c r="L5" s="23" t="s">
        <v>6</v>
      </c>
    </row>
    <row r="6" spans="1:12" ht="24" customHeight="1">
      <c r="A6" s="166" t="s">
        <v>81</v>
      </c>
      <c r="B6" s="167"/>
      <c r="C6" s="168"/>
      <c r="D6" s="60">
        <v>838718</v>
      </c>
      <c r="E6" s="60">
        <v>618227</v>
      </c>
      <c r="F6" s="61">
        <v>73.71</v>
      </c>
      <c r="G6" s="60">
        <v>747004</v>
      </c>
      <c r="H6" s="60">
        <v>544900</v>
      </c>
      <c r="I6" s="61">
        <v>72.94</v>
      </c>
      <c r="J6" s="27">
        <v>91714</v>
      </c>
      <c r="K6" s="27">
        <v>73327</v>
      </c>
      <c r="L6" s="25">
        <v>79.95</v>
      </c>
    </row>
    <row r="7" spans="1:12" ht="24" customHeight="1">
      <c r="A7" s="169" t="s">
        <v>89</v>
      </c>
      <c r="B7" s="167"/>
      <c r="C7" s="168"/>
      <c r="D7" s="60">
        <v>836369</v>
      </c>
      <c r="E7" s="60">
        <v>616602</v>
      </c>
      <c r="F7" s="61">
        <v>73.72</v>
      </c>
      <c r="G7" s="60">
        <v>744655</v>
      </c>
      <c r="H7" s="60">
        <v>543275</v>
      </c>
      <c r="I7" s="61">
        <v>72.96</v>
      </c>
      <c r="J7" s="27">
        <v>91714</v>
      </c>
      <c r="K7" s="27">
        <v>73327</v>
      </c>
      <c r="L7" s="25">
        <v>79.95</v>
      </c>
    </row>
    <row r="8" spans="1:12" ht="24" customHeight="1">
      <c r="A8" s="163" t="s">
        <v>107</v>
      </c>
      <c r="B8" s="167"/>
      <c r="C8" s="168"/>
      <c r="D8" s="59">
        <v>130692</v>
      </c>
      <c r="E8" s="60">
        <v>101229</v>
      </c>
      <c r="F8" s="61">
        <v>77.46</v>
      </c>
      <c r="G8" s="59">
        <v>114619</v>
      </c>
      <c r="H8" s="59">
        <v>87975</v>
      </c>
      <c r="I8" s="61">
        <v>76.75</v>
      </c>
      <c r="J8" s="2">
        <v>16073</v>
      </c>
      <c r="K8" s="2">
        <v>13254</v>
      </c>
      <c r="L8" s="25">
        <v>82.46</v>
      </c>
    </row>
    <row r="9" spans="1:12" ht="24" customHeight="1">
      <c r="A9" s="163" t="s">
        <v>90</v>
      </c>
      <c r="B9" s="167"/>
      <c r="C9" s="168"/>
      <c r="D9" s="59">
        <v>86218</v>
      </c>
      <c r="E9" s="60">
        <v>66539</v>
      </c>
      <c r="F9" s="61">
        <v>77.18</v>
      </c>
      <c r="G9" s="59">
        <v>75808</v>
      </c>
      <c r="H9" s="59">
        <v>58116</v>
      </c>
      <c r="I9" s="61">
        <v>76.66</v>
      </c>
      <c r="J9" s="2">
        <v>10410</v>
      </c>
      <c r="K9" s="2">
        <v>8423</v>
      </c>
      <c r="L9" s="25">
        <v>80.91</v>
      </c>
    </row>
    <row r="10" spans="1:12" ht="24" customHeight="1">
      <c r="A10" s="163" t="s">
        <v>94</v>
      </c>
      <c r="B10" s="167"/>
      <c r="C10" s="168"/>
      <c r="D10" s="59">
        <v>109367</v>
      </c>
      <c r="E10" s="60">
        <v>83765</v>
      </c>
      <c r="F10" s="61">
        <v>76.59</v>
      </c>
      <c r="G10" s="59">
        <v>95389</v>
      </c>
      <c r="H10" s="59">
        <v>71875</v>
      </c>
      <c r="I10" s="61">
        <v>75.35</v>
      </c>
      <c r="J10" s="2">
        <v>13978</v>
      </c>
      <c r="K10" s="2">
        <v>11890</v>
      </c>
      <c r="L10" s="25">
        <v>85.06</v>
      </c>
    </row>
    <row r="11" spans="1:12" ht="24" customHeight="1">
      <c r="A11" s="163" t="s">
        <v>95</v>
      </c>
      <c r="B11" s="167"/>
      <c r="C11" s="168"/>
      <c r="D11" s="59">
        <v>66913</v>
      </c>
      <c r="E11" s="60">
        <v>50289</v>
      </c>
      <c r="F11" s="61">
        <v>75.16</v>
      </c>
      <c r="G11" s="59">
        <v>55217</v>
      </c>
      <c r="H11" s="59">
        <v>41044</v>
      </c>
      <c r="I11" s="61">
        <v>74.33</v>
      </c>
      <c r="J11" s="2">
        <v>11696</v>
      </c>
      <c r="K11" s="2">
        <v>9245</v>
      </c>
      <c r="L11" s="25">
        <v>79.04</v>
      </c>
    </row>
    <row r="12" spans="1:12" ht="24" customHeight="1">
      <c r="A12" s="163" t="s">
        <v>9</v>
      </c>
      <c r="B12" s="167"/>
      <c r="C12" s="168"/>
      <c r="D12" s="59">
        <v>95770</v>
      </c>
      <c r="E12" s="60">
        <v>71055</v>
      </c>
      <c r="F12" s="61">
        <v>74.19</v>
      </c>
      <c r="G12" s="59">
        <v>91231</v>
      </c>
      <c r="H12" s="59">
        <v>67444</v>
      </c>
      <c r="I12" s="61">
        <v>73.93</v>
      </c>
      <c r="J12" s="2">
        <v>4539</v>
      </c>
      <c r="K12" s="2">
        <v>3611</v>
      </c>
      <c r="L12" s="25">
        <v>79.55</v>
      </c>
    </row>
    <row r="13" spans="1:12" ht="24" customHeight="1">
      <c r="A13" s="163" t="s">
        <v>12</v>
      </c>
      <c r="B13" s="167"/>
      <c r="C13" s="168"/>
      <c r="D13" s="59">
        <v>18238</v>
      </c>
      <c r="E13" s="60">
        <v>12215</v>
      </c>
      <c r="F13" s="61">
        <v>66.98</v>
      </c>
      <c r="G13" s="59">
        <v>16362</v>
      </c>
      <c r="H13" s="59">
        <v>10897</v>
      </c>
      <c r="I13" s="61">
        <v>66.6</v>
      </c>
      <c r="J13" s="2">
        <v>1876</v>
      </c>
      <c r="K13" s="2">
        <v>1318</v>
      </c>
      <c r="L13" s="25">
        <v>70.26</v>
      </c>
    </row>
    <row r="14" spans="1:12" ht="24" customHeight="1">
      <c r="A14" s="163" t="s">
        <v>13</v>
      </c>
      <c r="B14" s="167"/>
      <c r="C14" s="168"/>
      <c r="D14" s="59">
        <v>83024</v>
      </c>
      <c r="E14" s="60">
        <v>60989</v>
      </c>
      <c r="F14" s="61">
        <v>73.46</v>
      </c>
      <c r="G14" s="59">
        <v>76222</v>
      </c>
      <c r="H14" s="59">
        <v>55250</v>
      </c>
      <c r="I14" s="61">
        <v>72.49</v>
      </c>
      <c r="J14" s="2">
        <v>6802</v>
      </c>
      <c r="K14" s="2">
        <v>5739</v>
      </c>
      <c r="L14" s="25">
        <v>84.37</v>
      </c>
    </row>
    <row r="15" spans="1:12" ht="24" customHeight="1">
      <c r="A15" s="163" t="s">
        <v>14</v>
      </c>
      <c r="B15" s="167"/>
      <c r="C15" s="168"/>
      <c r="D15" s="59">
        <v>19765</v>
      </c>
      <c r="E15" s="60">
        <v>14012</v>
      </c>
      <c r="F15" s="61">
        <v>70.89</v>
      </c>
      <c r="G15" s="59">
        <v>17735</v>
      </c>
      <c r="H15" s="59">
        <v>12403</v>
      </c>
      <c r="I15" s="61">
        <v>69.94</v>
      </c>
      <c r="J15" s="2">
        <v>2030</v>
      </c>
      <c r="K15" s="2">
        <v>1609</v>
      </c>
      <c r="L15" s="25">
        <v>79.26</v>
      </c>
    </row>
    <row r="16" spans="1:12" ht="24" customHeight="1">
      <c r="A16" s="163" t="s">
        <v>15</v>
      </c>
      <c r="B16" s="167"/>
      <c r="C16" s="168"/>
      <c r="D16" s="59">
        <v>19460</v>
      </c>
      <c r="E16" s="60">
        <v>13015</v>
      </c>
      <c r="F16" s="61">
        <v>66.88</v>
      </c>
      <c r="G16" s="59">
        <v>17495</v>
      </c>
      <c r="H16" s="59">
        <v>11539</v>
      </c>
      <c r="I16" s="61">
        <v>65.96</v>
      </c>
      <c r="J16" s="2">
        <v>1965</v>
      </c>
      <c r="K16" s="2">
        <v>1476</v>
      </c>
      <c r="L16" s="25">
        <v>75.11</v>
      </c>
    </row>
    <row r="17" spans="1:12" ht="24" customHeight="1">
      <c r="A17" s="163" t="s">
        <v>17</v>
      </c>
      <c r="B17" s="167"/>
      <c r="C17" s="168"/>
      <c r="D17" s="59">
        <v>47379</v>
      </c>
      <c r="E17" s="60">
        <v>36852</v>
      </c>
      <c r="F17" s="61">
        <v>77.78</v>
      </c>
      <c r="G17" s="59">
        <v>44730</v>
      </c>
      <c r="H17" s="59">
        <v>34616</v>
      </c>
      <c r="I17" s="61">
        <v>77.39</v>
      </c>
      <c r="J17" s="2">
        <v>2649</v>
      </c>
      <c r="K17" s="2">
        <v>2236</v>
      </c>
      <c r="L17" s="25">
        <v>84.41</v>
      </c>
    </row>
    <row r="18" spans="1:12" ht="24" customHeight="1">
      <c r="A18" s="163" t="s">
        <v>18</v>
      </c>
      <c r="B18" s="167"/>
      <c r="C18" s="168"/>
      <c r="D18" s="59">
        <v>19711</v>
      </c>
      <c r="E18" s="60">
        <v>13114</v>
      </c>
      <c r="F18" s="61">
        <v>66.53</v>
      </c>
      <c r="G18" s="59">
        <v>18199</v>
      </c>
      <c r="H18" s="59">
        <v>12000</v>
      </c>
      <c r="I18" s="61">
        <v>65.94</v>
      </c>
      <c r="J18" s="2">
        <v>1512</v>
      </c>
      <c r="K18" s="2">
        <v>1114</v>
      </c>
      <c r="L18" s="25">
        <v>73.68</v>
      </c>
    </row>
    <row r="19" spans="1:12" ht="24" customHeight="1">
      <c r="A19" s="163" t="s">
        <v>19</v>
      </c>
      <c r="B19" s="167"/>
      <c r="C19" s="168"/>
      <c r="D19" s="2">
        <v>26482</v>
      </c>
      <c r="E19" s="27">
        <v>17760</v>
      </c>
      <c r="F19" s="25">
        <v>67.06</v>
      </c>
      <c r="G19" s="2">
        <v>19733</v>
      </c>
      <c r="H19" s="2">
        <v>12998</v>
      </c>
      <c r="I19" s="25">
        <v>65.87</v>
      </c>
      <c r="J19" s="2">
        <v>6749</v>
      </c>
      <c r="K19" s="2">
        <v>4762</v>
      </c>
      <c r="L19" s="25">
        <v>70.56</v>
      </c>
    </row>
    <row r="20" spans="1:12" ht="24" customHeight="1">
      <c r="A20" s="163" t="s">
        <v>20</v>
      </c>
      <c r="B20" s="167"/>
      <c r="C20" s="168"/>
      <c r="D20" s="2">
        <v>15705</v>
      </c>
      <c r="E20" s="27">
        <v>10879</v>
      </c>
      <c r="F20" s="25">
        <v>69.27</v>
      </c>
      <c r="G20" s="2">
        <v>14060</v>
      </c>
      <c r="H20" s="2">
        <v>9505</v>
      </c>
      <c r="I20" s="25">
        <v>67.6</v>
      </c>
      <c r="J20" s="2">
        <v>1645</v>
      </c>
      <c r="K20" s="2">
        <v>1374</v>
      </c>
      <c r="L20" s="25">
        <v>83.53</v>
      </c>
    </row>
    <row r="21" spans="1:12" ht="24" customHeight="1">
      <c r="A21" s="163" t="s">
        <v>23</v>
      </c>
      <c r="B21" s="167"/>
      <c r="C21" s="168"/>
      <c r="D21" s="2">
        <v>30190</v>
      </c>
      <c r="E21" s="27">
        <v>18064</v>
      </c>
      <c r="F21" s="25">
        <v>59.83</v>
      </c>
      <c r="G21" s="2">
        <v>27607</v>
      </c>
      <c r="H21" s="2">
        <v>16249</v>
      </c>
      <c r="I21" s="25">
        <v>58.86</v>
      </c>
      <c r="J21" s="2">
        <v>2583</v>
      </c>
      <c r="K21" s="2">
        <v>1815</v>
      </c>
      <c r="L21" s="25">
        <v>70.27</v>
      </c>
    </row>
    <row r="22" spans="1:12" ht="24" customHeight="1">
      <c r="A22" s="163" t="s">
        <v>24</v>
      </c>
      <c r="B22" s="167"/>
      <c r="C22" s="168"/>
      <c r="D22" s="2">
        <v>8148</v>
      </c>
      <c r="E22" s="27">
        <v>4416</v>
      </c>
      <c r="F22" s="25">
        <v>54.2</v>
      </c>
      <c r="G22" s="2">
        <v>7959</v>
      </c>
      <c r="H22" s="2">
        <v>4301</v>
      </c>
      <c r="I22" s="25">
        <v>54.04</v>
      </c>
      <c r="J22" s="2">
        <v>189</v>
      </c>
      <c r="K22" s="2">
        <v>115</v>
      </c>
      <c r="L22" s="25">
        <v>60.85</v>
      </c>
    </row>
    <row r="23" spans="1:12" ht="24" customHeight="1">
      <c r="A23" s="163" t="s">
        <v>25</v>
      </c>
      <c r="B23" s="167"/>
      <c r="C23" s="168"/>
      <c r="D23" s="2">
        <v>12402</v>
      </c>
      <c r="E23" s="27">
        <v>7475</v>
      </c>
      <c r="F23" s="25">
        <v>60.27</v>
      </c>
      <c r="G23" s="2">
        <v>11202</v>
      </c>
      <c r="H23" s="2">
        <v>6681</v>
      </c>
      <c r="I23" s="25">
        <v>59.64</v>
      </c>
      <c r="J23" s="2">
        <v>1200</v>
      </c>
      <c r="K23" s="2">
        <v>794</v>
      </c>
      <c r="L23" s="25">
        <v>66.17</v>
      </c>
    </row>
    <row r="24" spans="1:12" ht="24" customHeight="1">
      <c r="A24" s="163" t="s">
        <v>26</v>
      </c>
      <c r="B24" s="167"/>
      <c r="C24" s="168"/>
      <c r="D24" s="2">
        <v>2907</v>
      </c>
      <c r="E24" s="27">
        <v>2055</v>
      </c>
      <c r="F24" s="25">
        <v>70.69</v>
      </c>
      <c r="G24" s="2">
        <v>2907</v>
      </c>
      <c r="H24" s="2">
        <v>2055</v>
      </c>
      <c r="I24" s="25">
        <v>70.69</v>
      </c>
      <c r="J24" s="2" t="s">
        <v>123</v>
      </c>
      <c r="K24" s="2" t="s">
        <v>123</v>
      </c>
      <c r="L24" s="2" t="s">
        <v>123</v>
      </c>
    </row>
    <row r="25" spans="1:12" ht="24" customHeight="1">
      <c r="A25" s="163" t="s">
        <v>27</v>
      </c>
      <c r="B25" s="167"/>
      <c r="C25" s="168"/>
      <c r="D25" s="2">
        <v>13907</v>
      </c>
      <c r="E25" s="27">
        <v>10111</v>
      </c>
      <c r="F25" s="25">
        <v>72.7</v>
      </c>
      <c r="G25" s="2">
        <v>11922</v>
      </c>
      <c r="H25" s="2">
        <v>8624</v>
      </c>
      <c r="I25" s="25">
        <v>72.34</v>
      </c>
      <c r="J25" s="2">
        <v>1985</v>
      </c>
      <c r="K25" s="2">
        <v>1487</v>
      </c>
      <c r="L25" s="25">
        <v>74.91</v>
      </c>
    </row>
    <row r="26" spans="1:12" ht="24" customHeight="1">
      <c r="A26" s="163" t="s">
        <v>28</v>
      </c>
      <c r="B26" s="167"/>
      <c r="C26" s="168"/>
      <c r="D26" s="2">
        <v>16966</v>
      </c>
      <c r="E26" s="27">
        <v>12446</v>
      </c>
      <c r="F26" s="25">
        <v>73.36</v>
      </c>
      <c r="G26" s="2">
        <v>15390</v>
      </c>
      <c r="H26" s="2">
        <v>11200</v>
      </c>
      <c r="I26" s="25">
        <v>72.77</v>
      </c>
      <c r="J26" s="2">
        <v>1576</v>
      </c>
      <c r="K26" s="2">
        <v>1246</v>
      </c>
      <c r="L26" s="25">
        <v>79.06</v>
      </c>
    </row>
    <row r="27" spans="1:12" ht="24" customHeight="1">
      <c r="A27" s="163" t="s">
        <v>30</v>
      </c>
      <c r="B27" s="167"/>
      <c r="C27" s="168"/>
      <c r="D27" s="2">
        <v>13125</v>
      </c>
      <c r="E27" s="27">
        <v>10322</v>
      </c>
      <c r="F27" s="25">
        <v>78.64</v>
      </c>
      <c r="G27" s="2">
        <v>10868</v>
      </c>
      <c r="H27" s="2">
        <v>8503</v>
      </c>
      <c r="I27" s="25">
        <v>78.24</v>
      </c>
      <c r="J27" s="2">
        <v>2257</v>
      </c>
      <c r="K27" s="2">
        <v>1819</v>
      </c>
      <c r="L27" s="25">
        <v>80.59</v>
      </c>
    </row>
    <row r="28" spans="1:12" ht="24" customHeight="1">
      <c r="A28" s="169" t="s">
        <v>56</v>
      </c>
      <c r="B28" s="167"/>
      <c r="C28" s="168"/>
      <c r="D28" s="2">
        <v>2349</v>
      </c>
      <c r="E28" s="27">
        <v>1625</v>
      </c>
      <c r="F28" s="25">
        <v>69.18</v>
      </c>
      <c r="G28" s="2">
        <v>2349</v>
      </c>
      <c r="H28" s="2">
        <v>1625</v>
      </c>
      <c r="I28" s="25">
        <v>69.18</v>
      </c>
      <c r="J28" s="2" t="s">
        <v>123</v>
      </c>
      <c r="K28" s="2" t="s">
        <v>123</v>
      </c>
      <c r="L28" s="2" t="s">
        <v>123</v>
      </c>
    </row>
    <row r="29" spans="1:12" ht="24" customHeight="1">
      <c r="A29" s="163" t="s">
        <v>33</v>
      </c>
      <c r="B29" s="167"/>
      <c r="C29" s="168"/>
      <c r="D29" s="2">
        <v>2061</v>
      </c>
      <c r="E29" s="27">
        <v>1416</v>
      </c>
      <c r="F29" s="25">
        <v>68.7</v>
      </c>
      <c r="G29" s="2">
        <v>2061</v>
      </c>
      <c r="H29" s="2">
        <v>1416</v>
      </c>
      <c r="I29" s="25">
        <v>68.7</v>
      </c>
      <c r="J29" s="2" t="s">
        <v>123</v>
      </c>
      <c r="K29" s="2" t="s">
        <v>123</v>
      </c>
      <c r="L29" s="2" t="s">
        <v>123</v>
      </c>
    </row>
    <row r="30" spans="1:12" ht="24" customHeight="1">
      <c r="A30" s="163" t="s">
        <v>34</v>
      </c>
      <c r="B30" s="167"/>
      <c r="C30" s="168"/>
      <c r="D30" s="2">
        <v>288</v>
      </c>
      <c r="E30" s="27">
        <v>209</v>
      </c>
      <c r="F30" s="25">
        <v>72.57</v>
      </c>
      <c r="G30" s="2">
        <v>288</v>
      </c>
      <c r="H30" s="2">
        <v>209</v>
      </c>
      <c r="I30" s="25">
        <v>72.57</v>
      </c>
      <c r="J30" s="2" t="s">
        <v>123</v>
      </c>
      <c r="K30" s="2" t="s">
        <v>123</v>
      </c>
      <c r="L30" s="2" t="s">
        <v>123</v>
      </c>
    </row>
    <row r="31" spans="1:3" ht="24" customHeight="1">
      <c r="A31" s="50" t="s">
        <v>112</v>
      </c>
      <c r="B31" s="16"/>
      <c r="C31" s="16"/>
    </row>
  </sheetData>
  <sheetProtection/>
  <mergeCells count="33">
    <mergeCell ref="G4:I4"/>
    <mergeCell ref="J4:L4"/>
    <mergeCell ref="A6:C6"/>
    <mergeCell ref="A1:L1"/>
    <mergeCell ref="A2:L2"/>
    <mergeCell ref="A3:I3"/>
    <mergeCell ref="J3:L3"/>
    <mergeCell ref="A8:C8"/>
    <mergeCell ref="A13:C13"/>
    <mergeCell ref="A9:C9"/>
    <mergeCell ref="A12:C12"/>
    <mergeCell ref="A4:C5"/>
    <mergeCell ref="D4:F4"/>
    <mergeCell ref="A7:C7"/>
    <mergeCell ref="A21:C21"/>
    <mergeCell ref="A22:C22"/>
    <mergeCell ref="A14:C14"/>
    <mergeCell ref="A23:C23"/>
    <mergeCell ref="A24:C24"/>
    <mergeCell ref="A15:C15"/>
    <mergeCell ref="A16:C16"/>
    <mergeCell ref="A17:C17"/>
    <mergeCell ref="A18:C18"/>
    <mergeCell ref="A25:C25"/>
    <mergeCell ref="A26:C26"/>
    <mergeCell ref="A29:C29"/>
    <mergeCell ref="A30:C30"/>
    <mergeCell ref="A10:C10"/>
    <mergeCell ref="A27:C27"/>
    <mergeCell ref="A11:C11"/>
    <mergeCell ref="A28:C28"/>
    <mergeCell ref="A20:C20"/>
    <mergeCell ref="A19:C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:K1"/>
    </sheetView>
  </sheetViews>
  <sheetFormatPr defaultColWidth="9.00390625" defaultRowHeight="16.5"/>
  <cols>
    <col min="4" max="4" width="7.375" style="0" customWidth="1"/>
    <col min="5" max="5" width="9.375" style="0" bestFit="1" customWidth="1"/>
    <col min="7" max="7" width="7.375" style="0" customWidth="1"/>
    <col min="8" max="8" width="9.375" style="0" bestFit="1" customWidth="1"/>
    <col min="10" max="10" width="7.625" style="0" customWidth="1"/>
    <col min="11" max="11" width="9.375" style="0" bestFit="1" customWidth="1"/>
  </cols>
  <sheetData>
    <row r="1" spans="1:11" ht="16.5" customHeight="1">
      <c r="A1" s="136" t="s">
        <v>97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16.5" customHeight="1">
      <c r="A2" s="316" t="s">
        <v>100</v>
      </c>
      <c r="B2" s="141"/>
      <c r="C2" s="141"/>
      <c r="D2" s="141"/>
      <c r="E2" s="141"/>
      <c r="F2" s="141"/>
      <c r="G2" s="141"/>
      <c r="H2" s="141"/>
      <c r="I2" s="141"/>
      <c r="J2" s="141"/>
      <c r="K2" s="142"/>
    </row>
    <row r="3" spans="1:11" ht="16.5" customHeight="1">
      <c r="A3" s="143"/>
      <c r="B3" s="144"/>
      <c r="C3" s="130" t="s">
        <v>35</v>
      </c>
      <c r="D3" s="131"/>
      <c r="E3" s="132"/>
      <c r="F3" s="130" t="s">
        <v>2</v>
      </c>
      <c r="G3" s="131"/>
      <c r="H3" s="132"/>
      <c r="I3" s="130" t="s">
        <v>3</v>
      </c>
      <c r="J3" s="131"/>
      <c r="K3" s="132"/>
    </row>
    <row r="4" spans="1:11" ht="25.5">
      <c r="A4" s="145"/>
      <c r="B4" s="146"/>
      <c r="C4" s="1" t="s">
        <v>4</v>
      </c>
      <c r="D4" s="1" t="s">
        <v>5</v>
      </c>
      <c r="E4" s="1" t="s">
        <v>6</v>
      </c>
      <c r="F4" s="1" t="s">
        <v>4</v>
      </c>
      <c r="G4" s="1" t="s">
        <v>5</v>
      </c>
      <c r="H4" s="1" t="s">
        <v>6</v>
      </c>
      <c r="I4" s="1" t="s">
        <v>4</v>
      </c>
      <c r="J4" s="1" t="s">
        <v>5</v>
      </c>
      <c r="K4" s="1" t="s">
        <v>6</v>
      </c>
    </row>
    <row r="5" spans="1:11" ht="15.75">
      <c r="A5" s="133" t="s">
        <v>98</v>
      </c>
      <c r="B5" s="1" t="s">
        <v>36</v>
      </c>
      <c r="C5" s="29">
        <v>866019</v>
      </c>
      <c r="D5" s="62">
        <f>D8+D11+D14</f>
        <v>643017</v>
      </c>
      <c r="E5" s="63">
        <f>D5/C5*100</f>
        <v>74.24975664506206</v>
      </c>
      <c r="F5" s="62">
        <v>775684</v>
      </c>
      <c r="G5" s="62">
        <f>G8+G11+G14</f>
        <v>570614</v>
      </c>
      <c r="H5" s="63">
        <f>G5/F5*100</f>
        <v>73.5626878986804</v>
      </c>
      <c r="I5" s="29">
        <v>90335</v>
      </c>
      <c r="J5" s="29">
        <v>72403</v>
      </c>
      <c r="K5" s="30">
        <f>J5/I5*100</f>
        <v>80.14944373720041</v>
      </c>
    </row>
    <row r="6" spans="1:11" ht="15.75">
      <c r="A6" s="134"/>
      <c r="B6" s="1" t="s">
        <v>37</v>
      </c>
      <c r="C6" s="29">
        <v>451311</v>
      </c>
      <c r="D6" s="62">
        <f>D9+D12+D15</f>
        <v>323416</v>
      </c>
      <c r="E6" s="63">
        <f aca="true" t="shared" si="0" ref="E6:E16">D6/C6*100</f>
        <v>71.66144853548883</v>
      </c>
      <c r="F6" s="62">
        <v>402640</v>
      </c>
      <c r="G6" s="62">
        <f>G9+G12+G15</f>
        <v>285262</v>
      </c>
      <c r="H6" s="63">
        <f aca="true" t="shared" si="1" ref="H6:H16">G6/F6*100</f>
        <v>70.84790383469104</v>
      </c>
      <c r="I6" s="29">
        <v>48671</v>
      </c>
      <c r="J6" s="29">
        <v>38154</v>
      </c>
      <c r="K6" s="30">
        <f aca="true" t="shared" si="2" ref="K6:K16">J6/I6*100</f>
        <v>78.39165005855642</v>
      </c>
    </row>
    <row r="7" spans="1:11" ht="15.75">
      <c r="A7" s="135"/>
      <c r="B7" s="1" t="s">
        <v>38</v>
      </c>
      <c r="C7" s="29">
        <v>414708</v>
      </c>
      <c r="D7" s="62">
        <f>D10+D13+D16</f>
        <v>319601</v>
      </c>
      <c r="E7" s="63">
        <f t="shared" si="0"/>
        <v>77.06651427028174</v>
      </c>
      <c r="F7" s="62">
        <v>373044</v>
      </c>
      <c r="G7" s="62">
        <f>G10+G13+G16</f>
        <v>285352</v>
      </c>
      <c r="H7" s="63">
        <f t="shared" si="1"/>
        <v>76.49285338994864</v>
      </c>
      <c r="I7" s="29">
        <v>41664</v>
      </c>
      <c r="J7" s="29">
        <v>34249</v>
      </c>
      <c r="K7" s="30">
        <f t="shared" si="2"/>
        <v>82.20286098310292</v>
      </c>
    </row>
    <row r="8" spans="1:11" ht="15.75">
      <c r="A8" s="133" t="s">
        <v>39</v>
      </c>
      <c r="B8" s="1" t="s">
        <v>99</v>
      </c>
      <c r="C8" s="29">
        <f>SUM(C9:C10)</f>
        <v>270147</v>
      </c>
      <c r="D8" s="62">
        <f>SUM(D9:D10)</f>
        <v>188794</v>
      </c>
      <c r="E8" s="63">
        <f t="shared" si="0"/>
        <v>69.8856548471758</v>
      </c>
      <c r="F8" s="62">
        <f>SUM(F9:F10)</f>
        <v>239199</v>
      </c>
      <c r="G8" s="62">
        <f>SUM(G9:G10)</f>
        <v>165245</v>
      </c>
      <c r="H8" s="63">
        <f t="shared" si="1"/>
        <v>69.08264666658306</v>
      </c>
      <c r="I8" s="29">
        <f>SUM(I9:I10)</f>
        <v>30948</v>
      </c>
      <c r="J8" s="29">
        <f>SUM(J9:J10)</f>
        <v>23549</v>
      </c>
      <c r="K8" s="30">
        <f t="shared" si="2"/>
        <v>76.09215458187929</v>
      </c>
    </row>
    <row r="9" spans="1:11" ht="15.75">
      <c r="A9" s="134"/>
      <c r="B9" s="1" t="s">
        <v>37</v>
      </c>
      <c r="C9" s="29">
        <v>140675</v>
      </c>
      <c r="D9" s="62">
        <v>94764</v>
      </c>
      <c r="E9" s="63">
        <f t="shared" si="0"/>
        <v>67.36378176648303</v>
      </c>
      <c r="F9" s="62">
        <v>123851</v>
      </c>
      <c r="G9" s="64">
        <v>82284</v>
      </c>
      <c r="H9" s="63">
        <f t="shared" si="1"/>
        <v>66.43789715060839</v>
      </c>
      <c r="I9" s="29">
        <v>16824</v>
      </c>
      <c r="J9" s="29">
        <v>12480</v>
      </c>
      <c r="K9" s="30">
        <f t="shared" si="2"/>
        <v>74.17974322396577</v>
      </c>
    </row>
    <row r="10" spans="1:11" ht="15.75">
      <c r="A10" s="135"/>
      <c r="B10" s="1" t="s">
        <v>38</v>
      </c>
      <c r="C10" s="29">
        <v>129472</v>
      </c>
      <c r="D10" s="62">
        <v>94030</v>
      </c>
      <c r="E10" s="63">
        <f t="shared" si="0"/>
        <v>72.62574147305982</v>
      </c>
      <c r="F10" s="62">
        <v>115348</v>
      </c>
      <c r="G10" s="64">
        <v>82961</v>
      </c>
      <c r="H10" s="63">
        <f t="shared" si="1"/>
        <v>71.9223566945244</v>
      </c>
      <c r="I10" s="29">
        <v>14124</v>
      </c>
      <c r="J10" s="29">
        <v>11069</v>
      </c>
      <c r="K10" s="30">
        <f t="shared" si="2"/>
        <v>78.37015009912206</v>
      </c>
    </row>
    <row r="11" spans="1:11" ht="15.75">
      <c r="A11" s="133" t="s">
        <v>40</v>
      </c>
      <c r="B11" s="1" t="s">
        <v>99</v>
      </c>
      <c r="C11" s="29">
        <f>SUM(C12:C13)</f>
        <v>285935</v>
      </c>
      <c r="D11" s="62">
        <f>SUM(D12:D13)</f>
        <v>213532</v>
      </c>
      <c r="E11" s="63">
        <f t="shared" si="0"/>
        <v>74.6785108503681</v>
      </c>
      <c r="F11" s="62">
        <f>SUM(F12:F13)</f>
        <v>255864</v>
      </c>
      <c r="G11" s="62">
        <f>SUM(G12:G13)</f>
        <v>189224</v>
      </c>
      <c r="H11" s="63">
        <f t="shared" si="1"/>
        <v>73.95491354782227</v>
      </c>
      <c r="I11" s="29">
        <f>SUM(I12:I13)</f>
        <v>30071</v>
      </c>
      <c r="J11" s="29">
        <f>SUM(J12:J13)</f>
        <v>24308</v>
      </c>
      <c r="K11" s="30">
        <f t="shared" si="2"/>
        <v>80.83535632336802</v>
      </c>
    </row>
    <row r="12" spans="1:11" ht="15.75">
      <c r="A12" s="134"/>
      <c r="B12" s="1" t="s">
        <v>37</v>
      </c>
      <c r="C12" s="29">
        <v>148955</v>
      </c>
      <c r="D12" s="62">
        <v>107360</v>
      </c>
      <c r="E12" s="63">
        <f t="shared" si="0"/>
        <v>72.07545903125104</v>
      </c>
      <c r="F12" s="62">
        <v>132774</v>
      </c>
      <c r="G12" s="62">
        <v>94555</v>
      </c>
      <c r="H12" s="63">
        <f t="shared" si="1"/>
        <v>71.21499691204603</v>
      </c>
      <c r="I12" s="29">
        <v>16181</v>
      </c>
      <c r="J12" s="29">
        <v>12805</v>
      </c>
      <c r="K12" s="30">
        <f t="shared" si="2"/>
        <v>79.13602373153698</v>
      </c>
    </row>
    <row r="13" spans="1:11" ht="15.75">
      <c r="A13" s="135"/>
      <c r="B13" s="1" t="s">
        <v>38</v>
      </c>
      <c r="C13" s="29">
        <v>136980</v>
      </c>
      <c r="D13" s="62">
        <v>106172</v>
      </c>
      <c r="E13" s="63">
        <f t="shared" si="0"/>
        <v>77.5091254197693</v>
      </c>
      <c r="F13" s="62">
        <v>123090</v>
      </c>
      <c r="G13" s="62">
        <v>94669</v>
      </c>
      <c r="H13" s="63">
        <f t="shared" si="1"/>
        <v>76.91039077098058</v>
      </c>
      <c r="I13" s="29">
        <v>13890</v>
      </c>
      <c r="J13" s="29">
        <v>11503</v>
      </c>
      <c r="K13" s="30">
        <f t="shared" si="2"/>
        <v>82.81497480201584</v>
      </c>
    </row>
    <row r="14" spans="1:11" ht="15.75">
      <c r="A14" s="133" t="s">
        <v>41</v>
      </c>
      <c r="B14" s="1" t="s">
        <v>99</v>
      </c>
      <c r="C14" s="29">
        <f>SUM(C15:C16)</f>
        <v>309937</v>
      </c>
      <c r="D14" s="62">
        <f>SUM(D15:D16)</f>
        <v>240691</v>
      </c>
      <c r="E14" s="63">
        <f t="shared" si="0"/>
        <v>77.65804018235964</v>
      </c>
      <c r="F14" s="62">
        <f>SUM(F15:F16)</f>
        <v>280621</v>
      </c>
      <c r="G14" s="62">
        <f>SUM(G15:G16)</f>
        <v>216145</v>
      </c>
      <c r="H14" s="63">
        <f t="shared" si="1"/>
        <v>77.02381503878897</v>
      </c>
      <c r="I14" s="29">
        <f>SUM(I15:I16)</f>
        <v>29316</v>
      </c>
      <c r="J14" s="29">
        <f>SUM(J15:J16)</f>
        <v>24546</v>
      </c>
      <c r="K14" s="30">
        <f t="shared" si="2"/>
        <v>83.72902169463774</v>
      </c>
    </row>
    <row r="15" spans="1:11" ht="15.75">
      <c r="A15" s="134"/>
      <c r="B15" s="1" t="s">
        <v>37</v>
      </c>
      <c r="C15" s="29">
        <v>161681</v>
      </c>
      <c r="D15" s="62">
        <v>121292</v>
      </c>
      <c r="E15" s="63">
        <f t="shared" si="0"/>
        <v>75.01932818327447</v>
      </c>
      <c r="F15" s="62">
        <v>146015</v>
      </c>
      <c r="G15" s="62">
        <v>108423</v>
      </c>
      <c r="H15" s="63">
        <f t="shared" si="1"/>
        <v>74.25469985960346</v>
      </c>
      <c r="I15" s="29">
        <v>15666</v>
      </c>
      <c r="J15" s="29">
        <v>12869</v>
      </c>
      <c r="K15" s="30">
        <f t="shared" si="2"/>
        <v>82.14604876803268</v>
      </c>
    </row>
    <row r="16" spans="1:11" ht="15.75">
      <c r="A16" s="135"/>
      <c r="B16" s="1" t="s">
        <v>38</v>
      </c>
      <c r="C16" s="29">
        <v>148256</v>
      </c>
      <c r="D16" s="62">
        <v>119399</v>
      </c>
      <c r="E16" s="63">
        <f t="shared" si="0"/>
        <v>80.53569501402978</v>
      </c>
      <c r="F16" s="62">
        <v>134606</v>
      </c>
      <c r="G16" s="62">
        <v>107722</v>
      </c>
      <c r="H16" s="63">
        <f t="shared" si="1"/>
        <v>80.02763621235309</v>
      </c>
      <c r="I16" s="29">
        <v>13650</v>
      </c>
      <c r="J16" s="29">
        <v>11677</v>
      </c>
      <c r="K16" s="30">
        <f t="shared" si="2"/>
        <v>85.54578754578755</v>
      </c>
    </row>
    <row r="17" ht="15.75">
      <c r="A17" s="50" t="s">
        <v>113</v>
      </c>
    </row>
  </sheetData>
  <sheetProtection/>
  <mergeCells count="10">
    <mergeCell ref="A5:A7"/>
    <mergeCell ref="A8:A10"/>
    <mergeCell ref="A11:A13"/>
    <mergeCell ref="A14:A16"/>
    <mergeCell ref="A1:K1"/>
    <mergeCell ref="A2:K2"/>
    <mergeCell ref="A3:B4"/>
    <mergeCell ref="C3:E3"/>
    <mergeCell ref="F3:H3"/>
    <mergeCell ref="I3:K3"/>
  </mergeCells>
  <printOptions/>
  <pageMargins left="0.75" right="0.75" top="1" bottom="1" header="0.5" footer="0.5"/>
  <pageSetup horizontalDpi="1200" verticalDpi="1200" orientation="portrait" paperSize="9" r:id="rId1"/>
  <ignoredErrors>
    <ignoredError sqref="E8 E11 E14 H14 H11 H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xSplit="3" ySplit="5" topLeftCell="D6" activePane="bottomRight" state="frozen"/>
      <selection pane="topLeft" activeCell="A4" sqref="A4:B5"/>
      <selection pane="topRight" activeCell="A4" sqref="A4:B5"/>
      <selection pane="bottomLeft" activeCell="A4" sqref="A4:B5"/>
      <selection pane="bottomRight" activeCell="A1" sqref="A1:L1"/>
    </sheetView>
  </sheetViews>
  <sheetFormatPr defaultColWidth="9.00390625" defaultRowHeight="16.5"/>
  <cols>
    <col min="1" max="1" width="3.125" style="71" customWidth="1"/>
    <col min="2" max="2" width="6.25390625" style="71" customWidth="1"/>
    <col min="3" max="3" width="3.375" style="71" customWidth="1"/>
    <col min="4" max="5" width="7.50390625" style="74" customWidth="1"/>
    <col min="6" max="6" width="7.50390625" style="75" customWidth="1"/>
    <col min="7" max="8" width="7.50390625" style="74" customWidth="1"/>
    <col min="9" max="9" width="7.50390625" style="75" customWidth="1"/>
    <col min="10" max="11" width="7.50390625" style="74" customWidth="1"/>
    <col min="12" max="12" width="7.50390625" style="75" customWidth="1"/>
    <col min="13" max="16384" width="8.875" style="71" customWidth="1"/>
  </cols>
  <sheetData>
    <row r="1" spans="1:12" ht="16.5" customHeight="1">
      <c r="A1" s="109" t="s">
        <v>241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6.5" customHeight="1">
      <c r="A2" s="111" t="s">
        <v>264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6.5" customHeight="1">
      <c r="A3" s="112"/>
      <c r="B3" s="112"/>
      <c r="C3" s="112"/>
      <c r="D3" s="112"/>
      <c r="E3" s="112"/>
      <c r="F3" s="112"/>
      <c r="G3" s="112"/>
      <c r="H3" s="112"/>
      <c r="I3" s="112"/>
      <c r="J3" s="113" t="s">
        <v>235</v>
      </c>
      <c r="K3" s="113"/>
      <c r="L3" s="113"/>
    </row>
    <row r="4" spans="1:12" ht="19.5" customHeight="1">
      <c r="A4" s="114" t="s">
        <v>1</v>
      </c>
      <c r="B4" s="107"/>
      <c r="C4" s="108"/>
      <c r="D4" s="115" t="s">
        <v>75</v>
      </c>
      <c r="E4" s="116"/>
      <c r="F4" s="117"/>
      <c r="G4" s="115" t="s">
        <v>2</v>
      </c>
      <c r="H4" s="116"/>
      <c r="I4" s="117"/>
      <c r="J4" s="115" t="s">
        <v>3</v>
      </c>
      <c r="K4" s="116"/>
      <c r="L4" s="116"/>
    </row>
    <row r="5" spans="1:12" ht="31.5" customHeight="1">
      <c r="A5" s="99"/>
      <c r="B5" s="99"/>
      <c r="C5" s="100"/>
      <c r="D5" s="68" t="s">
        <v>236</v>
      </c>
      <c r="E5" s="68" t="s">
        <v>5</v>
      </c>
      <c r="F5" s="89" t="s">
        <v>234</v>
      </c>
      <c r="G5" s="68" t="s">
        <v>236</v>
      </c>
      <c r="H5" s="68" t="s">
        <v>5</v>
      </c>
      <c r="I5" s="89" t="s">
        <v>234</v>
      </c>
      <c r="J5" s="68" t="s">
        <v>236</v>
      </c>
      <c r="K5" s="68" t="s">
        <v>5</v>
      </c>
      <c r="L5" s="90" t="s">
        <v>234</v>
      </c>
    </row>
    <row r="6" spans="1:12" ht="24" customHeight="1">
      <c r="A6" s="106" t="s">
        <v>81</v>
      </c>
      <c r="B6" s="107"/>
      <c r="C6" s="108"/>
      <c r="D6" s="76">
        <v>594115</v>
      </c>
      <c r="E6" s="77">
        <v>437465</v>
      </c>
      <c r="F6" s="78">
        <v>73.63305084032552</v>
      </c>
      <c r="G6" s="77">
        <v>509455</v>
      </c>
      <c r="H6" s="77">
        <v>371066</v>
      </c>
      <c r="I6" s="78">
        <v>72.83587362966307</v>
      </c>
      <c r="J6" s="77">
        <v>84660</v>
      </c>
      <c r="K6" s="77">
        <v>66399</v>
      </c>
      <c r="L6" s="78">
        <v>78.43019135364989</v>
      </c>
    </row>
    <row r="7" spans="1:12" ht="24" customHeight="1">
      <c r="A7" s="104" t="s">
        <v>89</v>
      </c>
      <c r="B7" s="102"/>
      <c r="C7" s="103"/>
      <c r="D7" s="79">
        <v>592019</v>
      </c>
      <c r="E7" s="80">
        <v>436082</v>
      </c>
      <c r="F7" s="81">
        <v>73.66013590780025</v>
      </c>
      <c r="G7" s="80">
        <v>507359</v>
      </c>
      <c r="H7" s="80">
        <v>369683</v>
      </c>
      <c r="I7" s="81">
        <v>72.86418492625538</v>
      </c>
      <c r="J7" s="80">
        <v>84660</v>
      </c>
      <c r="K7" s="80">
        <v>66399</v>
      </c>
      <c r="L7" s="81" t="s">
        <v>266</v>
      </c>
    </row>
    <row r="8" spans="1:12" ht="24" customHeight="1">
      <c r="A8" s="101" t="s">
        <v>107</v>
      </c>
      <c r="B8" s="102"/>
      <c r="C8" s="103"/>
      <c r="D8" s="82">
        <v>91444</v>
      </c>
      <c r="E8" s="80">
        <v>69840</v>
      </c>
      <c r="F8" s="81">
        <v>76.3746117842614</v>
      </c>
      <c r="G8" s="83">
        <v>76679</v>
      </c>
      <c r="H8" s="83">
        <v>58317</v>
      </c>
      <c r="I8" s="81">
        <v>76.05341749370753</v>
      </c>
      <c r="J8" s="83">
        <v>14765</v>
      </c>
      <c r="K8" s="83">
        <v>11523</v>
      </c>
      <c r="L8" s="81" t="s">
        <v>267</v>
      </c>
    </row>
    <row r="9" spans="1:12" ht="24" customHeight="1">
      <c r="A9" s="101" t="s">
        <v>90</v>
      </c>
      <c r="B9" s="102"/>
      <c r="C9" s="103"/>
      <c r="D9" s="82">
        <v>64903</v>
      </c>
      <c r="E9" s="80">
        <v>49188</v>
      </c>
      <c r="F9" s="81">
        <v>75.7869435927461</v>
      </c>
      <c r="G9" s="83">
        <v>53402</v>
      </c>
      <c r="H9" s="83">
        <v>40023</v>
      </c>
      <c r="I9" s="81">
        <v>74.94663121231414</v>
      </c>
      <c r="J9" s="83">
        <v>11501</v>
      </c>
      <c r="K9" s="83">
        <v>9165</v>
      </c>
      <c r="L9" s="81" t="s">
        <v>268</v>
      </c>
    </row>
    <row r="10" spans="1:12" ht="24" customHeight="1">
      <c r="A10" s="101" t="s">
        <v>174</v>
      </c>
      <c r="B10" s="102"/>
      <c r="C10" s="103"/>
      <c r="D10" s="82">
        <v>62269</v>
      </c>
      <c r="E10" s="80">
        <v>46322</v>
      </c>
      <c r="F10" s="81">
        <v>74.39014597954038</v>
      </c>
      <c r="G10" s="83">
        <v>54798</v>
      </c>
      <c r="H10" s="83">
        <v>40216</v>
      </c>
      <c r="I10" s="81">
        <v>73.38953976422498</v>
      </c>
      <c r="J10" s="83">
        <v>7471</v>
      </c>
      <c r="K10" s="83">
        <v>6106</v>
      </c>
      <c r="L10" s="81" t="s">
        <v>269</v>
      </c>
    </row>
    <row r="11" spans="1:12" ht="24" customHeight="1">
      <c r="A11" s="101" t="s">
        <v>94</v>
      </c>
      <c r="B11" s="102"/>
      <c r="C11" s="103"/>
      <c r="D11" s="82">
        <v>79204</v>
      </c>
      <c r="E11" s="80">
        <v>60254</v>
      </c>
      <c r="F11" s="81">
        <v>76.0744406848139</v>
      </c>
      <c r="G11" s="83">
        <v>65517</v>
      </c>
      <c r="H11" s="83">
        <v>49195</v>
      </c>
      <c r="I11" s="81">
        <v>75.08738190088069</v>
      </c>
      <c r="J11" s="83">
        <v>13687</v>
      </c>
      <c r="K11" s="83">
        <v>11059</v>
      </c>
      <c r="L11" s="81" t="s">
        <v>270</v>
      </c>
    </row>
    <row r="12" spans="1:12" ht="24" customHeight="1">
      <c r="A12" s="101" t="s">
        <v>95</v>
      </c>
      <c r="B12" s="101"/>
      <c r="C12" s="105"/>
      <c r="D12" s="82">
        <v>46707</v>
      </c>
      <c r="E12" s="80">
        <v>34252</v>
      </c>
      <c r="F12" s="81">
        <v>73.3337615346736</v>
      </c>
      <c r="G12" s="83">
        <v>37600</v>
      </c>
      <c r="H12" s="83">
        <v>27340</v>
      </c>
      <c r="I12" s="81">
        <v>72.7127659574468</v>
      </c>
      <c r="J12" s="83">
        <v>9107</v>
      </c>
      <c r="K12" s="83">
        <v>6912</v>
      </c>
      <c r="L12" s="81" t="s">
        <v>271</v>
      </c>
    </row>
    <row r="13" spans="1:12" ht="24" customHeight="1">
      <c r="A13" s="101" t="s">
        <v>9</v>
      </c>
      <c r="B13" s="101"/>
      <c r="C13" s="105"/>
      <c r="D13" s="82">
        <v>65821</v>
      </c>
      <c r="E13" s="80">
        <v>48486</v>
      </c>
      <c r="F13" s="81">
        <v>73.66342048890172</v>
      </c>
      <c r="G13" s="83">
        <v>62038</v>
      </c>
      <c r="H13" s="83">
        <v>45628</v>
      </c>
      <c r="I13" s="81">
        <v>73.54847029240143</v>
      </c>
      <c r="J13" s="83">
        <v>3783</v>
      </c>
      <c r="K13" s="83">
        <v>2858</v>
      </c>
      <c r="L13" s="81" t="s">
        <v>272</v>
      </c>
    </row>
    <row r="14" spans="1:12" ht="24" customHeight="1">
      <c r="A14" s="101" t="s">
        <v>12</v>
      </c>
      <c r="B14" s="101"/>
      <c r="C14" s="105"/>
      <c r="D14" s="82">
        <v>11809</v>
      </c>
      <c r="E14" s="80">
        <v>7941</v>
      </c>
      <c r="F14" s="81">
        <v>67.24532136506055</v>
      </c>
      <c r="G14" s="83">
        <v>10551</v>
      </c>
      <c r="H14" s="83">
        <v>6969</v>
      </c>
      <c r="I14" s="81">
        <v>66.05061131646289</v>
      </c>
      <c r="J14" s="83">
        <v>1258</v>
      </c>
      <c r="K14" s="83">
        <v>972</v>
      </c>
      <c r="L14" s="81" t="s">
        <v>273</v>
      </c>
    </row>
    <row r="15" spans="1:12" ht="24" customHeight="1">
      <c r="A15" s="101" t="s">
        <v>14</v>
      </c>
      <c r="B15" s="102"/>
      <c r="C15" s="103"/>
      <c r="D15" s="82">
        <v>16934</v>
      </c>
      <c r="E15" s="80">
        <v>12504</v>
      </c>
      <c r="F15" s="81">
        <v>73.83961261367662</v>
      </c>
      <c r="G15" s="83">
        <v>14830</v>
      </c>
      <c r="H15" s="83">
        <v>10742</v>
      </c>
      <c r="I15" s="81">
        <v>72.43425488873905</v>
      </c>
      <c r="J15" s="83">
        <v>2104</v>
      </c>
      <c r="K15" s="83">
        <v>1762</v>
      </c>
      <c r="L15" s="81" t="s">
        <v>274</v>
      </c>
    </row>
    <row r="16" spans="1:12" ht="24" customHeight="1">
      <c r="A16" s="101" t="s">
        <v>15</v>
      </c>
      <c r="B16" s="102"/>
      <c r="C16" s="103"/>
      <c r="D16" s="82">
        <v>13995</v>
      </c>
      <c r="E16" s="80">
        <v>10013</v>
      </c>
      <c r="F16" s="81">
        <v>71.54698106466596</v>
      </c>
      <c r="G16" s="83">
        <v>12382</v>
      </c>
      <c r="H16" s="83">
        <v>8778</v>
      </c>
      <c r="I16" s="81">
        <v>70.89323211112905</v>
      </c>
      <c r="J16" s="83">
        <v>1613</v>
      </c>
      <c r="K16" s="83">
        <v>1235</v>
      </c>
      <c r="L16" s="81" t="s">
        <v>275</v>
      </c>
    </row>
    <row r="17" spans="1:12" ht="24" customHeight="1">
      <c r="A17" s="101" t="s">
        <v>17</v>
      </c>
      <c r="B17" s="102"/>
      <c r="C17" s="103"/>
      <c r="D17" s="82">
        <v>31706</v>
      </c>
      <c r="E17" s="80">
        <v>23473</v>
      </c>
      <c r="F17" s="81">
        <v>74.03330599886456</v>
      </c>
      <c r="G17" s="83">
        <v>28816</v>
      </c>
      <c r="H17" s="83">
        <v>21118</v>
      </c>
      <c r="I17" s="81">
        <v>73.28567462520822</v>
      </c>
      <c r="J17" s="83">
        <v>2890</v>
      </c>
      <c r="K17" s="83">
        <v>2355</v>
      </c>
      <c r="L17" s="81" t="s">
        <v>276</v>
      </c>
    </row>
    <row r="18" spans="1:12" ht="24" customHeight="1">
      <c r="A18" s="101" t="s">
        <v>18</v>
      </c>
      <c r="B18" s="102"/>
      <c r="C18" s="103"/>
      <c r="D18" s="82">
        <v>12121</v>
      </c>
      <c r="E18" s="80">
        <v>8124</v>
      </c>
      <c r="F18" s="81">
        <v>67.02417292302616</v>
      </c>
      <c r="G18" s="83">
        <v>11090</v>
      </c>
      <c r="H18" s="83">
        <v>7360</v>
      </c>
      <c r="I18" s="81">
        <v>66.36609558160505</v>
      </c>
      <c r="J18" s="83">
        <v>1031</v>
      </c>
      <c r="K18" s="83">
        <v>764</v>
      </c>
      <c r="L18" s="81" t="s">
        <v>277</v>
      </c>
    </row>
    <row r="19" spans="1:12" ht="24" customHeight="1">
      <c r="A19" s="101" t="s">
        <v>19</v>
      </c>
      <c r="B19" s="102"/>
      <c r="C19" s="103"/>
      <c r="D19" s="82">
        <v>18190</v>
      </c>
      <c r="E19" s="80">
        <v>12267</v>
      </c>
      <c r="F19" s="81">
        <v>67.43815283122595</v>
      </c>
      <c r="G19" s="83">
        <v>12687</v>
      </c>
      <c r="H19" s="83">
        <v>8337</v>
      </c>
      <c r="I19" s="81">
        <v>65.71293449988177</v>
      </c>
      <c r="J19" s="83">
        <v>5503</v>
      </c>
      <c r="K19" s="83">
        <v>3930</v>
      </c>
      <c r="L19" s="81" t="s">
        <v>278</v>
      </c>
    </row>
    <row r="20" spans="1:12" ht="24" customHeight="1">
      <c r="A20" s="101" t="s">
        <v>20</v>
      </c>
      <c r="B20" s="102"/>
      <c r="C20" s="103"/>
      <c r="D20" s="82">
        <v>9917</v>
      </c>
      <c r="E20" s="80">
        <v>6729</v>
      </c>
      <c r="F20" s="81">
        <v>67.85318140566703</v>
      </c>
      <c r="G20" s="83">
        <v>8617</v>
      </c>
      <c r="H20" s="83">
        <v>5717</v>
      </c>
      <c r="I20" s="81">
        <v>66.34559591505165</v>
      </c>
      <c r="J20" s="83">
        <v>1300</v>
      </c>
      <c r="K20" s="83">
        <v>1012</v>
      </c>
      <c r="L20" s="81" t="s">
        <v>279</v>
      </c>
    </row>
    <row r="21" spans="1:12" ht="24" customHeight="1">
      <c r="A21" s="101" t="s">
        <v>23</v>
      </c>
      <c r="B21" s="102"/>
      <c r="C21" s="103"/>
      <c r="D21" s="82">
        <v>18840</v>
      </c>
      <c r="E21" s="80">
        <v>12020</v>
      </c>
      <c r="F21" s="81">
        <v>63.80042462845011</v>
      </c>
      <c r="G21" s="83">
        <v>16659</v>
      </c>
      <c r="H21" s="83">
        <v>10443</v>
      </c>
      <c r="I21" s="81">
        <v>62.68683594453449</v>
      </c>
      <c r="J21" s="83">
        <v>2181</v>
      </c>
      <c r="K21" s="83">
        <v>1577</v>
      </c>
      <c r="L21" s="81" t="s">
        <v>280</v>
      </c>
    </row>
    <row r="22" spans="1:12" ht="24" customHeight="1">
      <c r="A22" s="101" t="s">
        <v>24</v>
      </c>
      <c r="B22" s="102"/>
      <c r="C22" s="103"/>
      <c r="D22" s="82">
        <v>5569</v>
      </c>
      <c r="E22" s="80">
        <v>2920</v>
      </c>
      <c r="F22" s="81">
        <v>52.43311186927635</v>
      </c>
      <c r="G22" s="83">
        <v>5364</v>
      </c>
      <c r="H22" s="83">
        <v>2802</v>
      </c>
      <c r="I22" s="81">
        <v>52.23713646532438</v>
      </c>
      <c r="J22" s="83">
        <v>205</v>
      </c>
      <c r="K22" s="83">
        <v>118</v>
      </c>
      <c r="L22" s="81" t="s">
        <v>281</v>
      </c>
    </row>
    <row r="23" spans="1:12" ht="24" customHeight="1">
      <c r="A23" s="101" t="s">
        <v>25</v>
      </c>
      <c r="B23" s="102"/>
      <c r="C23" s="103"/>
      <c r="D23" s="82">
        <v>8211</v>
      </c>
      <c r="E23" s="80">
        <v>5459</v>
      </c>
      <c r="F23" s="81">
        <v>66.48398489830714</v>
      </c>
      <c r="G23" s="83">
        <v>7343</v>
      </c>
      <c r="H23" s="83">
        <v>4852</v>
      </c>
      <c r="I23" s="81">
        <v>66.0765354759635</v>
      </c>
      <c r="J23" s="83">
        <v>868</v>
      </c>
      <c r="K23" s="83">
        <v>607</v>
      </c>
      <c r="L23" s="81" t="s">
        <v>282</v>
      </c>
    </row>
    <row r="24" spans="1:12" ht="24" customHeight="1">
      <c r="A24" s="101" t="s">
        <v>26</v>
      </c>
      <c r="B24" s="102"/>
      <c r="C24" s="103"/>
      <c r="D24" s="82">
        <v>1892</v>
      </c>
      <c r="E24" s="80">
        <v>1319</v>
      </c>
      <c r="F24" s="81">
        <v>69.71458773784356</v>
      </c>
      <c r="G24" s="83">
        <v>1892</v>
      </c>
      <c r="H24" s="83">
        <v>1319</v>
      </c>
      <c r="I24" s="81">
        <v>69.71458773784356</v>
      </c>
      <c r="J24" s="83">
        <v>0</v>
      </c>
      <c r="K24" s="83">
        <v>0</v>
      </c>
      <c r="L24" s="81" t="s">
        <v>123</v>
      </c>
    </row>
    <row r="25" spans="1:12" ht="24" customHeight="1">
      <c r="A25" s="101" t="s">
        <v>27</v>
      </c>
      <c r="B25" s="102"/>
      <c r="C25" s="103"/>
      <c r="D25" s="82">
        <v>8303</v>
      </c>
      <c r="E25" s="80">
        <v>6335</v>
      </c>
      <c r="F25" s="81">
        <v>76.29772371432013</v>
      </c>
      <c r="G25" s="83">
        <v>6804</v>
      </c>
      <c r="H25" s="83">
        <v>5066</v>
      </c>
      <c r="I25" s="81">
        <v>74.45620223398001</v>
      </c>
      <c r="J25" s="83">
        <v>1499</v>
      </c>
      <c r="K25" s="83">
        <v>1269</v>
      </c>
      <c r="L25" s="81" t="s">
        <v>283</v>
      </c>
    </row>
    <row r="26" spans="1:12" ht="24" customHeight="1">
      <c r="A26" s="101" t="s">
        <v>28</v>
      </c>
      <c r="B26" s="102"/>
      <c r="C26" s="103"/>
      <c r="D26" s="82">
        <v>15505</v>
      </c>
      <c r="E26" s="80">
        <v>11891</v>
      </c>
      <c r="F26" s="81">
        <v>76.69138987423412</v>
      </c>
      <c r="G26" s="83">
        <v>13499</v>
      </c>
      <c r="H26" s="83">
        <v>10203</v>
      </c>
      <c r="I26" s="81">
        <v>75.58337654641085</v>
      </c>
      <c r="J26" s="83">
        <v>2006</v>
      </c>
      <c r="K26" s="83">
        <v>1688</v>
      </c>
      <c r="L26" s="84" t="s">
        <v>284</v>
      </c>
    </row>
    <row r="27" spans="1:12" ht="24" customHeight="1">
      <c r="A27" s="101" t="s">
        <v>30</v>
      </c>
      <c r="B27" s="102"/>
      <c r="C27" s="103"/>
      <c r="D27" s="82">
        <v>8679</v>
      </c>
      <c r="E27" s="80">
        <v>6745</v>
      </c>
      <c r="F27" s="81">
        <v>77.71632676575642</v>
      </c>
      <c r="G27" s="83">
        <v>6791</v>
      </c>
      <c r="H27" s="83">
        <v>5258</v>
      </c>
      <c r="I27" s="81">
        <v>77.42600500662641</v>
      </c>
      <c r="J27" s="83">
        <v>1888</v>
      </c>
      <c r="K27" s="83">
        <v>1487</v>
      </c>
      <c r="L27" s="81" t="s">
        <v>285</v>
      </c>
    </row>
    <row r="28" spans="1:12" ht="24" customHeight="1">
      <c r="A28" s="104" t="s">
        <v>56</v>
      </c>
      <c r="B28" s="102"/>
      <c r="C28" s="103"/>
      <c r="D28" s="82">
        <v>2096</v>
      </c>
      <c r="E28" s="80">
        <v>1383</v>
      </c>
      <c r="F28" s="81">
        <v>65.98282442748092</v>
      </c>
      <c r="G28" s="83">
        <v>2096</v>
      </c>
      <c r="H28" s="83">
        <v>1383</v>
      </c>
      <c r="I28" s="81">
        <v>65.98282442748092</v>
      </c>
      <c r="J28" s="83">
        <v>0</v>
      </c>
      <c r="K28" s="83">
        <v>0</v>
      </c>
      <c r="L28" s="81" t="s">
        <v>123</v>
      </c>
    </row>
    <row r="29" spans="1:12" ht="24" customHeight="1">
      <c r="A29" s="101" t="s">
        <v>33</v>
      </c>
      <c r="B29" s="102"/>
      <c r="C29" s="103"/>
      <c r="D29" s="82">
        <v>1851</v>
      </c>
      <c r="E29" s="80">
        <v>1218</v>
      </c>
      <c r="F29" s="81">
        <v>65.80226904376013</v>
      </c>
      <c r="G29" s="83">
        <v>1851</v>
      </c>
      <c r="H29" s="83">
        <v>1218</v>
      </c>
      <c r="I29" s="81">
        <v>65.80226904376013</v>
      </c>
      <c r="J29" s="83">
        <v>0</v>
      </c>
      <c r="K29" s="83">
        <v>0</v>
      </c>
      <c r="L29" s="81" t="s">
        <v>123</v>
      </c>
    </row>
    <row r="30" spans="1:12" ht="24" customHeight="1">
      <c r="A30" s="98" t="s">
        <v>34</v>
      </c>
      <c r="B30" s="99"/>
      <c r="C30" s="100"/>
      <c r="D30" s="85">
        <v>245</v>
      </c>
      <c r="E30" s="86">
        <v>165</v>
      </c>
      <c r="F30" s="87">
        <v>67.34693877551021</v>
      </c>
      <c r="G30" s="88">
        <v>245</v>
      </c>
      <c r="H30" s="88">
        <v>165</v>
      </c>
      <c r="I30" s="87">
        <v>67.34693877551021</v>
      </c>
      <c r="J30" s="88">
        <v>0</v>
      </c>
      <c r="K30" s="88">
        <v>0</v>
      </c>
      <c r="L30" s="87" t="s">
        <v>123</v>
      </c>
    </row>
    <row r="31" spans="1:3" ht="15.75">
      <c r="A31" s="72" t="s">
        <v>112</v>
      </c>
      <c r="B31" s="73"/>
      <c r="C31" s="73"/>
    </row>
  </sheetData>
  <sheetProtection/>
  <mergeCells count="33">
    <mergeCell ref="A30:C30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1:L1"/>
    <mergeCell ref="A2:L2"/>
    <mergeCell ref="A3:I3"/>
    <mergeCell ref="J3:L3"/>
    <mergeCell ref="A4:C5"/>
    <mergeCell ref="D4:F4"/>
    <mergeCell ref="G4:I4"/>
    <mergeCell ref="J4:L4"/>
  </mergeCells>
  <printOptions horizontalCentered="1"/>
  <pageMargins left="0.2362204724409449" right="0.15748031496062992" top="0.35433070866141736" bottom="0.2755905511811024" header="0.5118110236220472" footer="0.1968503937007874"/>
  <pageSetup horizontalDpi="600" verticalDpi="600" orientation="portrait" paperSize="9" scale="11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97"/>
  <sheetViews>
    <sheetView zoomScalePageLayoutView="0" workbookViewId="0" topLeftCell="A1">
      <pane xSplit="3" ySplit="3" topLeftCell="D4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J1" sqref="J1:L1"/>
    </sheetView>
  </sheetViews>
  <sheetFormatPr defaultColWidth="9.00390625" defaultRowHeight="16.5"/>
  <cols>
    <col min="1" max="1" width="3.125" style="0" customWidth="1"/>
    <col min="2" max="2" width="6.25390625" style="0" customWidth="1"/>
    <col min="3" max="3" width="3.375" style="0" customWidth="1"/>
    <col min="4" max="5" width="7.50390625" style="28" customWidth="1"/>
    <col min="6" max="6" width="7.50390625" style="26" customWidth="1"/>
    <col min="7" max="8" width="7.50390625" style="28" customWidth="1"/>
    <col min="9" max="9" width="7.50390625" style="26" customWidth="1"/>
    <col min="10" max="11" width="7.50390625" style="28" customWidth="1"/>
    <col min="12" max="12" width="7.50390625" style="26" customWidth="1"/>
    <col min="14" max="14" width="4.375" style="0" customWidth="1"/>
  </cols>
  <sheetData>
    <row r="1" spans="1:12" ht="16.5" customHeight="1">
      <c r="A1" s="173" t="s">
        <v>105</v>
      </c>
      <c r="B1" s="167"/>
      <c r="C1" s="167"/>
      <c r="D1" s="167"/>
      <c r="E1" s="167"/>
      <c r="F1" s="167"/>
      <c r="G1" s="167"/>
      <c r="H1" s="167"/>
      <c r="I1" s="167"/>
      <c r="J1" s="172" t="s">
        <v>101</v>
      </c>
      <c r="K1" s="170"/>
      <c r="L1" s="171"/>
    </row>
    <row r="2" spans="1:12" ht="16.5" customHeight="1">
      <c r="A2" s="157" t="s">
        <v>1</v>
      </c>
      <c r="B2" s="158"/>
      <c r="C2" s="159"/>
      <c r="D2" s="130" t="s">
        <v>102</v>
      </c>
      <c r="E2" s="170"/>
      <c r="F2" s="171"/>
      <c r="G2" s="130" t="s">
        <v>2</v>
      </c>
      <c r="H2" s="170"/>
      <c r="I2" s="171"/>
      <c r="J2" s="130" t="s">
        <v>3</v>
      </c>
      <c r="K2" s="170"/>
      <c r="L2" s="171"/>
    </row>
    <row r="3" spans="1:12" ht="25.5">
      <c r="A3" s="160"/>
      <c r="B3" s="161"/>
      <c r="C3" s="162"/>
      <c r="D3" s="1" t="s">
        <v>4</v>
      </c>
      <c r="E3" s="1" t="s">
        <v>5</v>
      </c>
      <c r="F3" s="23" t="s">
        <v>6</v>
      </c>
      <c r="G3" s="1" t="s">
        <v>4</v>
      </c>
      <c r="H3" s="1" t="s">
        <v>5</v>
      </c>
      <c r="I3" s="23" t="s">
        <v>6</v>
      </c>
      <c r="J3" s="1" t="s">
        <v>4</v>
      </c>
      <c r="K3" s="1" t="s">
        <v>5</v>
      </c>
      <c r="L3" s="23" t="s">
        <v>6</v>
      </c>
    </row>
    <row r="4" spans="1:12" ht="16.5" customHeight="1">
      <c r="A4" s="166" t="s">
        <v>103</v>
      </c>
      <c r="B4" s="167"/>
      <c r="C4" s="168"/>
      <c r="D4" s="27">
        <f>D5+D26</f>
        <v>866019</v>
      </c>
      <c r="E4" s="60">
        <f>H4+K4</f>
        <v>643017</v>
      </c>
      <c r="F4" s="61">
        <f aca="true" t="shared" si="0" ref="F4:F28">E4/D4*100</f>
        <v>74.24975664506206</v>
      </c>
      <c r="G4" s="60">
        <f>G5+G26</f>
        <v>775684</v>
      </c>
      <c r="H4" s="60">
        <f>H5+H26</f>
        <v>570614</v>
      </c>
      <c r="I4" s="61">
        <f aca="true" t="shared" si="1" ref="I4:I28">H4/G4*100</f>
        <v>73.5626878986804</v>
      </c>
      <c r="J4" s="60">
        <f>J5+J26</f>
        <v>90335</v>
      </c>
      <c r="K4" s="27">
        <f>K5+K26</f>
        <v>72403</v>
      </c>
      <c r="L4" s="25">
        <f aca="true" t="shared" si="2" ref="L4:L21">K4/J4*100</f>
        <v>80.14944373720041</v>
      </c>
    </row>
    <row r="5" spans="1:12" ht="16.5" customHeight="1">
      <c r="A5" s="169" t="s">
        <v>89</v>
      </c>
      <c r="B5" s="167"/>
      <c r="C5" s="168"/>
      <c r="D5" s="27">
        <f>SUM(D6:D25)</f>
        <v>863702</v>
      </c>
      <c r="E5" s="60">
        <f>SUM(E6:E25)</f>
        <v>641411</v>
      </c>
      <c r="F5" s="61">
        <f t="shared" si="0"/>
        <v>74.26299811740623</v>
      </c>
      <c r="G5" s="60">
        <f>SUM(G6:G25)</f>
        <v>773367</v>
      </c>
      <c r="H5" s="60">
        <f>SUM(H6:H25)</f>
        <v>569008</v>
      </c>
      <c r="I5" s="61">
        <f t="shared" si="1"/>
        <v>73.57541762190525</v>
      </c>
      <c r="J5" s="60">
        <f>SUM(J6:J25)</f>
        <v>90335</v>
      </c>
      <c r="K5" s="27">
        <f>SUM(K6:K25)</f>
        <v>72403</v>
      </c>
      <c r="L5" s="25">
        <f t="shared" si="2"/>
        <v>80.14944373720041</v>
      </c>
    </row>
    <row r="6" spans="1:12" ht="16.5" customHeight="1">
      <c r="A6" s="163" t="s">
        <v>107</v>
      </c>
      <c r="B6" s="167"/>
      <c r="C6" s="168"/>
      <c r="D6" s="2">
        <f>G6+J6</f>
        <v>134197</v>
      </c>
      <c r="E6" s="60">
        <f>H6+K6</f>
        <v>104114</v>
      </c>
      <c r="F6" s="61">
        <f>E6/D6*100</f>
        <v>77.58295639991952</v>
      </c>
      <c r="G6" s="59">
        <f>G33</f>
        <v>118560</v>
      </c>
      <c r="H6" s="59">
        <f>H33</f>
        <v>90862</v>
      </c>
      <c r="I6" s="61">
        <f>H6/G6*100</f>
        <v>76.63798920377867</v>
      </c>
      <c r="J6" s="59">
        <f>J33</f>
        <v>15637</v>
      </c>
      <c r="K6" s="2">
        <f>K33</f>
        <v>13252</v>
      </c>
      <c r="L6" s="25">
        <f>K6/J6*100</f>
        <v>84.74771375583552</v>
      </c>
    </row>
    <row r="7" spans="1:12" ht="16.5" customHeight="1">
      <c r="A7" s="163" t="s">
        <v>90</v>
      </c>
      <c r="B7" s="167"/>
      <c r="C7" s="168"/>
      <c r="D7" s="2">
        <f aca="true" t="shared" si="3" ref="D7:D28">G7+J7</f>
        <v>89428</v>
      </c>
      <c r="E7" s="27">
        <f aca="true" t="shared" si="4" ref="E7:E28">H7+K7</f>
        <v>69839</v>
      </c>
      <c r="F7" s="25">
        <f t="shared" si="0"/>
        <v>78.09522744554278</v>
      </c>
      <c r="G7" s="2">
        <f>G45</f>
        <v>79074</v>
      </c>
      <c r="H7" s="2">
        <f>H45</f>
        <v>61467</v>
      </c>
      <c r="I7" s="25">
        <f t="shared" si="1"/>
        <v>77.73351544123226</v>
      </c>
      <c r="J7" s="2">
        <f>J45</f>
        <v>10354</v>
      </c>
      <c r="K7" s="2">
        <f>K45</f>
        <v>8372</v>
      </c>
      <c r="L7" s="25">
        <f t="shared" si="2"/>
        <v>80.8576395595905</v>
      </c>
    </row>
    <row r="8" spans="1:12" ht="16.5" customHeight="1">
      <c r="A8" s="163" t="s">
        <v>94</v>
      </c>
      <c r="B8" s="167"/>
      <c r="C8" s="168"/>
      <c r="D8" s="2">
        <f>G8+J8</f>
        <v>113607</v>
      </c>
      <c r="E8" s="27">
        <f>H8+K8</f>
        <v>88725</v>
      </c>
      <c r="F8" s="25">
        <f>E8/D8*100</f>
        <v>78.09818056985925</v>
      </c>
      <c r="G8" s="2">
        <f>G57</f>
        <v>99929</v>
      </c>
      <c r="H8" s="2">
        <f>H57</f>
        <v>76795</v>
      </c>
      <c r="I8" s="25">
        <f>H8/G8*100</f>
        <v>76.8495631898648</v>
      </c>
      <c r="J8" s="2">
        <f>J57</f>
        <v>13678</v>
      </c>
      <c r="K8" s="2">
        <f>K57</f>
        <v>11930</v>
      </c>
      <c r="L8" s="25">
        <f>K8/J8*100</f>
        <v>87.22035385290246</v>
      </c>
    </row>
    <row r="9" spans="1:12" ht="16.5" customHeight="1">
      <c r="A9" s="163" t="s">
        <v>95</v>
      </c>
      <c r="B9" s="167"/>
      <c r="C9" s="168"/>
      <c r="D9" s="2">
        <f>G9+J9</f>
        <v>69597</v>
      </c>
      <c r="E9" s="27">
        <f>H9+K9</f>
        <v>52836</v>
      </c>
      <c r="F9" s="25">
        <f>E9/D9*100</f>
        <v>75.9170653907496</v>
      </c>
      <c r="G9" s="2">
        <f>G69</f>
        <v>57856</v>
      </c>
      <c r="H9" s="2">
        <f>H69</f>
        <v>43306</v>
      </c>
      <c r="I9" s="25">
        <f>H9/G9*100</f>
        <v>74.85135508849558</v>
      </c>
      <c r="J9" s="2">
        <f>J69</f>
        <v>11741</v>
      </c>
      <c r="K9" s="2">
        <f>K69</f>
        <v>9530</v>
      </c>
      <c r="L9" s="25">
        <f>K9/J9*100</f>
        <v>81.16855463759475</v>
      </c>
    </row>
    <row r="10" spans="1:12" ht="16.5" customHeight="1">
      <c r="A10" s="163" t="s">
        <v>9</v>
      </c>
      <c r="B10" s="167"/>
      <c r="C10" s="168"/>
      <c r="D10" s="2">
        <f t="shared" si="3"/>
        <v>98692</v>
      </c>
      <c r="E10" s="27">
        <f t="shared" si="4"/>
        <v>73090</v>
      </c>
      <c r="F10" s="25">
        <f t="shared" si="0"/>
        <v>74.05868763425607</v>
      </c>
      <c r="G10" s="2">
        <f>G81</f>
        <v>94214</v>
      </c>
      <c r="H10" s="2">
        <f>H81</f>
        <v>69611</v>
      </c>
      <c r="I10" s="25">
        <f t="shared" si="1"/>
        <v>73.8860466597321</v>
      </c>
      <c r="J10" s="2">
        <f>J81</f>
        <v>4478</v>
      </c>
      <c r="K10" s="2">
        <f>K81</f>
        <v>3479</v>
      </c>
      <c r="L10" s="25">
        <f t="shared" si="2"/>
        <v>77.69093345243412</v>
      </c>
    </row>
    <row r="11" spans="1:12" ht="16.5" customHeight="1">
      <c r="A11" s="163" t="s">
        <v>12</v>
      </c>
      <c r="B11" s="167"/>
      <c r="C11" s="168"/>
      <c r="D11" s="2">
        <f t="shared" si="3"/>
        <v>19091</v>
      </c>
      <c r="E11" s="27">
        <f t="shared" si="4"/>
        <v>13021</v>
      </c>
      <c r="F11" s="25">
        <f t="shared" si="0"/>
        <v>68.20491330993661</v>
      </c>
      <c r="G11" s="2">
        <f>G93</f>
        <v>17259</v>
      </c>
      <c r="H11" s="2">
        <f>H93</f>
        <v>11738</v>
      </c>
      <c r="I11" s="25">
        <f t="shared" si="1"/>
        <v>68.01089286748943</v>
      </c>
      <c r="J11" s="2">
        <f>J93</f>
        <v>1832</v>
      </c>
      <c r="K11" s="2">
        <f>K93</f>
        <v>1283</v>
      </c>
      <c r="L11" s="25">
        <f t="shared" si="2"/>
        <v>70.03275109170306</v>
      </c>
    </row>
    <row r="12" spans="1:12" ht="16.5" customHeight="1">
      <c r="A12" s="163" t="s">
        <v>13</v>
      </c>
      <c r="B12" s="167"/>
      <c r="C12" s="168"/>
      <c r="D12" s="2">
        <f t="shared" si="3"/>
        <v>85018</v>
      </c>
      <c r="E12" s="27">
        <f t="shared" si="4"/>
        <v>62958</v>
      </c>
      <c r="F12" s="25">
        <f t="shared" si="0"/>
        <v>74.05255357688961</v>
      </c>
      <c r="G12" s="2">
        <f>G105</f>
        <v>78292</v>
      </c>
      <c r="H12" s="2">
        <f>H105</f>
        <v>57174</v>
      </c>
      <c r="I12" s="25">
        <f t="shared" si="1"/>
        <v>73.02661830072039</v>
      </c>
      <c r="J12" s="2">
        <f>J105</f>
        <v>6726</v>
      </c>
      <c r="K12" s="2">
        <f>K105</f>
        <v>5784</v>
      </c>
      <c r="L12" s="25">
        <f t="shared" si="2"/>
        <v>85.99464763603925</v>
      </c>
    </row>
    <row r="13" spans="1:12" ht="16.5" customHeight="1">
      <c r="A13" s="163" t="s">
        <v>14</v>
      </c>
      <c r="B13" s="167"/>
      <c r="C13" s="168"/>
      <c r="D13" s="2">
        <f t="shared" si="3"/>
        <v>20304</v>
      </c>
      <c r="E13" s="27">
        <f t="shared" si="4"/>
        <v>14240</v>
      </c>
      <c r="F13" s="25">
        <f t="shared" si="0"/>
        <v>70.13396375098503</v>
      </c>
      <c r="G13" s="2">
        <f>G117</f>
        <v>18417</v>
      </c>
      <c r="H13" s="2">
        <f>H117</f>
        <v>12894</v>
      </c>
      <c r="I13" s="25">
        <f t="shared" si="1"/>
        <v>70.01140250855188</v>
      </c>
      <c r="J13" s="2">
        <f>J117</f>
        <v>1887</v>
      </c>
      <c r="K13" s="2">
        <f>K117</f>
        <v>1346</v>
      </c>
      <c r="L13" s="25">
        <f t="shared" si="2"/>
        <v>71.33015368309485</v>
      </c>
    </row>
    <row r="14" spans="1:12" ht="16.5" customHeight="1">
      <c r="A14" s="163" t="s">
        <v>15</v>
      </c>
      <c r="B14" s="167"/>
      <c r="C14" s="168"/>
      <c r="D14" s="2">
        <f t="shared" si="3"/>
        <v>20274</v>
      </c>
      <c r="E14" s="27">
        <f t="shared" si="4"/>
        <v>13613</v>
      </c>
      <c r="F14" s="25">
        <f t="shared" si="0"/>
        <v>67.1451119660649</v>
      </c>
      <c r="G14" s="2">
        <f>G129</f>
        <v>18186</v>
      </c>
      <c r="H14" s="2">
        <f>H129</f>
        <v>12000</v>
      </c>
      <c r="I14" s="25">
        <f t="shared" si="1"/>
        <v>65.98482349059717</v>
      </c>
      <c r="J14" s="2">
        <f>J129</f>
        <v>2088</v>
      </c>
      <c r="K14" s="2">
        <f>K129</f>
        <v>1613</v>
      </c>
      <c r="L14" s="25">
        <f t="shared" si="2"/>
        <v>77.25095785440614</v>
      </c>
    </row>
    <row r="15" spans="1:12" ht="16.5" customHeight="1">
      <c r="A15" s="163" t="s">
        <v>17</v>
      </c>
      <c r="B15" s="167"/>
      <c r="C15" s="168"/>
      <c r="D15" s="2">
        <f t="shared" si="3"/>
        <v>48923</v>
      </c>
      <c r="E15" s="27">
        <f t="shared" si="4"/>
        <v>38917</v>
      </c>
      <c r="F15" s="25">
        <f t="shared" si="0"/>
        <v>79.5474521186354</v>
      </c>
      <c r="G15" s="2">
        <f>G141</f>
        <v>46304</v>
      </c>
      <c r="H15" s="2">
        <f>H141</f>
        <v>36714</v>
      </c>
      <c r="I15" s="25">
        <f t="shared" si="1"/>
        <v>79.28904630269523</v>
      </c>
      <c r="J15" s="2">
        <f>J141</f>
        <v>2619</v>
      </c>
      <c r="K15" s="2">
        <f>K141</f>
        <v>2203</v>
      </c>
      <c r="L15" s="25">
        <f t="shared" si="2"/>
        <v>84.11607483772431</v>
      </c>
    </row>
    <row r="16" spans="1:12" ht="16.5" customHeight="1">
      <c r="A16" s="163" t="s">
        <v>18</v>
      </c>
      <c r="B16" s="167"/>
      <c r="C16" s="168"/>
      <c r="D16" s="2">
        <f t="shared" si="3"/>
        <v>20196</v>
      </c>
      <c r="E16" s="27">
        <f t="shared" si="4"/>
        <v>13488</v>
      </c>
      <c r="F16" s="25">
        <f t="shared" si="0"/>
        <v>66.78550207961973</v>
      </c>
      <c r="G16" s="2">
        <f>G153</f>
        <v>18703</v>
      </c>
      <c r="H16" s="2">
        <f>H153</f>
        <v>12342</v>
      </c>
      <c r="I16" s="25">
        <f t="shared" si="1"/>
        <v>65.9894134630808</v>
      </c>
      <c r="J16" s="2">
        <f>J153</f>
        <v>1493</v>
      </c>
      <c r="K16" s="2">
        <f>K153</f>
        <v>1146</v>
      </c>
      <c r="L16" s="25">
        <f t="shared" si="2"/>
        <v>76.75820495646349</v>
      </c>
    </row>
    <row r="17" spans="1:12" ht="16.5" customHeight="1">
      <c r="A17" s="163" t="s">
        <v>19</v>
      </c>
      <c r="B17" s="167"/>
      <c r="C17" s="168"/>
      <c r="D17" s="2">
        <f t="shared" si="3"/>
        <v>27151</v>
      </c>
      <c r="E17" s="27">
        <f t="shared" si="4"/>
        <v>17877</v>
      </c>
      <c r="F17" s="25">
        <f t="shared" si="0"/>
        <v>65.84287871533276</v>
      </c>
      <c r="G17" s="2">
        <f>G165</f>
        <v>20389</v>
      </c>
      <c r="H17" s="2">
        <f>H165</f>
        <v>13582</v>
      </c>
      <c r="I17" s="25">
        <f t="shared" si="1"/>
        <v>66.61435087547207</v>
      </c>
      <c r="J17" s="2">
        <f>J165</f>
        <v>6762</v>
      </c>
      <c r="K17" s="2">
        <f>K165</f>
        <v>4295</v>
      </c>
      <c r="L17" s="25">
        <f t="shared" si="2"/>
        <v>63.51671103223898</v>
      </c>
    </row>
    <row r="18" spans="1:12" ht="16.5" customHeight="1">
      <c r="A18" s="163" t="s">
        <v>20</v>
      </c>
      <c r="B18" s="167"/>
      <c r="C18" s="168"/>
      <c r="D18" s="2">
        <f t="shared" si="3"/>
        <v>16139</v>
      </c>
      <c r="E18" s="27">
        <f t="shared" si="4"/>
        <v>10882</v>
      </c>
      <c r="F18" s="25">
        <f t="shared" si="0"/>
        <v>67.42673028068653</v>
      </c>
      <c r="G18" s="2">
        <f>G177</f>
        <v>14590</v>
      </c>
      <c r="H18" s="2">
        <f>H177</f>
        <v>9606</v>
      </c>
      <c r="I18" s="25">
        <f t="shared" si="1"/>
        <v>65.83961617546265</v>
      </c>
      <c r="J18" s="2">
        <f>J177</f>
        <v>1549</v>
      </c>
      <c r="K18" s="2">
        <f>K177</f>
        <v>1276</v>
      </c>
      <c r="L18" s="25">
        <f t="shared" si="2"/>
        <v>82.37572627501613</v>
      </c>
    </row>
    <row r="19" spans="1:12" ht="16.5" customHeight="1">
      <c r="A19" s="163" t="s">
        <v>23</v>
      </c>
      <c r="B19" s="167"/>
      <c r="C19" s="168"/>
      <c r="D19" s="2">
        <f t="shared" si="3"/>
        <v>31737</v>
      </c>
      <c r="E19" s="27">
        <f t="shared" si="4"/>
        <v>19406</v>
      </c>
      <c r="F19" s="25">
        <f t="shared" si="0"/>
        <v>61.14629612124649</v>
      </c>
      <c r="G19" s="2">
        <f>G189</f>
        <v>29152</v>
      </c>
      <c r="H19" s="2">
        <f>H189</f>
        <v>17644</v>
      </c>
      <c r="I19" s="25">
        <f t="shared" si="1"/>
        <v>60.52414928649835</v>
      </c>
      <c r="J19" s="2">
        <f>J189</f>
        <v>2585</v>
      </c>
      <c r="K19" s="2">
        <f>K189</f>
        <v>1762</v>
      </c>
      <c r="L19" s="25">
        <f t="shared" si="2"/>
        <v>68.1624758220503</v>
      </c>
    </row>
    <row r="20" spans="1:12" ht="16.5" customHeight="1">
      <c r="A20" s="163" t="s">
        <v>24</v>
      </c>
      <c r="B20" s="167"/>
      <c r="C20" s="168"/>
      <c r="D20" s="2">
        <f t="shared" si="3"/>
        <v>8351</v>
      </c>
      <c r="E20" s="27">
        <f t="shared" si="4"/>
        <v>4599</v>
      </c>
      <c r="F20" s="25">
        <f t="shared" si="0"/>
        <v>55.07124895222128</v>
      </c>
      <c r="G20" s="2">
        <f>G201</f>
        <v>8111</v>
      </c>
      <c r="H20" s="2">
        <f>H201</f>
        <v>4429</v>
      </c>
      <c r="I20" s="25">
        <f t="shared" si="1"/>
        <v>54.604857600789046</v>
      </c>
      <c r="J20" s="2">
        <f>J201</f>
        <v>240</v>
      </c>
      <c r="K20" s="2">
        <f>K201</f>
        <v>170</v>
      </c>
      <c r="L20" s="25">
        <f t="shared" si="2"/>
        <v>70.83333333333334</v>
      </c>
    </row>
    <row r="21" spans="1:12" ht="16.5" customHeight="1">
      <c r="A21" s="163" t="s">
        <v>25</v>
      </c>
      <c r="B21" s="167"/>
      <c r="C21" s="168"/>
      <c r="D21" s="2">
        <f t="shared" si="3"/>
        <v>12941</v>
      </c>
      <c r="E21" s="27">
        <f t="shared" si="4"/>
        <v>7694</v>
      </c>
      <c r="F21" s="25">
        <f t="shared" si="0"/>
        <v>59.4544471060969</v>
      </c>
      <c r="G21" s="2">
        <f>G213</f>
        <v>11749</v>
      </c>
      <c r="H21" s="2">
        <f>H213</f>
        <v>7018</v>
      </c>
      <c r="I21" s="25">
        <f t="shared" si="1"/>
        <v>59.73274321218827</v>
      </c>
      <c r="J21" s="2">
        <f>J213</f>
        <v>1192</v>
      </c>
      <c r="K21" s="2">
        <f>K213</f>
        <v>676</v>
      </c>
      <c r="L21" s="25">
        <f t="shared" si="2"/>
        <v>56.711409395973156</v>
      </c>
    </row>
    <row r="22" spans="1:12" ht="16.5" customHeight="1">
      <c r="A22" s="163" t="s">
        <v>26</v>
      </c>
      <c r="B22" s="167"/>
      <c r="C22" s="168"/>
      <c r="D22" s="2">
        <f t="shared" si="3"/>
        <v>3026</v>
      </c>
      <c r="E22" s="27">
        <f t="shared" si="4"/>
        <v>2091</v>
      </c>
      <c r="F22" s="25">
        <f t="shared" si="0"/>
        <v>69.10112359550563</v>
      </c>
      <c r="G22" s="2">
        <f>G225</f>
        <v>3026</v>
      </c>
      <c r="H22" s="2">
        <f>H225</f>
        <v>2091</v>
      </c>
      <c r="I22" s="25">
        <f t="shared" si="1"/>
        <v>69.10112359550563</v>
      </c>
      <c r="J22" s="2">
        <f>J225</f>
        <v>0</v>
      </c>
      <c r="K22" s="2">
        <f>K225</f>
        <v>0</v>
      </c>
      <c r="L22" s="2">
        <v>0</v>
      </c>
    </row>
    <row r="23" spans="1:12" ht="16.5" customHeight="1">
      <c r="A23" s="163" t="s">
        <v>27</v>
      </c>
      <c r="B23" s="167"/>
      <c r="C23" s="168"/>
      <c r="D23" s="2">
        <f t="shared" si="3"/>
        <v>14314</v>
      </c>
      <c r="E23" s="27">
        <f t="shared" si="4"/>
        <v>10643</v>
      </c>
      <c r="F23" s="25">
        <f t="shared" si="0"/>
        <v>74.35377951655721</v>
      </c>
      <c r="G23" s="2">
        <f>G237</f>
        <v>12349</v>
      </c>
      <c r="H23" s="2">
        <f>H237</f>
        <v>8982</v>
      </c>
      <c r="I23" s="25">
        <f t="shared" si="1"/>
        <v>72.73463438335088</v>
      </c>
      <c r="J23" s="2">
        <f>J237</f>
        <v>1965</v>
      </c>
      <c r="K23" s="2">
        <f>K237</f>
        <v>1661</v>
      </c>
      <c r="L23" s="25">
        <f>K23/J23*100</f>
        <v>84.529262086514</v>
      </c>
    </row>
    <row r="24" spans="1:12" ht="16.5" customHeight="1">
      <c r="A24" s="163" t="s">
        <v>28</v>
      </c>
      <c r="B24" s="167"/>
      <c r="C24" s="168"/>
      <c r="D24" s="2">
        <f t="shared" si="3"/>
        <v>17396</v>
      </c>
      <c r="E24" s="60">
        <v>12902</v>
      </c>
      <c r="F24" s="61">
        <f t="shared" si="0"/>
        <v>74.16647505173603</v>
      </c>
      <c r="G24" s="59">
        <f>G249</f>
        <v>15881</v>
      </c>
      <c r="H24" s="59">
        <v>11777</v>
      </c>
      <c r="I24" s="61">
        <f t="shared" si="1"/>
        <v>74.15779862729048</v>
      </c>
      <c r="J24" s="59">
        <f>J249</f>
        <v>1515</v>
      </c>
      <c r="K24" s="2">
        <f>K249</f>
        <v>1125</v>
      </c>
      <c r="L24" s="25">
        <f>K24/J24*100</f>
        <v>74.25742574257426</v>
      </c>
    </row>
    <row r="25" spans="1:12" ht="16.5" customHeight="1">
      <c r="A25" s="163" t="s">
        <v>30</v>
      </c>
      <c r="B25" s="167"/>
      <c r="C25" s="168"/>
      <c r="D25" s="2">
        <f>G25+J25</f>
        <v>13320</v>
      </c>
      <c r="E25" s="27">
        <f t="shared" si="4"/>
        <v>10476</v>
      </c>
      <c r="F25" s="25">
        <f t="shared" si="0"/>
        <v>78.64864864864865</v>
      </c>
      <c r="G25" s="2">
        <f>G261</f>
        <v>11326</v>
      </c>
      <c r="H25" s="2">
        <f>H261</f>
        <v>8976</v>
      </c>
      <c r="I25" s="25">
        <f t="shared" si="1"/>
        <v>79.2512802401554</v>
      </c>
      <c r="J25" s="2">
        <f>J261</f>
        <v>1994</v>
      </c>
      <c r="K25" s="2">
        <f>K261</f>
        <v>1500</v>
      </c>
      <c r="L25" s="25">
        <f>K25/J25*100</f>
        <v>75.22567703109327</v>
      </c>
    </row>
    <row r="26" spans="1:12" ht="16.5" customHeight="1">
      <c r="A26" s="169" t="s">
        <v>104</v>
      </c>
      <c r="B26" s="167"/>
      <c r="C26" s="168"/>
      <c r="D26" s="2">
        <f t="shared" si="3"/>
        <v>2317</v>
      </c>
      <c r="E26" s="27">
        <f t="shared" si="4"/>
        <v>1606</v>
      </c>
      <c r="F26" s="25">
        <f t="shared" si="0"/>
        <v>69.31376780319378</v>
      </c>
      <c r="G26" s="2">
        <f>SUM(G27:G28)</f>
        <v>2317</v>
      </c>
      <c r="H26" s="2">
        <f>SUM(H27:H28)</f>
        <v>1606</v>
      </c>
      <c r="I26" s="25">
        <f t="shared" si="1"/>
        <v>69.31376780319378</v>
      </c>
      <c r="J26" s="2">
        <v>0</v>
      </c>
      <c r="K26" s="2">
        <v>0</v>
      </c>
      <c r="L26" s="2">
        <f>SUM(L27:L28)</f>
        <v>0</v>
      </c>
    </row>
    <row r="27" spans="1:12" ht="16.5" customHeight="1">
      <c r="A27" s="163" t="s">
        <v>33</v>
      </c>
      <c r="B27" s="167"/>
      <c r="C27" s="168"/>
      <c r="D27" s="2">
        <f t="shared" si="3"/>
        <v>2044</v>
      </c>
      <c r="E27" s="27">
        <f t="shared" si="4"/>
        <v>1410</v>
      </c>
      <c r="F27" s="25">
        <f t="shared" si="0"/>
        <v>68.98238747553816</v>
      </c>
      <c r="G27" s="2">
        <f>G273</f>
        <v>2044</v>
      </c>
      <c r="H27" s="2">
        <f>H273</f>
        <v>1410</v>
      </c>
      <c r="I27" s="25">
        <f t="shared" si="1"/>
        <v>68.98238747553816</v>
      </c>
      <c r="J27" s="2">
        <v>0</v>
      </c>
      <c r="K27" s="2">
        <v>0</v>
      </c>
      <c r="L27" s="2">
        <v>0</v>
      </c>
    </row>
    <row r="28" spans="1:12" ht="16.5" customHeight="1">
      <c r="A28" s="163" t="s">
        <v>34</v>
      </c>
      <c r="B28" s="167"/>
      <c r="C28" s="168"/>
      <c r="D28" s="2">
        <f t="shared" si="3"/>
        <v>273</v>
      </c>
      <c r="E28" s="27">
        <f t="shared" si="4"/>
        <v>196</v>
      </c>
      <c r="F28" s="25">
        <f t="shared" si="0"/>
        <v>71.7948717948718</v>
      </c>
      <c r="G28" s="2">
        <f>G285</f>
        <v>273</v>
      </c>
      <c r="H28" s="2">
        <f>H285</f>
        <v>196</v>
      </c>
      <c r="I28" s="25">
        <f t="shared" si="1"/>
        <v>71.7948717948718</v>
      </c>
      <c r="J28" s="2">
        <v>0</v>
      </c>
      <c r="K28" s="2">
        <v>0</v>
      </c>
      <c r="L28" s="2">
        <v>0</v>
      </c>
    </row>
    <row r="29" spans="1:3" ht="15.75">
      <c r="A29" s="50" t="s">
        <v>112</v>
      </c>
      <c r="B29" s="16"/>
      <c r="C29" s="16"/>
    </row>
    <row r="30" spans="1:12" ht="16.5" customHeight="1">
      <c r="A30" s="173" t="s">
        <v>106</v>
      </c>
      <c r="B30" s="167"/>
      <c r="C30" s="167"/>
      <c r="D30" s="167"/>
      <c r="E30" s="167"/>
      <c r="F30" s="167"/>
      <c r="G30" s="167"/>
      <c r="H30" s="167"/>
      <c r="I30" s="167"/>
      <c r="J30" s="172" t="s">
        <v>101</v>
      </c>
      <c r="K30" s="170"/>
      <c r="L30" s="171"/>
    </row>
    <row r="31" spans="1:12" ht="15.75">
      <c r="A31" s="157"/>
      <c r="B31" s="158"/>
      <c r="C31" s="159"/>
      <c r="D31" s="130" t="s">
        <v>35</v>
      </c>
      <c r="E31" s="170"/>
      <c r="F31" s="171"/>
      <c r="G31" s="130" t="s">
        <v>2</v>
      </c>
      <c r="H31" s="170"/>
      <c r="I31" s="171"/>
      <c r="J31" s="130" t="s">
        <v>3</v>
      </c>
      <c r="K31" s="170"/>
      <c r="L31" s="171"/>
    </row>
    <row r="32" spans="1:12" ht="24" customHeight="1">
      <c r="A32" s="160"/>
      <c r="B32" s="161"/>
      <c r="C32" s="162"/>
      <c r="D32" s="1" t="s">
        <v>4</v>
      </c>
      <c r="E32" s="1" t="s">
        <v>5</v>
      </c>
      <c r="F32" s="23" t="s">
        <v>6</v>
      </c>
      <c r="G32" s="1" t="s">
        <v>4</v>
      </c>
      <c r="H32" s="1" t="s">
        <v>5</v>
      </c>
      <c r="I32" s="23" t="s">
        <v>6</v>
      </c>
      <c r="J32" s="1" t="s">
        <v>4</v>
      </c>
      <c r="K32" s="1" t="s">
        <v>5</v>
      </c>
      <c r="L32" s="23" t="s">
        <v>6</v>
      </c>
    </row>
    <row r="33" spans="1:12" ht="15.75">
      <c r="A33" s="133" t="s">
        <v>108</v>
      </c>
      <c r="B33" s="133" t="s">
        <v>7</v>
      </c>
      <c r="C33" s="8" t="s">
        <v>36</v>
      </c>
      <c r="D33" s="29">
        <f aca="true" t="shared" si="5" ref="D33:D44">G33+J33</f>
        <v>134197</v>
      </c>
      <c r="E33" s="29">
        <f aca="true" t="shared" si="6" ref="E33:E44">H33+K33</f>
        <v>104114</v>
      </c>
      <c r="F33" s="22">
        <f aca="true" t="shared" si="7" ref="F33:F44">E33/D33*100</f>
        <v>77.58295639991952</v>
      </c>
      <c r="G33" s="29">
        <f>SUM(G34:G35)</f>
        <v>118560</v>
      </c>
      <c r="H33" s="29">
        <f>SUM(H34:H35)</f>
        <v>90862</v>
      </c>
      <c r="I33" s="22">
        <f aca="true" t="shared" si="8" ref="I33:I44">H33/G33*100</f>
        <v>76.63798920377867</v>
      </c>
      <c r="J33" s="32">
        <f>SUM(J34:J35)</f>
        <v>15637</v>
      </c>
      <c r="K33" s="32">
        <f>SUM(K34:K35)</f>
        <v>13252</v>
      </c>
      <c r="L33" s="31">
        <f aca="true" t="shared" si="9" ref="L33:L44">K33/J33*100</f>
        <v>84.74771375583552</v>
      </c>
    </row>
    <row r="34" spans="1:12" ht="15.75">
      <c r="A34" s="174"/>
      <c r="B34" s="174"/>
      <c r="C34" s="8" t="s">
        <v>37</v>
      </c>
      <c r="D34" s="29">
        <f t="shared" si="5"/>
        <v>69350</v>
      </c>
      <c r="E34" s="29">
        <f t="shared" si="6"/>
        <v>52685</v>
      </c>
      <c r="F34" s="22">
        <f t="shared" si="7"/>
        <v>75.96971881759193</v>
      </c>
      <c r="G34" s="29">
        <f>G37+G40+G43</f>
        <v>61196</v>
      </c>
      <c r="H34" s="29">
        <f>H37+H40+H43</f>
        <v>45853</v>
      </c>
      <c r="I34" s="22">
        <f t="shared" si="8"/>
        <v>74.92809987580887</v>
      </c>
      <c r="J34" s="32">
        <f>J37+J40+J43</f>
        <v>8154</v>
      </c>
      <c r="K34" s="32">
        <f>K37+K40+K43</f>
        <v>6832</v>
      </c>
      <c r="L34" s="31">
        <f t="shared" si="9"/>
        <v>83.78709835663479</v>
      </c>
    </row>
    <row r="35" spans="1:12" ht="15.75">
      <c r="A35" s="174"/>
      <c r="B35" s="175"/>
      <c r="C35" s="8" t="s">
        <v>38</v>
      </c>
      <c r="D35" s="29">
        <f t="shared" si="5"/>
        <v>64847</v>
      </c>
      <c r="E35" s="29">
        <f t="shared" si="6"/>
        <v>51429</v>
      </c>
      <c r="F35" s="22">
        <f t="shared" si="7"/>
        <v>79.30821780498712</v>
      </c>
      <c r="G35" s="29">
        <f>G38+G41+G44</f>
        <v>57364</v>
      </c>
      <c r="H35" s="29">
        <f>H38+H41+H44</f>
        <v>45009</v>
      </c>
      <c r="I35" s="22">
        <f t="shared" si="8"/>
        <v>78.46210166655045</v>
      </c>
      <c r="J35" s="32">
        <f>J38+J41+J44</f>
        <v>7483</v>
      </c>
      <c r="K35" s="32">
        <f>K38+K41+K44</f>
        <v>6420</v>
      </c>
      <c r="L35" s="31">
        <f t="shared" si="9"/>
        <v>85.79446745957505</v>
      </c>
    </row>
    <row r="36" spans="1:12" ht="15.75">
      <c r="A36" s="174"/>
      <c r="B36" s="133" t="s">
        <v>39</v>
      </c>
      <c r="C36" s="8" t="s">
        <v>36</v>
      </c>
      <c r="D36" s="29">
        <f t="shared" si="5"/>
        <v>41952</v>
      </c>
      <c r="E36" s="29">
        <f t="shared" si="6"/>
        <v>31291</v>
      </c>
      <c r="F36" s="22">
        <f t="shared" si="7"/>
        <v>74.58762395118231</v>
      </c>
      <c r="G36" s="29">
        <f>SUM(G37:G38)</f>
        <v>36472</v>
      </c>
      <c r="H36" s="29">
        <f>SUM(H37:H38)</f>
        <v>26840</v>
      </c>
      <c r="I36" s="22">
        <f t="shared" si="8"/>
        <v>73.59069971484975</v>
      </c>
      <c r="J36" s="32">
        <f>SUM(J37:J38)</f>
        <v>5480</v>
      </c>
      <c r="K36" s="32">
        <f>SUM(K37:K38)</f>
        <v>4451</v>
      </c>
      <c r="L36" s="31">
        <f t="shared" si="9"/>
        <v>81.22262773722628</v>
      </c>
    </row>
    <row r="37" spans="1:12" ht="15.75">
      <c r="A37" s="174"/>
      <c r="B37" s="174"/>
      <c r="C37" s="8" t="s">
        <v>37</v>
      </c>
      <c r="D37" s="29">
        <f t="shared" si="5"/>
        <v>21609</v>
      </c>
      <c r="E37" s="29">
        <f t="shared" si="6"/>
        <v>15747</v>
      </c>
      <c r="F37" s="22">
        <f t="shared" si="7"/>
        <v>72.87241427183118</v>
      </c>
      <c r="G37" s="29">
        <v>18718</v>
      </c>
      <c r="H37" s="29">
        <v>13415</v>
      </c>
      <c r="I37" s="22">
        <f t="shared" si="8"/>
        <v>71.66898172881719</v>
      </c>
      <c r="J37" s="32">
        <v>2891</v>
      </c>
      <c r="K37" s="32">
        <v>2332</v>
      </c>
      <c r="L37" s="31">
        <f t="shared" si="9"/>
        <v>80.66413005880318</v>
      </c>
    </row>
    <row r="38" spans="1:12" ht="15.75">
      <c r="A38" s="174"/>
      <c r="B38" s="175"/>
      <c r="C38" s="8" t="s">
        <v>38</v>
      </c>
      <c r="D38" s="29">
        <f t="shared" si="5"/>
        <v>20343</v>
      </c>
      <c r="E38" s="29">
        <f t="shared" si="6"/>
        <v>15544</v>
      </c>
      <c r="F38" s="22">
        <f t="shared" si="7"/>
        <v>76.40957577545102</v>
      </c>
      <c r="G38" s="29">
        <v>17754</v>
      </c>
      <c r="H38" s="29">
        <v>13425</v>
      </c>
      <c r="I38" s="22">
        <f t="shared" si="8"/>
        <v>75.61676241973639</v>
      </c>
      <c r="J38" s="32">
        <v>2589</v>
      </c>
      <c r="K38" s="32">
        <v>2119</v>
      </c>
      <c r="L38" s="31">
        <f t="shared" si="9"/>
        <v>81.84627269215913</v>
      </c>
    </row>
    <row r="39" spans="1:12" ht="15.75">
      <c r="A39" s="174"/>
      <c r="B39" s="133" t="s">
        <v>40</v>
      </c>
      <c r="C39" s="8" t="s">
        <v>36</v>
      </c>
      <c r="D39" s="29">
        <f t="shared" si="5"/>
        <v>44286</v>
      </c>
      <c r="E39" s="29">
        <f t="shared" si="6"/>
        <v>34419</v>
      </c>
      <c r="F39" s="22">
        <f t="shared" si="7"/>
        <v>77.71982116244412</v>
      </c>
      <c r="G39" s="29">
        <f>SUM(G40:G41)</f>
        <v>39085</v>
      </c>
      <c r="H39" s="29">
        <f>SUM(H40:H41)</f>
        <v>29969</v>
      </c>
      <c r="I39" s="22">
        <f t="shared" si="8"/>
        <v>76.67647435077394</v>
      </c>
      <c r="J39" s="32">
        <f>SUM(J40:J41)</f>
        <v>5201</v>
      </c>
      <c r="K39" s="32">
        <f>SUM(K40:K41)</f>
        <v>4450</v>
      </c>
      <c r="L39" s="31">
        <f t="shared" si="9"/>
        <v>85.5604691405499</v>
      </c>
    </row>
    <row r="40" spans="1:12" ht="15.75">
      <c r="A40" s="174"/>
      <c r="B40" s="174"/>
      <c r="C40" s="8" t="s">
        <v>37</v>
      </c>
      <c r="D40" s="29">
        <f t="shared" si="5"/>
        <v>22856</v>
      </c>
      <c r="E40" s="29">
        <f t="shared" si="6"/>
        <v>17430</v>
      </c>
      <c r="F40" s="22">
        <f t="shared" si="7"/>
        <v>76.26006300315015</v>
      </c>
      <c r="G40" s="29">
        <v>20137</v>
      </c>
      <c r="H40" s="29">
        <v>15131</v>
      </c>
      <c r="I40" s="22">
        <f t="shared" si="8"/>
        <v>75.14028902021155</v>
      </c>
      <c r="J40" s="32">
        <v>2719</v>
      </c>
      <c r="K40" s="32">
        <v>2299</v>
      </c>
      <c r="L40" s="31">
        <f t="shared" si="9"/>
        <v>84.55314453843324</v>
      </c>
    </row>
    <row r="41" spans="1:12" ht="15.75">
      <c r="A41" s="174"/>
      <c r="B41" s="175"/>
      <c r="C41" s="8" t="s">
        <v>38</v>
      </c>
      <c r="D41" s="29">
        <f t="shared" si="5"/>
        <v>21430</v>
      </c>
      <c r="E41" s="29">
        <f t="shared" si="6"/>
        <v>16989</v>
      </c>
      <c r="F41" s="22">
        <f t="shared" si="7"/>
        <v>79.2767148856743</v>
      </c>
      <c r="G41" s="29">
        <v>18948</v>
      </c>
      <c r="H41" s="29">
        <v>14838</v>
      </c>
      <c r="I41" s="22">
        <f t="shared" si="8"/>
        <v>78.30905636478785</v>
      </c>
      <c r="J41" s="32">
        <v>2482</v>
      </c>
      <c r="K41" s="32">
        <v>2151</v>
      </c>
      <c r="L41" s="31">
        <f t="shared" si="9"/>
        <v>86.66398066075746</v>
      </c>
    </row>
    <row r="42" spans="1:12" ht="15.75">
      <c r="A42" s="174"/>
      <c r="B42" s="133" t="s">
        <v>41</v>
      </c>
      <c r="C42" s="8" t="s">
        <v>36</v>
      </c>
      <c r="D42" s="29">
        <f t="shared" si="5"/>
        <v>47959</v>
      </c>
      <c r="E42" s="29">
        <f t="shared" si="6"/>
        <v>38404</v>
      </c>
      <c r="F42" s="22">
        <f t="shared" si="7"/>
        <v>80.07673220876164</v>
      </c>
      <c r="G42" s="29">
        <f>SUM(G43:G44)</f>
        <v>43003</v>
      </c>
      <c r="H42" s="29">
        <f>SUM(H43:H44)</f>
        <v>34053</v>
      </c>
      <c r="I42" s="22">
        <f t="shared" si="8"/>
        <v>79.18749854661303</v>
      </c>
      <c r="J42" s="32">
        <f>SUM(J43:J44)</f>
        <v>4956</v>
      </c>
      <c r="K42" s="32">
        <f>SUM(K43:K44)</f>
        <v>4351</v>
      </c>
      <c r="L42" s="31">
        <f t="shared" si="9"/>
        <v>87.79257465698144</v>
      </c>
    </row>
    <row r="43" spans="1:12" ht="15.75">
      <c r="A43" s="174"/>
      <c r="B43" s="174"/>
      <c r="C43" s="8" t="s">
        <v>37</v>
      </c>
      <c r="D43" s="29">
        <f t="shared" si="5"/>
        <v>24885</v>
      </c>
      <c r="E43" s="29">
        <f t="shared" si="6"/>
        <v>19508</v>
      </c>
      <c r="F43" s="22">
        <f t="shared" si="7"/>
        <v>78.3926059875427</v>
      </c>
      <c r="G43" s="29">
        <v>22341</v>
      </c>
      <c r="H43" s="29">
        <v>17307</v>
      </c>
      <c r="I43" s="22">
        <f t="shared" si="8"/>
        <v>77.46743655163154</v>
      </c>
      <c r="J43" s="32">
        <v>2544</v>
      </c>
      <c r="K43" s="32">
        <v>2201</v>
      </c>
      <c r="L43" s="31">
        <f t="shared" si="9"/>
        <v>86.51729559748428</v>
      </c>
    </row>
    <row r="44" spans="1:12" ht="16.5" customHeight="1">
      <c r="A44" s="175"/>
      <c r="B44" s="175"/>
      <c r="C44" s="8" t="s">
        <v>38</v>
      </c>
      <c r="D44" s="29">
        <f t="shared" si="5"/>
        <v>23074</v>
      </c>
      <c r="E44" s="29">
        <f t="shared" si="6"/>
        <v>18896</v>
      </c>
      <c r="F44" s="22">
        <f t="shared" si="7"/>
        <v>81.89303978503943</v>
      </c>
      <c r="G44" s="29">
        <v>20662</v>
      </c>
      <c r="H44" s="29">
        <v>16746</v>
      </c>
      <c r="I44" s="22">
        <f t="shared" si="8"/>
        <v>81.04733326880263</v>
      </c>
      <c r="J44" s="32">
        <v>2412</v>
      </c>
      <c r="K44" s="32">
        <v>2150</v>
      </c>
      <c r="L44" s="31">
        <f t="shared" si="9"/>
        <v>89.13764510779436</v>
      </c>
    </row>
    <row r="45" spans="1:12" ht="16.5" customHeight="1">
      <c r="A45" s="133" t="s">
        <v>90</v>
      </c>
      <c r="B45" s="133" t="s">
        <v>7</v>
      </c>
      <c r="C45" s="8" t="s">
        <v>36</v>
      </c>
      <c r="D45" s="29">
        <f aca="true" t="shared" si="10" ref="D45:D120">G45+J45</f>
        <v>89428</v>
      </c>
      <c r="E45" s="29">
        <f aca="true" t="shared" si="11" ref="E45:E120">H45+K45</f>
        <v>69839</v>
      </c>
      <c r="F45" s="22">
        <f aca="true" t="shared" si="12" ref="F45:F120">E45/D45*100</f>
        <v>78.09522744554278</v>
      </c>
      <c r="G45" s="29">
        <f>SUM(G46:G47)</f>
        <v>79074</v>
      </c>
      <c r="H45" s="29">
        <f>SUM(H46:H47)</f>
        <v>61467</v>
      </c>
      <c r="I45" s="22">
        <f aca="true" t="shared" si="13" ref="I45:I120">H45/G45*100</f>
        <v>77.73351544123226</v>
      </c>
      <c r="J45" s="32">
        <f>SUM(J46:J47)</f>
        <v>10354</v>
      </c>
      <c r="K45" s="32">
        <f>SUM(K46:K47)</f>
        <v>8372</v>
      </c>
      <c r="L45" s="31">
        <f aca="true" t="shared" si="14" ref="L45:L120">K45/J45*100</f>
        <v>80.8576395595905</v>
      </c>
    </row>
    <row r="46" spans="1:12" ht="15.75">
      <c r="A46" s="174"/>
      <c r="B46" s="174"/>
      <c r="C46" s="8" t="s">
        <v>37</v>
      </c>
      <c r="D46" s="29">
        <f t="shared" si="10"/>
        <v>46659</v>
      </c>
      <c r="E46" s="29">
        <f t="shared" si="11"/>
        <v>35529</v>
      </c>
      <c r="F46" s="22">
        <f t="shared" si="12"/>
        <v>76.14608114190189</v>
      </c>
      <c r="G46" s="29">
        <f>G49+G52+G55</f>
        <v>41362</v>
      </c>
      <c r="H46" s="29">
        <f>H49+H52+H55</f>
        <v>31306</v>
      </c>
      <c r="I46" s="22">
        <f t="shared" si="13"/>
        <v>75.68782940863595</v>
      </c>
      <c r="J46" s="32">
        <f>J49+J52+J55</f>
        <v>5297</v>
      </c>
      <c r="K46" s="32">
        <f>K49+K52+K55</f>
        <v>4223</v>
      </c>
      <c r="L46" s="31">
        <f t="shared" si="14"/>
        <v>79.72437228619974</v>
      </c>
    </row>
    <row r="47" spans="1:12" ht="15.75">
      <c r="A47" s="174"/>
      <c r="B47" s="175"/>
      <c r="C47" s="8" t="s">
        <v>38</v>
      </c>
      <c r="D47" s="29">
        <f t="shared" si="10"/>
        <v>42769</v>
      </c>
      <c r="E47" s="29">
        <f t="shared" si="11"/>
        <v>34310</v>
      </c>
      <c r="F47" s="22">
        <f t="shared" si="12"/>
        <v>80.22165587224391</v>
      </c>
      <c r="G47" s="29">
        <f>G50+G53+G56</f>
        <v>37712</v>
      </c>
      <c r="H47" s="29">
        <f>H50+H53+H56</f>
        <v>30161</v>
      </c>
      <c r="I47" s="22">
        <f t="shared" si="13"/>
        <v>79.97719558761138</v>
      </c>
      <c r="J47" s="32">
        <f>J50+J53+J56</f>
        <v>5057</v>
      </c>
      <c r="K47" s="32">
        <f>K50+K53+K56</f>
        <v>4149</v>
      </c>
      <c r="L47" s="31">
        <f t="shared" si="14"/>
        <v>82.04469052798102</v>
      </c>
    </row>
    <row r="48" spans="1:12" ht="15.75">
      <c r="A48" s="174"/>
      <c r="B48" s="133" t="s">
        <v>39</v>
      </c>
      <c r="C48" s="8" t="s">
        <v>36</v>
      </c>
      <c r="D48" s="29">
        <f t="shared" si="10"/>
        <v>27971</v>
      </c>
      <c r="E48" s="29">
        <f t="shared" si="11"/>
        <v>20722</v>
      </c>
      <c r="F48" s="22">
        <f t="shared" si="12"/>
        <v>74.0838725823174</v>
      </c>
      <c r="G48" s="29">
        <f>SUM(G49:G50)</f>
        <v>24425</v>
      </c>
      <c r="H48" s="29">
        <f>SUM(H49:H50)</f>
        <v>18046</v>
      </c>
      <c r="I48" s="22">
        <f t="shared" si="13"/>
        <v>73.88331627430911</v>
      </c>
      <c r="J48" s="32">
        <f>SUM(J49:J50)</f>
        <v>3546</v>
      </c>
      <c r="K48" s="32">
        <f>SUM(K49:K50)</f>
        <v>2676</v>
      </c>
      <c r="L48" s="31">
        <f t="shared" si="14"/>
        <v>75.4653130287648</v>
      </c>
    </row>
    <row r="49" spans="1:12" ht="15.75">
      <c r="A49" s="174"/>
      <c r="B49" s="174"/>
      <c r="C49" s="8" t="s">
        <v>37</v>
      </c>
      <c r="D49" s="29">
        <f t="shared" si="10"/>
        <v>14610</v>
      </c>
      <c r="E49" s="29">
        <f t="shared" si="11"/>
        <v>10560</v>
      </c>
      <c r="F49" s="22">
        <f t="shared" si="12"/>
        <v>72.27926078028747</v>
      </c>
      <c r="G49" s="29">
        <v>12815</v>
      </c>
      <c r="H49" s="29">
        <v>9218</v>
      </c>
      <c r="I49" s="22">
        <f t="shared" si="13"/>
        <v>71.931330472103</v>
      </c>
      <c r="J49" s="32">
        <v>1795</v>
      </c>
      <c r="K49" s="32">
        <v>1342</v>
      </c>
      <c r="L49" s="31">
        <f t="shared" si="14"/>
        <v>74.76323119777159</v>
      </c>
    </row>
    <row r="50" spans="1:12" ht="15.75">
      <c r="A50" s="174"/>
      <c r="B50" s="175"/>
      <c r="C50" s="8" t="s">
        <v>38</v>
      </c>
      <c r="D50" s="29">
        <f t="shared" si="10"/>
        <v>13361</v>
      </c>
      <c r="E50" s="29">
        <f t="shared" si="11"/>
        <v>10162</v>
      </c>
      <c r="F50" s="22">
        <f t="shared" si="12"/>
        <v>76.05718134870145</v>
      </c>
      <c r="G50" s="29">
        <v>11610</v>
      </c>
      <c r="H50" s="29">
        <v>8828</v>
      </c>
      <c r="I50" s="22">
        <f t="shared" si="13"/>
        <v>76.03789836347975</v>
      </c>
      <c r="J50" s="32">
        <v>1751</v>
      </c>
      <c r="K50" s="32">
        <v>1334</v>
      </c>
      <c r="L50" s="31">
        <f t="shared" si="14"/>
        <v>76.18503712164477</v>
      </c>
    </row>
    <row r="51" spans="1:12" ht="15.75">
      <c r="A51" s="174"/>
      <c r="B51" s="133" t="s">
        <v>40</v>
      </c>
      <c r="C51" s="8" t="s">
        <v>36</v>
      </c>
      <c r="D51" s="29">
        <f t="shared" si="10"/>
        <v>29779</v>
      </c>
      <c r="E51" s="29">
        <f t="shared" si="11"/>
        <v>23222</v>
      </c>
      <c r="F51" s="22">
        <f t="shared" si="12"/>
        <v>77.98112764028342</v>
      </c>
      <c r="G51" s="29">
        <f>SUM(G52:G53)</f>
        <v>26264</v>
      </c>
      <c r="H51" s="29">
        <f>SUM(H52:H53)</f>
        <v>20346</v>
      </c>
      <c r="I51" s="22">
        <f t="shared" si="13"/>
        <v>77.46725555894</v>
      </c>
      <c r="J51" s="32">
        <f>SUM(J52:J53)</f>
        <v>3515</v>
      </c>
      <c r="K51" s="32">
        <f>SUM(K52:K53)</f>
        <v>2876</v>
      </c>
      <c r="L51" s="31">
        <f t="shared" si="14"/>
        <v>81.8207681365576</v>
      </c>
    </row>
    <row r="52" spans="1:12" ht="15.75">
      <c r="A52" s="174"/>
      <c r="B52" s="174"/>
      <c r="C52" s="8" t="s">
        <v>37</v>
      </c>
      <c r="D52" s="29">
        <f t="shared" si="10"/>
        <v>15591</v>
      </c>
      <c r="E52" s="29">
        <f t="shared" si="11"/>
        <v>11813</v>
      </c>
      <c r="F52" s="22">
        <f t="shared" si="12"/>
        <v>75.76807132319928</v>
      </c>
      <c r="G52" s="29">
        <v>13765</v>
      </c>
      <c r="H52" s="29">
        <v>10351</v>
      </c>
      <c r="I52" s="22">
        <f t="shared" si="13"/>
        <v>75.19796585543044</v>
      </c>
      <c r="J52" s="32">
        <v>1826</v>
      </c>
      <c r="K52" s="32">
        <v>1462</v>
      </c>
      <c r="L52" s="31">
        <f t="shared" si="14"/>
        <v>80.065717415115</v>
      </c>
    </row>
    <row r="53" spans="1:12" ht="15.75">
      <c r="A53" s="174"/>
      <c r="B53" s="175"/>
      <c r="C53" s="8" t="s">
        <v>38</v>
      </c>
      <c r="D53" s="29">
        <f t="shared" si="10"/>
        <v>14188</v>
      </c>
      <c r="E53" s="29">
        <f t="shared" si="11"/>
        <v>11409</v>
      </c>
      <c r="F53" s="22">
        <f t="shared" si="12"/>
        <v>80.41302509162672</v>
      </c>
      <c r="G53" s="29">
        <v>12499</v>
      </c>
      <c r="H53" s="29">
        <v>9995</v>
      </c>
      <c r="I53" s="22">
        <f t="shared" si="13"/>
        <v>79.96639731178495</v>
      </c>
      <c r="J53" s="32">
        <v>1689</v>
      </c>
      <c r="K53" s="32">
        <v>1414</v>
      </c>
      <c r="L53" s="31">
        <f t="shared" si="14"/>
        <v>83.71817643576081</v>
      </c>
    </row>
    <row r="54" spans="1:12" ht="15.75">
      <c r="A54" s="174"/>
      <c r="B54" s="133" t="s">
        <v>41</v>
      </c>
      <c r="C54" s="8" t="s">
        <v>36</v>
      </c>
      <c r="D54" s="29">
        <f t="shared" si="10"/>
        <v>31678</v>
      </c>
      <c r="E54" s="29">
        <f t="shared" si="11"/>
        <v>25895</v>
      </c>
      <c r="F54" s="22">
        <f t="shared" si="12"/>
        <v>81.74442830986804</v>
      </c>
      <c r="G54" s="29">
        <f>SUM(G55:G56)</f>
        <v>28385</v>
      </c>
      <c r="H54" s="29">
        <f>SUM(H55:H56)</f>
        <v>23075</v>
      </c>
      <c r="I54" s="22">
        <f t="shared" si="13"/>
        <v>81.29293641007574</v>
      </c>
      <c r="J54" s="32">
        <f>SUM(J55:J56)</f>
        <v>3293</v>
      </c>
      <c r="K54" s="32">
        <f>SUM(K55:K56)</f>
        <v>2820</v>
      </c>
      <c r="L54" s="31">
        <f t="shared" si="14"/>
        <v>85.63619799574855</v>
      </c>
    </row>
    <row r="55" spans="1:12" ht="15.75">
      <c r="A55" s="174"/>
      <c r="B55" s="174"/>
      <c r="C55" s="8" t="s">
        <v>37</v>
      </c>
      <c r="D55" s="29">
        <f t="shared" si="10"/>
        <v>16458</v>
      </c>
      <c r="E55" s="29">
        <f t="shared" si="11"/>
        <v>13156</v>
      </c>
      <c r="F55" s="22">
        <f t="shared" si="12"/>
        <v>79.93680884676145</v>
      </c>
      <c r="G55" s="29">
        <v>14782</v>
      </c>
      <c r="H55" s="29">
        <v>11737</v>
      </c>
      <c r="I55" s="22">
        <f t="shared" si="13"/>
        <v>79.40062237856853</v>
      </c>
      <c r="J55" s="32">
        <v>1676</v>
      </c>
      <c r="K55" s="32">
        <v>1419</v>
      </c>
      <c r="L55" s="31">
        <f t="shared" si="14"/>
        <v>84.66587112171837</v>
      </c>
    </row>
    <row r="56" spans="1:12" ht="15.75">
      <c r="A56" s="175"/>
      <c r="B56" s="175"/>
      <c r="C56" s="8" t="s">
        <v>38</v>
      </c>
      <c r="D56" s="29">
        <f t="shared" si="10"/>
        <v>15220</v>
      </c>
      <c r="E56" s="29">
        <f t="shared" si="11"/>
        <v>12739</v>
      </c>
      <c r="F56" s="22">
        <f t="shared" si="12"/>
        <v>83.69908015768726</v>
      </c>
      <c r="G56" s="29">
        <v>13603</v>
      </c>
      <c r="H56" s="29">
        <v>11338</v>
      </c>
      <c r="I56" s="22">
        <f t="shared" si="13"/>
        <v>83.34926119238403</v>
      </c>
      <c r="J56" s="32">
        <v>1617</v>
      </c>
      <c r="K56" s="32">
        <v>1401</v>
      </c>
      <c r="L56" s="31">
        <f t="shared" si="14"/>
        <v>86.64192949907236</v>
      </c>
    </row>
    <row r="57" spans="1:12" ht="16.5" customHeight="1">
      <c r="A57" s="133" t="s">
        <v>109</v>
      </c>
      <c r="B57" s="133" t="s">
        <v>7</v>
      </c>
      <c r="C57" s="8" t="s">
        <v>36</v>
      </c>
      <c r="D57" s="29">
        <f t="shared" si="10"/>
        <v>113607</v>
      </c>
      <c r="E57" s="29">
        <f t="shared" si="11"/>
        <v>88725</v>
      </c>
      <c r="F57" s="22">
        <f t="shared" si="12"/>
        <v>78.09818056985925</v>
      </c>
      <c r="G57" s="29">
        <f>SUM(G58:G59)</f>
        <v>99929</v>
      </c>
      <c r="H57" s="29">
        <f>SUM(H58:H59)</f>
        <v>76795</v>
      </c>
      <c r="I57" s="22">
        <f t="shared" si="13"/>
        <v>76.8495631898648</v>
      </c>
      <c r="J57" s="32">
        <f>SUM(J58:J59)</f>
        <v>13678</v>
      </c>
      <c r="K57" s="32">
        <f>SUM(K58:K59)</f>
        <v>11930</v>
      </c>
      <c r="L57" s="31">
        <f t="shared" si="14"/>
        <v>87.22035385290246</v>
      </c>
    </row>
    <row r="58" spans="1:12" ht="16.5" customHeight="1">
      <c r="A58" s="134"/>
      <c r="B58" s="134"/>
      <c r="C58" s="8" t="s">
        <v>37</v>
      </c>
      <c r="D58" s="29">
        <f t="shared" si="10"/>
        <v>59170</v>
      </c>
      <c r="E58" s="29">
        <f t="shared" si="11"/>
        <v>44632</v>
      </c>
      <c r="F58" s="22">
        <f t="shared" si="12"/>
        <v>75.43011661314856</v>
      </c>
      <c r="G58" s="29">
        <f>G61+G64+G67</f>
        <v>51682</v>
      </c>
      <c r="H58" s="29">
        <f>H61+H64+H67</f>
        <v>38232</v>
      </c>
      <c r="I58" s="22">
        <f t="shared" si="13"/>
        <v>73.97546534576836</v>
      </c>
      <c r="J58" s="32">
        <f>J61+J64+J67</f>
        <v>7488</v>
      </c>
      <c r="K58" s="32">
        <f>K61+K64+K67</f>
        <v>6400</v>
      </c>
      <c r="L58" s="31">
        <f t="shared" si="14"/>
        <v>85.47008547008546</v>
      </c>
    </row>
    <row r="59" spans="1:12" ht="15.75">
      <c r="A59" s="134"/>
      <c r="B59" s="135"/>
      <c r="C59" s="8" t="s">
        <v>38</v>
      </c>
      <c r="D59" s="29">
        <f t="shared" si="10"/>
        <v>54437</v>
      </c>
      <c r="E59" s="29">
        <f t="shared" si="11"/>
        <v>44093</v>
      </c>
      <c r="F59" s="22">
        <f t="shared" si="12"/>
        <v>80.99821812370263</v>
      </c>
      <c r="G59" s="29">
        <f>G62+G65+G68</f>
        <v>48247</v>
      </c>
      <c r="H59" s="29">
        <f>H62+H65+H68</f>
        <v>38563</v>
      </c>
      <c r="I59" s="22">
        <f t="shared" si="13"/>
        <v>79.92828569651999</v>
      </c>
      <c r="J59" s="32">
        <f>J62+J65+J68</f>
        <v>6190</v>
      </c>
      <c r="K59" s="32">
        <f>K62+K65+K68</f>
        <v>5530</v>
      </c>
      <c r="L59" s="31">
        <f t="shared" si="14"/>
        <v>89.33764135702747</v>
      </c>
    </row>
    <row r="60" spans="1:12" ht="15.75">
      <c r="A60" s="134"/>
      <c r="B60" s="133" t="s">
        <v>39</v>
      </c>
      <c r="C60" s="8" t="s">
        <v>36</v>
      </c>
      <c r="D60" s="29">
        <f t="shared" si="10"/>
        <v>35575</v>
      </c>
      <c r="E60" s="29">
        <f t="shared" si="11"/>
        <v>26264</v>
      </c>
      <c r="F60" s="22">
        <f t="shared" si="12"/>
        <v>73.82712579058327</v>
      </c>
      <c r="G60" s="29">
        <f>SUM(G61:G62)</f>
        <v>30983</v>
      </c>
      <c r="H60" s="29">
        <f>SUM(H61:H62)</f>
        <v>22424</v>
      </c>
      <c r="I60" s="22">
        <f t="shared" si="13"/>
        <v>72.37517348223219</v>
      </c>
      <c r="J60" s="32">
        <f>SUM(J61:J62)</f>
        <v>4592</v>
      </c>
      <c r="K60" s="32">
        <f>SUM(K61:K62)</f>
        <v>3840</v>
      </c>
      <c r="L60" s="31">
        <f t="shared" si="14"/>
        <v>83.62369337979094</v>
      </c>
    </row>
    <row r="61" spans="1:12" ht="15.75">
      <c r="A61" s="134"/>
      <c r="B61" s="134"/>
      <c r="C61" s="8" t="s">
        <v>37</v>
      </c>
      <c r="D61" s="29">
        <f t="shared" si="10"/>
        <v>18487</v>
      </c>
      <c r="E61" s="29">
        <f t="shared" si="11"/>
        <v>13164</v>
      </c>
      <c r="F61" s="22">
        <f t="shared" si="12"/>
        <v>71.20679396332558</v>
      </c>
      <c r="G61" s="29">
        <v>15950</v>
      </c>
      <c r="H61" s="29">
        <v>11078</v>
      </c>
      <c r="I61" s="22">
        <f t="shared" si="13"/>
        <v>69.45454545454545</v>
      </c>
      <c r="J61" s="32">
        <v>2537</v>
      </c>
      <c r="K61" s="32">
        <v>2086</v>
      </c>
      <c r="L61" s="31">
        <f t="shared" si="14"/>
        <v>82.2230981474182</v>
      </c>
    </row>
    <row r="62" spans="1:12" ht="15.75">
      <c r="A62" s="134"/>
      <c r="B62" s="135"/>
      <c r="C62" s="8" t="s">
        <v>38</v>
      </c>
      <c r="D62" s="29">
        <f t="shared" si="10"/>
        <v>17088</v>
      </c>
      <c r="E62" s="29">
        <f t="shared" si="11"/>
        <v>13100</v>
      </c>
      <c r="F62" s="22">
        <f t="shared" si="12"/>
        <v>76.6619850187266</v>
      </c>
      <c r="G62" s="29">
        <v>15033</v>
      </c>
      <c r="H62" s="29">
        <v>11346</v>
      </c>
      <c r="I62" s="22">
        <f t="shared" si="13"/>
        <v>75.4739572939533</v>
      </c>
      <c r="J62" s="32">
        <v>2055</v>
      </c>
      <c r="K62" s="32">
        <v>1754</v>
      </c>
      <c r="L62" s="31">
        <f t="shared" si="14"/>
        <v>85.35279805352798</v>
      </c>
    </row>
    <row r="63" spans="1:12" ht="15.75">
      <c r="A63" s="134"/>
      <c r="B63" s="133" t="s">
        <v>40</v>
      </c>
      <c r="C63" s="8" t="s">
        <v>36</v>
      </c>
      <c r="D63" s="29">
        <f t="shared" si="10"/>
        <v>37304</v>
      </c>
      <c r="E63" s="29">
        <f t="shared" si="11"/>
        <v>29368</v>
      </c>
      <c r="F63" s="22">
        <f t="shared" si="12"/>
        <v>78.72614196868969</v>
      </c>
      <c r="G63" s="29">
        <f>SUM(G64:G65)</f>
        <v>32679</v>
      </c>
      <c r="H63" s="29">
        <f>SUM(H64:H65)</f>
        <v>25327</v>
      </c>
      <c r="I63" s="22">
        <f t="shared" si="13"/>
        <v>77.50237155359711</v>
      </c>
      <c r="J63" s="32">
        <f>SUM(J64:J65)</f>
        <v>4625</v>
      </c>
      <c r="K63" s="32">
        <f>SUM(K64:K65)</f>
        <v>4041</v>
      </c>
      <c r="L63" s="31">
        <f t="shared" si="14"/>
        <v>87.37297297297297</v>
      </c>
    </row>
    <row r="64" spans="1:12" ht="15.75">
      <c r="A64" s="134"/>
      <c r="B64" s="134"/>
      <c r="C64" s="8" t="s">
        <v>37</v>
      </c>
      <c r="D64" s="29">
        <f t="shared" si="10"/>
        <v>19362</v>
      </c>
      <c r="E64" s="29">
        <f t="shared" si="11"/>
        <v>14729</v>
      </c>
      <c r="F64" s="22">
        <f t="shared" si="12"/>
        <v>76.07168680921393</v>
      </c>
      <c r="G64" s="29">
        <v>16877</v>
      </c>
      <c r="H64" s="29">
        <v>12619</v>
      </c>
      <c r="I64" s="22">
        <f t="shared" si="13"/>
        <v>74.77039758250874</v>
      </c>
      <c r="J64" s="32">
        <v>2485</v>
      </c>
      <c r="K64" s="32">
        <v>2110</v>
      </c>
      <c r="L64" s="31">
        <f t="shared" si="14"/>
        <v>84.90945674044266</v>
      </c>
    </row>
    <row r="65" spans="1:12" ht="15.75">
      <c r="A65" s="134"/>
      <c r="B65" s="135"/>
      <c r="C65" s="8" t="s">
        <v>38</v>
      </c>
      <c r="D65" s="29">
        <f t="shared" si="10"/>
        <v>17942</v>
      </c>
      <c r="E65" s="29">
        <f t="shared" si="11"/>
        <v>14639</v>
      </c>
      <c r="F65" s="22">
        <f t="shared" si="12"/>
        <v>81.59068108349125</v>
      </c>
      <c r="G65" s="29">
        <v>15802</v>
      </c>
      <c r="H65" s="29">
        <v>12708</v>
      </c>
      <c r="I65" s="22">
        <f t="shared" si="13"/>
        <v>80.42019997468674</v>
      </c>
      <c r="J65" s="32">
        <v>2140</v>
      </c>
      <c r="K65" s="32">
        <v>1931</v>
      </c>
      <c r="L65" s="31">
        <f t="shared" si="14"/>
        <v>90.23364485981308</v>
      </c>
    </row>
    <row r="66" spans="1:12" ht="15.75">
      <c r="A66" s="134"/>
      <c r="B66" s="133" t="s">
        <v>41</v>
      </c>
      <c r="C66" s="8" t="s">
        <v>36</v>
      </c>
      <c r="D66" s="29">
        <f t="shared" si="10"/>
        <v>40728</v>
      </c>
      <c r="E66" s="29">
        <f t="shared" si="11"/>
        <v>33093</v>
      </c>
      <c r="F66" s="22">
        <f t="shared" si="12"/>
        <v>81.25368296994696</v>
      </c>
      <c r="G66" s="29">
        <f>SUM(G67:G68)</f>
        <v>36267</v>
      </c>
      <c r="H66" s="29">
        <f>SUM(H67:H68)</f>
        <v>29044</v>
      </c>
      <c r="I66" s="22">
        <f t="shared" si="13"/>
        <v>80.083822758982</v>
      </c>
      <c r="J66" s="32">
        <f>SUM(J67:J68)</f>
        <v>4461</v>
      </c>
      <c r="K66" s="32">
        <f>SUM(K67:K68)</f>
        <v>4049</v>
      </c>
      <c r="L66" s="31">
        <f t="shared" si="14"/>
        <v>90.76440260031383</v>
      </c>
    </row>
    <row r="67" spans="1:12" ht="15.75">
      <c r="A67" s="134"/>
      <c r="B67" s="134"/>
      <c r="C67" s="8" t="s">
        <v>37</v>
      </c>
      <c r="D67" s="29">
        <f t="shared" si="10"/>
        <v>21321</v>
      </c>
      <c r="E67" s="29">
        <f t="shared" si="11"/>
        <v>16739</v>
      </c>
      <c r="F67" s="22">
        <f t="shared" si="12"/>
        <v>78.50945077623001</v>
      </c>
      <c r="G67" s="29">
        <v>18855</v>
      </c>
      <c r="H67" s="29">
        <v>14535</v>
      </c>
      <c r="I67" s="22">
        <f t="shared" si="13"/>
        <v>77.08830548926015</v>
      </c>
      <c r="J67" s="32">
        <v>2466</v>
      </c>
      <c r="K67" s="32">
        <v>2204</v>
      </c>
      <c r="L67" s="31">
        <f t="shared" si="14"/>
        <v>89.37550689375506</v>
      </c>
    </row>
    <row r="68" spans="1:12" ht="15.75">
      <c r="A68" s="135"/>
      <c r="B68" s="135"/>
      <c r="C68" s="8" t="s">
        <v>38</v>
      </c>
      <c r="D68" s="29">
        <f t="shared" si="10"/>
        <v>19407</v>
      </c>
      <c r="E68" s="29">
        <f t="shared" si="11"/>
        <v>16354</v>
      </c>
      <c r="F68" s="22">
        <f t="shared" si="12"/>
        <v>84.26856288967898</v>
      </c>
      <c r="G68" s="29">
        <v>17412</v>
      </c>
      <c r="H68" s="29">
        <v>14509</v>
      </c>
      <c r="I68" s="22">
        <f t="shared" si="13"/>
        <v>83.32759016770044</v>
      </c>
      <c r="J68" s="32">
        <v>1995</v>
      </c>
      <c r="K68" s="32">
        <v>1845</v>
      </c>
      <c r="L68" s="31">
        <f t="shared" si="14"/>
        <v>92.4812030075188</v>
      </c>
    </row>
    <row r="69" spans="1:12" ht="16.5" customHeight="1">
      <c r="A69" s="133" t="s">
        <v>110</v>
      </c>
      <c r="B69" s="133" t="s">
        <v>7</v>
      </c>
      <c r="C69" s="8" t="s">
        <v>36</v>
      </c>
      <c r="D69" s="29">
        <f aca="true" t="shared" si="15" ref="D69:D92">G69+J69</f>
        <v>69597</v>
      </c>
      <c r="E69" s="29">
        <f t="shared" si="11"/>
        <v>52836</v>
      </c>
      <c r="F69" s="22">
        <f aca="true" t="shared" si="16" ref="F69:F92">E69/D69*100</f>
        <v>75.9170653907496</v>
      </c>
      <c r="G69" s="29">
        <f>SUM(G70:G71)</f>
        <v>57856</v>
      </c>
      <c r="H69" s="29">
        <f>SUM(H70:H71)</f>
        <v>43306</v>
      </c>
      <c r="I69" s="22">
        <f aca="true" t="shared" si="17" ref="I69:I92">H69/G69*100</f>
        <v>74.85135508849558</v>
      </c>
      <c r="J69" s="32">
        <f>SUM(J70:J71)</f>
        <v>11741</v>
      </c>
      <c r="K69" s="32">
        <f>SUM(K70:K71)</f>
        <v>9530</v>
      </c>
      <c r="L69" s="31">
        <f aca="true" t="shared" si="18" ref="L69:L92">K69/J69*100</f>
        <v>81.16855463759475</v>
      </c>
    </row>
    <row r="70" spans="1:12" ht="16.5" customHeight="1">
      <c r="A70" s="174"/>
      <c r="B70" s="174"/>
      <c r="C70" s="8" t="s">
        <v>37</v>
      </c>
      <c r="D70" s="29">
        <f t="shared" si="15"/>
        <v>36469</v>
      </c>
      <c r="E70" s="29">
        <f t="shared" si="11"/>
        <v>26820</v>
      </c>
      <c r="F70" s="22">
        <f t="shared" si="16"/>
        <v>73.54191230908442</v>
      </c>
      <c r="G70" s="29">
        <f>G73+G76+G79</f>
        <v>30190</v>
      </c>
      <c r="H70" s="29">
        <f>H73+H76+H79</f>
        <v>21860</v>
      </c>
      <c r="I70" s="22">
        <f t="shared" si="17"/>
        <v>72.40808214640609</v>
      </c>
      <c r="J70" s="32">
        <f>J73+J76+J79</f>
        <v>6279</v>
      </c>
      <c r="K70" s="32">
        <f>K73+K76+K79</f>
        <v>4960</v>
      </c>
      <c r="L70" s="31">
        <f t="shared" si="18"/>
        <v>78.99347029781812</v>
      </c>
    </row>
    <row r="71" spans="1:12" ht="16.5" customHeight="1">
      <c r="A71" s="174"/>
      <c r="B71" s="175"/>
      <c r="C71" s="8" t="s">
        <v>38</v>
      </c>
      <c r="D71" s="29">
        <f t="shared" si="15"/>
        <v>33128</v>
      </c>
      <c r="E71" s="29">
        <f t="shared" si="11"/>
        <v>26016</v>
      </c>
      <c r="F71" s="22">
        <f t="shared" si="16"/>
        <v>78.53175561458585</v>
      </c>
      <c r="G71" s="29">
        <f>G74+G77+G80</f>
        <v>27666</v>
      </c>
      <c r="H71" s="29">
        <f>H74+H77+H80</f>
        <v>21446</v>
      </c>
      <c r="I71" s="22">
        <f t="shared" si="17"/>
        <v>77.51753054290464</v>
      </c>
      <c r="J71" s="32">
        <f>J74+J77+J80</f>
        <v>5462</v>
      </c>
      <c r="K71" s="32">
        <f>K74+K77+K80</f>
        <v>4570</v>
      </c>
      <c r="L71" s="31">
        <f t="shared" si="18"/>
        <v>83.66898571951667</v>
      </c>
    </row>
    <row r="72" spans="1:12" ht="15.75">
      <c r="A72" s="174"/>
      <c r="B72" s="133" t="s">
        <v>39</v>
      </c>
      <c r="C72" s="8" t="s">
        <v>36</v>
      </c>
      <c r="D72" s="29">
        <f t="shared" si="15"/>
        <v>21657</v>
      </c>
      <c r="E72" s="29">
        <f t="shared" si="11"/>
        <v>15415</v>
      </c>
      <c r="F72" s="22">
        <f t="shared" si="16"/>
        <v>71.17791014452602</v>
      </c>
      <c r="G72" s="29">
        <f>SUM(G73:G74)</f>
        <v>17685</v>
      </c>
      <c r="H72" s="29">
        <f>SUM(H73:H74)</f>
        <v>12304</v>
      </c>
      <c r="I72" s="22">
        <f t="shared" si="17"/>
        <v>69.5730845349166</v>
      </c>
      <c r="J72" s="32">
        <f>SUM(J73:J74)</f>
        <v>3972</v>
      </c>
      <c r="K72" s="32">
        <f>SUM(K73:K74)</f>
        <v>3111</v>
      </c>
      <c r="L72" s="31">
        <f t="shared" si="18"/>
        <v>78.32326283987915</v>
      </c>
    </row>
    <row r="73" spans="1:12" ht="15.75">
      <c r="A73" s="174"/>
      <c r="B73" s="174"/>
      <c r="C73" s="8" t="s">
        <v>37</v>
      </c>
      <c r="D73" s="29">
        <f t="shared" si="15"/>
        <v>11266</v>
      </c>
      <c r="E73" s="29">
        <f t="shared" si="11"/>
        <v>7778</v>
      </c>
      <c r="F73" s="22">
        <f t="shared" si="16"/>
        <v>69.03958814131013</v>
      </c>
      <c r="G73" s="29">
        <v>9123</v>
      </c>
      <c r="H73" s="29">
        <v>6137</v>
      </c>
      <c r="I73" s="22">
        <f t="shared" si="17"/>
        <v>67.26953852899265</v>
      </c>
      <c r="J73" s="32">
        <v>2143</v>
      </c>
      <c r="K73" s="32">
        <v>1641</v>
      </c>
      <c r="L73" s="31">
        <f t="shared" si="18"/>
        <v>76.57489500699953</v>
      </c>
    </row>
    <row r="74" spans="1:12" ht="15.75">
      <c r="A74" s="174"/>
      <c r="B74" s="175"/>
      <c r="C74" s="8" t="s">
        <v>38</v>
      </c>
      <c r="D74" s="29">
        <f t="shared" si="15"/>
        <v>10391</v>
      </c>
      <c r="E74" s="29">
        <f t="shared" si="11"/>
        <v>7637</v>
      </c>
      <c r="F74" s="22">
        <f t="shared" si="16"/>
        <v>73.49629487056106</v>
      </c>
      <c r="G74" s="29">
        <v>8562</v>
      </c>
      <c r="H74" s="29">
        <v>6167</v>
      </c>
      <c r="I74" s="22">
        <f t="shared" si="17"/>
        <v>72.02756365335202</v>
      </c>
      <c r="J74" s="32">
        <v>1829</v>
      </c>
      <c r="K74" s="32">
        <v>1470</v>
      </c>
      <c r="L74" s="31">
        <f t="shared" si="18"/>
        <v>80.37178786221979</v>
      </c>
    </row>
    <row r="75" spans="1:12" ht="15.75">
      <c r="A75" s="174"/>
      <c r="B75" s="133" t="s">
        <v>40</v>
      </c>
      <c r="C75" s="8" t="s">
        <v>36</v>
      </c>
      <c r="D75" s="29">
        <f t="shared" si="15"/>
        <v>22820</v>
      </c>
      <c r="E75" s="29">
        <f t="shared" si="11"/>
        <v>17509</v>
      </c>
      <c r="F75" s="22">
        <f t="shared" si="16"/>
        <v>76.72655565293603</v>
      </c>
      <c r="G75" s="29">
        <f>SUM(G76:G77)</f>
        <v>19017</v>
      </c>
      <c r="H75" s="29">
        <f>SUM(H76:H77)</f>
        <v>14420</v>
      </c>
      <c r="I75" s="22">
        <f t="shared" si="17"/>
        <v>75.82689172845349</v>
      </c>
      <c r="J75" s="32">
        <f>SUM(J76:J77)</f>
        <v>3803</v>
      </c>
      <c r="K75" s="32">
        <f>SUM(K76:K77)</f>
        <v>3089</v>
      </c>
      <c r="L75" s="31">
        <f t="shared" si="18"/>
        <v>81.22534840915067</v>
      </c>
    </row>
    <row r="76" spans="1:12" ht="15.75">
      <c r="A76" s="174"/>
      <c r="B76" s="174"/>
      <c r="C76" s="8" t="s">
        <v>37</v>
      </c>
      <c r="D76" s="29">
        <f t="shared" si="15"/>
        <v>12075</v>
      </c>
      <c r="E76" s="29">
        <f t="shared" si="11"/>
        <v>9018</v>
      </c>
      <c r="F76" s="22">
        <f t="shared" si="16"/>
        <v>74.6832298136646</v>
      </c>
      <c r="G76" s="29">
        <v>10022</v>
      </c>
      <c r="H76" s="29">
        <v>7377</v>
      </c>
      <c r="I76" s="22">
        <f t="shared" si="17"/>
        <v>73.60806226302135</v>
      </c>
      <c r="J76" s="32">
        <v>2053</v>
      </c>
      <c r="K76" s="32">
        <v>1641</v>
      </c>
      <c r="L76" s="31">
        <f t="shared" si="18"/>
        <v>79.93180711154409</v>
      </c>
    </row>
    <row r="77" spans="1:12" ht="15.75">
      <c r="A77" s="174"/>
      <c r="B77" s="175"/>
      <c r="C77" s="8" t="s">
        <v>38</v>
      </c>
      <c r="D77" s="29">
        <f t="shared" si="15"/>
        <v>10745</v>
      </c>
      <c r="E77" s="29">
        <f t="shared" si="11"/>
        <v>8491</v>
      </c>
      <c r="F77" s="22">
        <f t="shared" si="16"/>
        <v>79.0228013029316</v>
      </c>
      <c r="G77" s="29">
        <v>8995</v>
      </c>
      <c r="H77" s="29">
        <v>7043</v>
      </c>
      <c r="I77" s="22">
        <f t="shared" si="17"/>
        <v>78.29905503057255</v>
      </c>
      <c r="J77" s="32">
        <v>1750</v>
      </c>
      <c r="K77" s="32">
        <v>1448</v>
      </c>
      <c r="L77" s="31">
        <f t="shared" si="18"/>
        <v>82.74285714285713</v>
      </c>
    </row>
    <row r="78" spans="1:12" ht="15.75">
      <c r="A78" s="174"/>
      <c r="B78" s="133" t="s">
        <v>41</v>
      </c>
      <c r="C78" s="8" t="s">
        <v>36</v>
      </c>
      <c r="D78" s="29">
        <f t="shared" si="15"/>
        <v>25120</v>
      </c>
      <c r="E78" s="29">
        <f t="shared" si="11"/>
        <v>19912</v>
      </c>
      <c r="F78" s="22">
        <f t="shared" si="16"/>
        <v>79.26751592356688</v>
      </c>
      <c r="G78" s="29">
        <f>SUM(G79:G80)</f>
        <v>21154</v>
      </c>
      <c r="H78" s="29">
        <f>SUM(H79:H80)</f>
        <v>16582</v>
      </c>
      <c r="I78" s="22">
        <f t="shared" si="17"/>
        <v>78.38706627588164</v>
      </c>
      <c r="J78" s="32">
        <f>SUM(J79:J80)</f>
        <v>3966</v>
      </c>
      <c r="K78" s="32">
        <f>SUM(K79:K80)</f>
        <v>3330</v>
      </c>
      <c r="L78" s="31">
        <f t="shared" si="18"/>
        <v>83.96369137670196</v>
      </c>
    </row>
    <row r="79" spans="1:12" ht="15.75">
      <c r="A79" s="174"/>
      <c r="B79" s="174"/>
      <c r="C79" s="8" t="s">
        <v>37</v>
      </c>
      <c r="D79" s="29">
        <f t="shared" si="15"/>
        <v>13128</v>
      </c>
      <c r="E79" s="29">
        <f t="shared" si="11"/>
        <v>10024</v>
      </c>
      <c r="F79" s="22">
        <f t="shared" si="16"/>
        <v>76.35588056063376</v>
      </c>
      <c r="G79" s="29">
        <v>11045</v>
      </c>
      <c r="H79" s="29">
        <v>8346</v>
      </c>
      <c r="I79" s="22">
        <f t="shared" si="17"/>
        <v>75.5636034404708</v>
      </c>
      <c r="J79" s="32">
        <v>2083</v>
      </c>
      <c r="K79" s="32">
        <v>1678</v>
      </c>
      <c r="L79" s="31">
        <f t="shared" si="18"/>
        <v>80.55688910225636</v>
      </c>
    </row>
    <row r="80" spans="1:12" ht="15.75">
      <c r="A80" s="175"/>
      <c r="B80" s="175"/>
      <c r="C80" s="8" t="s">
        <v>38</v>
      </c>
      <c r="D80" s="29">
        <f t="shared" si="15"/>
        <v>11992</v>
      </c>
      <c r="E80" s="29">
        <f t="shared" si="11"/>
        <v>9888</v>
      </c>
      <c r="F80" s="22">
        <f t="shared" si="16"/>
        <v>82.45496997998666</v>
      </c>
      <c r="G80" s="29">
        <v>10109</v>
      </c>
      <c r="H80" s="29">
        <v>8236</v>
      </c>
      <c r="I80" s="22">
        <f t="shared" si="17"/>
        <v>81.4719556830547</v>
      </c>
      <c r="J80" s="32">
        <v>1883</v>
      </c>
      <c r="K80" s="32">
        <v>1652</v>
      </c>
      <c r="L80" s="31">
        <f t="shared" si="18"/>
        <v>87.73234200743495</v>
      </c>
    </row>
    <row r="81" spans="1:12" ht="15.75">
      <c r="A81" s="133" t="s">
        <v>111</v>
      </c>
      <c r="B81" s="133" t="s">
        <v>7</v>
      </c>
      <c r="C81" s="8" t="s">
        <v>36</v>
      </c>
      <c r="D81" s="29">
        <f t="shared" si="15"/>
        <v>98692</v>
      </c>
      <c r="E81" s="29">
        <f t="shared" si="11"/>
        <v>73090</v>
      </c>
      <c r="F81" s="22">
        <f t="shared" si="16"/>
        <v>74.05868763425607</v>
      </c>
      <c r="G81" s="29">
        <f>SUM(G82:G83)</f>
        <v>94214</v>
      </c>
      <c r="H81" s="29">
        <f>SUM(H82:H83)</f>
        <v>69611</v>
      </c>
      <c r="I81" s="22">
        <f t="shared" si="17"/>
        <v>73.8860466597321</v>
      </c>
      <c r="J81" s="32">
        <f>SUM(J82:J83)</f>
        <v>4478</v>
      </c>
      <c r="K81" s="32">
        <f>SUM(K82:K83)</f>
        <v>3479</v>
      </c>
      <c r="L81" s="31">
        <f t="shared" si="18"/>
        <v>77.69093345243412</v>
      </c>
    </row>
    <row r="82" spans="1:12" ht="15.75">
      <c r="A82" s="174"/>
      <c r="B82" s="174"/>
      <c r="C82" s="8" t="s">
        <v>37</v>
      </c>
      <c r="D82" s="29">
        <f t="shared" si="15"/>
        <v>51203</v>
      </c>
      <c r="E82" s="29">
        <f t="shared" si="11"/>
        <v>36622</v>
      </c>
      <c r="F82" s="22">
        <f t="shared" si="16"/>
        <v>71.5231529402574</v>
      </c>
      <c r="G82" s="29">
        <f>G85+G88+G91</f>
        <v>48626</v>
      </c>
      <c r="H82" s="29">
        <f>H85+H88+H91</f>
        <v>34681</v>
      </c>
      <c r="I82" s="22">
        <f t="shared" si="17"/>
        <v>71.32192654135648</v>
      </c>
      <c r="J82" s="32">
        <f>J85+J88+J91</f>
        <v>2577</v>
      </c>
      <c r="K82" s="32">
        <f>K85+K88+K91</f>
        <v>1941</v>
      </c>
      <c r="L82" s="31">
        <f t="shared" si="18"/>
        <v>75.32013969732246</v>
      </c>
    </row>
    <row r="83" spans="1:12" ht="16.5" customHeight="1">
      <c r="A83" s="174"/>
      <c r="B83" s="175"/>
      <c r="C83" s="8" t="s">
        <v>38</v>
      </c>
      <c r="D83" s="29">
        <f t="shared" si="15"/>
        <v>47489</v>
      </c>
      <c r="E83" s="29">
        <f t="shared" si="11"/>
        <v>36468</v>
      </c>
      <c r="F83" s="22">
        <f t="shared" si="16"/>
        <v>76.79252037313904</v>
      </c>
      <c r="G83" s="29">
        <f>G86+G89+G92</f>
        <v>45588</v>
      </c>
      <c r="H83" s="29">
        <f>H86+H89+H92</f>
        <v>34930</v>
      </c>
      <c r="I83" s="22">
        <f t="shared" si="17"/>
        <v>76.6210406247258</v>
      </c>
      <c r="J83" s="32">
        <f>J86+J89+J92</f>
        <v>1901</v>
      </c>
      <c r="K83" s="32">
        <f>K86+K89+K92</f>
        <v>1538</v>
      </c>
      <c r="L83" s="31">
        <f t="shared" si="18"/>
        <v>80.90478695423461</v>
      </c>
    </row>
    <row r="84" spans="1:12" ht="15.75">
      <c r="A84" s="174"/>
      <c r="B84" s="133" t="s">
        <v>39</v>
      </c>
      <c r="C84" s="8" t="s">
        <v>36</v>
      </c>
      <c r="D84" s="29">
        <f t="shared" si="15"/>
        <v>30440</v>
      </c>
      <c r="E84" s="29">
        <f t="shared" si="11"/>
        <v>20988</v>
      </c>
      <c r="F84" s="22">
        <f t="shared" si="16"/>
        <v>68.94875164257556</v>
      </c>
      <c r="G84" s="29">
        <f>SUM(G85:G86)</f>
        <v>28920</v>
      </c>
      <c r="H84" s="29">
        <f>SUM(H85:H86)</f>
        <v>19879</v>
      </c>
      <c r="I84" s="22">
        <f t="shared" si="17"/>
        <v>68.73789764868603</v>
      </c>
      <c r="J84" s="32">
        <f>SUM(J85:J86)</f>
        <v>1520</v>
      </c>
      <c r="K84" s="32">
        <f>SUM(K85:K86)</f>
        <v>1109</v>
      </c>
      <c r="L84" s="31">
        <f t="shared" si="18"/>
        <v>72.96052631578948</v>
      </c>
    </row>
    <row r="85" spans="1:12" ht="15.75">
      <c r="A85" s="174"/>
      <c r="B85" s="174"/>
      <c r="C85" s="8" t="s">
        <v>37</v>
      </c>
      <c r="D85" s="29">
        <f t="shared" si="15"/>
        <v>15786</v>
      </c>
      <c r="E85" s="29">
        <f t="shared" si="11"/>
        <v>10526</v>
      </c>
      <c r="F85" s="22">
        <f t="shared" si="16"/>
        <v>66.6793361206132</v>
      </c>
      <c r="G85" s="29">
        <v>14878</v>
      </c>
      <c r="H85" s="29">
        <v>9878</v>
      </c>
      <c r="I85" s="22">
        <f t="shared" si="17"/>
        <v>66.39333243715552</v>
      </c>
      <c r="J85" s="32">
        <v>908</v>
      </c>
      <c r="K85" s="32">
        <v>648</v>
      </c>
      <c r="L85" s="31">
        <f t="shared" si="18"/>
        <v>71.36563876651982</v>
      </c>
    </row>
    <row r="86" spans="1:12" ht="15.75">
      <c r="A86" s="174"/>
      <c r="B86" s="175"/>
      <c r="C86" s="8" t="s">
        <v>38</v>
      </c>
      <c r="D86" s="29">
        <f t="shared" si="15"/>
        <v>14654</v>
      </c>
      <c r="E86" s="29">
        <f t="shared" si="11"/>
        <v>10462</v>
      </c>
      <c r="F86" s="22">
        <f t="shared" si="16"/>
        <v>71.39347618397707</v>
      </c>
      <c r="G86" s="29">
        <v>14042</v>
      </c>
      <c r="H86" s="29">
        <v>10001</v>
      </c>
      <c r="I86" s="22">
        <f t="shared" si="17"/>
        <v>71.22204814129041</v>
      </c>
      <c r="J86" s="32">
        <v>612</v>
      </c>
      <c r="K86" s="32">
        <v>461</v>
      </c>
      <c r="L86" s="31">
        <f t="shared" si="18"/>
        <v>75.32679738562092</v>
      </c>
    </row>
    <row r="87" spans="1:12" ht="15.75">
      <c r="A87" s="174"/>
      <c r="B87" s="133" t="s">
        <v>40</v>
      </c>
      <c r="C87" s="8" t="s">
        <v>36</v>
      </c>
      <c r="D87" s="29">
        <f t="shared" si="15"/>
        <v>32696</v>
      </c>
      <c r="E87" s="29">
        <f t="shared" si="11"/>
        <v>24561</v>
      </c>
      <c r="F87" s="22">
        <f t="shared" si="16"/>
        <v>75.11928064595057</v>
      </c>
      <c r="G87" s="29">
        <f>SUM(G88:G89)</f>
        <v>31205</v>
      </c>
      <c r="H87" s="29">
        <f>SUM(H88:H89)</f>
        <v>23375</v>
      </c>
      <c r="I87" s="22">
        <f t="shared" si="17"/>
        <v>74.9078673289537</v>
      </c>
      <c r="J87" s="32">
        <f>SUM(J88:J89)</f>
        <v>1491</v>
      </c>
      <c r="K87" s="32">
        <f>SUM(K88:K89)</f>
        <v>1186</v>
      </c>
      <c r="L87" s="31">
        <f t="shared" si="18"/>
        <v>79.5439302481556</v>
      </c>
    </row>
    <row r="88" spans="1:12" ht="15.75">
      <c r="A88" s="174"/>
      <c r="B88" s="174"/>
      <c r="C88" s="8" t="s">
        <v>37</v>
      </c>
      <c r="D88" s="29">
        <f t="shared" si="15"/>
        <v>16917</v>
      </c>
      <c r="E88" s="29">
        <f t="shared" si="11"/>
        <v>12190</v>
      </c>
      <c r="F88" s="22">
        <f t="shared" si="16"/>
        <v>72.05769344446415</v>
      </c>
      <c r="G88" s="29">
        <v>16080</v>
      </c>
      <c r="H88" s="29">
        <v>11552</v>
      </c>
      <c r="I88" s="22">
        <f t="shared" si="17"/>
        <v>71.8407960199005</v>
      </c>
      <c r="J88" s="32">
        <v>837</v>
      </c>
      <c r="K88" s="32">
        <v>638</v>
      </c>
      <c r="L88" s="31">
        <f t="shared" si="18"/>
        <v>76.22461170848268</v>
      </c>
    </row>
    <row r="89" spans="1:12" ht="15.75">
      <c r="A89" s="174"/>
      <c r="B89" s="175"/>
      <c r="C89" s="8" t="s">
        <v>38</v>
      </c>
      <c r="D89" s="29">
        <f t="shared" si="15"/>
        <v>15779</v>
      </c>
      <c r="E89" s="29">
        <f t="shared" si="11"/>
        <v>12371</v>
      </c>
      <c r="F89" s="22">
        <f t="shared" si="16"/>
        <v>78.40167310982952</v>
      </c>
      <c r="G89" s="29">
        <v>15125</v>
      </c>
      <c r="H89" s="29">
        <v>11823</v>
      </c>
      <c r="I89" s="22">
        <f t="shared" si="17"/>
        <v>78.1685950413223</v>
      </c>
      <c r="J89" s="32">
        <v>654</v>
      </c>
      <c r="K89" s="32">
        <v>548</v>
      </c>
      <c r="L89" s="31">
        <f t="shared" si="18"/>
        <v>83.79204892966361</v>
      </c>
    </row>
    <row r="90" spans="1:12" ht="15.75">
      <c r="A90" s="174"/>
      <c r="B90" s="133" t="s">
        <v>41</v>
      </c>
      <c r="C90" s="8" t="s">
        <v>36</v>
      </c>
      <c r="D90" s="29">
        <f t="shared" si="15"/>
        <v>35556</v>
      </c>
      <c r="E90" s="29">
        <f t="shared" si="11"/>
        <v>27541</v>
      </c>
      <c r="F90" s="22">
        <f t="shared" si="16"/>
        <v>77.45809427382157</v>
      </c>
      <c r="G90" s="29">
        <f>SUM(G91:G92)</f>
        <v>34089</v>
      </c>
      <c r="H90" s="29">
        <f>SUM(H91:H92)</f>
        <v>26357</v>
      </c>
      <c r="I90" s="22">
        <f t="shared" si="17"/>
        <v>77.31819648566986</v>
      </c>
      <c r="J90" s="32">
        <f>SUM(J91:J92)</f>
        <v>1467</v>
      </c>
      <c r="K90" s="32">
        <f>SUM(K91:K92)</f>
        <v>1184</v>
      </c>
      <c r="L90" s="31">
        <f t="shared" si="18"/>
        <v>80.70892978868439</v>
      </c>
    </row>
    <row r="91" spans="1:12" ht="15.75">
      <c r="A91" s="174"/>
      <c r="B91" s="174"/>
      <c r="C91" s="8" t="s">
        <v>37</v>
      </c>
      <c r="D91" s="29">
        <f t="shared" si="15"/>
        <v>18500</v>
      </c>
      <c r="E91" s="29">
        <f t="shared" si="11"/>
        <v>13906</v>
      </c>
      <c r="F91" s="22">
        <f t="shared" si="16"/>
        <v>75.16756756756757</v>
      </c>
      <c r="G91" s="29">
        <v>17668</v>
      </c>
      <c r="H91" s="29">
        <v>13251</v>
      </c>
      <c r="I91" s="22">
        <f t="shared" si="17"/>
        <v>75</v>
      </c>
      <c r="J91" s="32">
        <v>832</v>
      </c>
      <c r="K91" s="32">
        <v>655</v>
      </c>
      <c r="L91" s="31">
        <f t="shared" si="18"/>
        <v>78.72596153846155</v>
      </c>
    </row>
    <row r="92" spans="1:12" ht="16.5" customHeight="1">
      <c r="A92" s="175"/>
      <c r="B92" s="175"/>
      <c r="C92" s="8" t="s">
        <v>38</v>
      </c>
      <c r="D92" s="29">
        <f t="shared" si="15"/>
        <v>17056</v>
      </c>
      <c r="E92" s="29">
        <f t="shared" si="11"/>
        <v>13635</v>
      </c>
      <c r="F92" s="22">
        <f t="shared" si="16"/>
        <v>79.94254221388368</v>
      </c>
      <c r="G92" s="29">
        <v>16421</v>
      </c>
      <c r="H92" s="29">
        <v>13106</v>
      </c>
      <c r="I92" s="22">
        <f t="shared" si="17"/>
        <v>79.81243529626697</v>
      </c>
      <c r="J92" s="32">
        <v>635</v>
      </c>
      <c r="K92" s="32">
        <v>529</v>
      </c>
      <c r="L92" s="31">
        <f t="shared" si="18"/>
        <v>83.30708661417323</v>
      </c>
    </row>
    <row r="93" spans="1:12" ht="16.5" customHeight="1">
      <c r="A93" s="133" t="s">
        <v>12</v>
      </c>
      <c r="B93" s="133" t="s">
        <v>7</v>
      </c>
      <c r="C93" s="8" t="s">
        <v>36</v>
      </c>
      <c r="D93" s="29">
        <f t="shared" si="10"/>
        <v>19091</v>
      </c>
      <c r="E93" s="29">
        <f t="shared" si="11"/>
        <v>13021</v>
      </c>
      <c r="F93" s="22">
        <f t="shared" si="12"/>
        <v>68.20491330993661</v>
      </c>
      <c r="G93" s="29">
        <f>SUM(G94:G95)</f>
        <v>17259</v>
      </c>
      <c r="H93" s="29">
        <f>SUM(H94:H95)</f>
        <v>11738</v>
      </c>
      <c r="I93" s="22">
        <f t="shared" si="13"/>
        <v>68.01089286748943</v>
      </c>
      <c r="J93" s="32">
        <f>SUM(J94:J95)</f>
        <v>1832</v>
      </c>
      <c r="K93" s="32">
        <f>SUM(K94:K95)</f>
        <v>1283</v>
      </c>
      <c r="L93" s="31">
        <f t="shared" si="14"/>
        <v>70.03275109170306</v>
      </c>
    </row>
    <row r="94" spans="1:12" ht="15.75">
      <c r="A94" s="174"/>
      <c r="B94" s="174"/>
      <c r="C94" s="8" t="s">
        <v>37</v>
      </c>
      <c r="D94" s="29">
        <f t="shared" si="10"/>
        <v>10134</v>
      </c>
      <c r="E94" s="29">
        <f t="shared" si="11"/>
        <v>6618</v>
      </c>
      <c r="F94" s="22">
        <f t="shared" si="12"/>
        <v>65.30491415038485</v>
      </c>
      <c r="G94" s="29">
        <f>G97+G100+G103</f>
        <v>8931</v>
      </c>
      <c r="H94" s="29">
        <f>H97+H100+H103</f>
        <v>5795</v>
      </c>
      <c r="I94" s="22">
        <f t="shared" si="13"/>
        <v>64.88635091255178</v>
      </c>
      <c r="J94" s="32">
        <f>J97+J100+J103</f>
        <v>1203</v>
      </c>
      <c r="K94" s="32">
        <f>K97+K100+K103</f>
        <v>823</v>
      </c>
      <c r="L94" s="31">
        <f t="shared" si="14"/>
        <v>68.41230257689111</v>
      </c>
    </row>
    <row r="95" spans="1:12" ht="15.75">
      <c r="A95" s="174"/>
      <c r="B95" s="175"/>
      <c r="C95" s="8" t="s">
        <v>38</v>
      </c>
      <c r="D95" s="29">
        <f t="shared" si="10"/>
        <v>8957</v>
      </c>
      <c r="E95" s="29">
        <f t="shared" si="11"/>
        <v>6403</v>
      </c>
      <c r="F95" s="22">
        <f t="shared" si="12"/>
        <v>71.48598861225857</v>
      </c>
      <c r="G95" s="29">
        <f>G98+G101+G104</f>
        <v>8328</v>
      </c>
      <c r="H95" s="29">
        <f>H98+H101+H104</f>
        <v>5943</v>
      </c>
      <c r="I95" s="22">
        <f t="shared" si="13"/>
        <v>71.36167146974063</v>
      </c>
      <c r="J95" s="32">
        <f>J98+J101+J104</f>
        <v>629</v>
      </c>
      <c r="K95" s="32">
        <f>K98+K101+K104</f>
        <v>460</v>
      </c>
      <c r="L95" s="31">
        <f t="shared" si="14"/>
        <v>73.13195548489666</v>
      </c>
    </row>
    <row r="96" spans="1:12" ht="15.75">
      <c r="A96" s="174"/>
      <c r="B96" s="133" t="s">
        <v>39</v>
      </c>
      <c r="C96" s="8" t="s">
        <v>36</v>
      </c>
      <c r="D96" s="29">
        <f t="shared" si="10"/>
        <v>5911</v>
      </c>
      <c r="E96" s="29">
        <f t="shared" si="11"/>
        <v>3742</v>
      </c>
      <c r="F96" s="22">
        <f t="shared" si="12"/>
        <v>63.30570123498562</v>
      </c>
      <c r="G96" s="29">
        <f>SUM(G97:G98)</f>
        <v>5217</v>
      </c>
      <c r="H96" s="29">
        <f>SUM(H97:H98)</f>
        <v>3289</v>
      </c>
      <c r="I96" s="22">
        <f t="shared" si="13"/>
        <v>63.04389495878857</v>
      </c>
      <c r="J96" s="32">
        <f>SUM(J97:J98)</f>
        <v>694</v>
      </c>
      <c r="K96" s="32">
        <f>SUM(K97:K98)</f>
        <v>453</v>
      </c>
      <c r="L96" s="31">
        <f t="shared" si="14"/>
        <v>65.27377521613833</v>
      </c>
    </row>
    <row r="97" spans="1:12" ht="15.75">
      <c r="A97" s="174"/>
      <c r="B97" s="174"/>
      <c r="C97" s="8" t="s">
        <v>37</v>
      </c>
      <c r="D97" s="29">
        <f t="shared" si="10"/>
        <v>3148</v>
      </c>
      <c r="E97" s="29">
        <f t="shared" si="11"/>
        <v>1925</v>
      </c>
      <c r="F97" s="22">
        <f t="shared" si="12"/>
        <v>61.14993646759848</v>
      </c>
      <c r="G97" s="29">
        <v>2692</v>
      </c>
      <c r="H97" s="29">
        <v>1631</v>
      </c>
      <c r="I97" s="22">
        <f t="shared" si="13"/>
        <v>60.58692421991084</v>
      </c>
      <c r="J97" s="32">
        <v>456</v>
      </c>
      <c r="K97" s="32">
        <v>294</v>
      </c>
      <c r="L97" s="31">
        <f t="shared" si="14"/>
        <v>64.47368421052632</v>
      </c>
    </row>
    <row r="98" spans="1:12" ht="15.75">
      <c r="A98" s="174"/>
      <c r="B98" s="175"/>
      <c r="C98" s="8" t="s">
        <v>38</v>
      </c>
      <c r="D98" s="29">
        <f t="shared" si="10"/>
        <v>2763</v>
      </c>
      <c r="E98" s="29">
        <f t="shared" si="11"/>
        <v>1817</v>
      </c>
      <c r="F98" s="22">
        <f t="shared" si="12"/>
        <v>65.76185305826999</v>
      </c>
      <c r="G98" s="29">
        <v>2525</v>
      </c>
      <c r="H98" s="29">
        <v>1658</v>
      </c>
      <c r="I98" s="22">
        <f t="shared" si="13"/>
        <v>65.66336633663367</v>
      </c>
      <c r="J98" s="32">
        <v>238</v>
      </c>
      <c r="K98" s="32">
        <v>159</v>
      </c>
      <c r="L98" s="31">
        <f t="shared" si="14"/>
        <v>66.80672268907563</v>
      </c>
    </row>
    <row r="99" spans="1:12" ht="15.75">
      <c r="A99" s="174"/>
      <c r="B99" s="133" t="s">
        <v>40</v>
      </c>
      <c r="C99" s="8" t="s">
        <v>36</v>
      </c>
      <c r="D99" s="29">
        <f t="shared" si="10"/>
        <v>6326</v>
      </c>
      <c r="E99" s="29">
        <f t="shared" si="11"/>
        <v>4281</v>
      </c>
      <c r="F99" s="22">
        <f t="shared" si="12"/>
        <v>67.6730951628201</v>
      </c>
      <c r="G99" s="29">
        <f>SUM(G100:G101)</f>
        <v>5758</v>
      </c>
      <c r="H99" s="29">
        <f>SUM(H100:H101)</f>
        <v>3880</v>
      </c>
      <c r="I99" s="22">
        <f t="shared" si="13"/>
        <v>67.38450850989926</v>
      </c>
      <c r="J99" s="32">
        <f>SUM(J100:J101)</f>
        <v>568</v>
      </c>
      <c r="K99" s="32">
        <f>SUM(K100:K101)</f>
        <v>401</v>
      </c>
      <c r="L99" s="31">
        <f t="shared" si="14"/>
        <v>70.59859154929578</v>
      </c>
    </row>
    <row r="100" spans="1:12" ht="15.75">
      <c r="A100" s="174"/>
      <c r="B100" s="174"/>
      <c r="C100" s="8" t="s">
        <v>37</v>
      </c>
      <c r="D100" s="29">
        <f t="shared" si="10"/>
        <v>3374</v>
      </c>
      <c r="E100" s="29">
        <f t="shared" si="11"/>
        <v>2175</v>
      </c>
      <c r="F100" s="22">
        <f t="shared" si="12"/>
        <v>64.46354475400119</v>
      </c>
      <c r="G100" s="29">
        <v>3003</v>
      </c>
      <c r="H100" s="29">
        <v>1922</v>
      </c>
      <c r="I100" s="22">
        <f t="shared" si="13"/>
        <v>64.002664002664</v>
      </c>
      <c r="J100" s="32">
        <v>371</v>
      </c>
      <c r="K100" s="32">
        <v>253</v>
      </c>
      <c r="L100" s="31">
        <f t="shared" si="14"/>
        <v>68.19407008086253</v>
      </c>
    </row>
    <row r="101" spans="1:12" ht="15.75">
      <c r="A101" s="174"/>
      <c r="B101" s="175"/>
      <c r="C101" s="8" t="s">
        <v>38</v>
      </c>
      <c r="D101" s="29">
        <f t="shared" si="10"/>
        <v>2952</v>
      </c>
      <c r="E101" s="29">
        <f t="shared" si="11"/>
        <v>2106</v>
      </c>
      <c r="F101" s="22">
        <f t="shared" si="12"/>
        <v>71.34146341463415</v>
      </c>
      <c r="G101" s="29">
        <v>2755</v>
      </c>
      <c r="H101" s="29">
        <v>1958</v>
      </c>
      <c r="I101" s="22">
        <f t="shared" si="13"/>
        <v>71.07078039927404</v>
      </c>
      <c r="J101" s="32">
        <v>197</v>
      </c>
      <c r="K101" s="32">
        <v>148</v>
      </c>
      <c r="L101" s="31">
        <f t="shared" si="14"/>
        <v>75.1269035532995</v>
      </c>
    </row>
    <row r="102" spans="1:12" ht="15.75">
      <c r="A102" s="174"/>
      <c r="B102" s="133" t="s">
        <v>41</v>
      </c>
      <c r="C102" s="8" t="s">
        <v>36</v>
      </c>
      <c r="D102" s="29">
        <f t="shared" si="10"/>
        <v>6854</v>
      </c>
      <c r="E102" s="29">
        <f t="shared" si="11"/>
        <v>4998</v>
      </c>
      <c r="F102" s="22">
        <f t="shared" si="12"/>
        <v>72.92092208929093</v>
      </c>
      <c r="G102" s="29">
        <f>SUM(G103:G104)</f>
        <v>6284</v>
      </c>
      <c r="H102" s="29">
        <f>SUM(H103:H104)</f>
        <v>4569</v>
      </c>
      <c r="I102" s="22">
        <f t="shared" si="13"/>
        <v>72.7084659452578</v>
      </c>
      <c r="J102" s="32">
        <f>SUM(J103:J104)</f>
        <v>570</v>
      </c>
      <c r="K102" s="32">
        <f>SUM(K103:K104)</f>
        <v>429</v>
      </c>
      <c r="L102" s="31">
        <f t="shared" si="14"/>
        <v>75.26315789473685</v>
      </c>
    </row>
    <row r="103" spans="1:12" ht="15.75">
      <c r="A103" s="174"/>
      <c r="B103" s="174"/>
      <c r="C103" s="8" t="s">
        <v>37</v>
      </c>
      <c r="D103" s="29">
        <f t="shared" si="10"/>
        <v>3612</v>
      </c>
      <c r="E103" s="29">
        <f t="shared" si="11"/>
        <v>2518</v>
      </c>
      <c r="F103" s="22">
        <f t="shared" si="12"/>
        <v>69.71207087486158</v>
      </c>
      <c r="G103" s="29">
        <v>3236</v>
      </c>
      <c r="H103" s="29">
        <v>2242</v>
      </c>
      <c r="I103" s="22">
        <f t="shared" si="13"/>
        <v>69.283065512979</v>
      </c>
      <c r="J103" s="32">
        <v>376</v>
      </c>
      <c r="K103" s="32">
        <v>276</v>
      </c>
      <c r="L103" s="31">
        <f t="shared" si="14"/>
        <v>73.40425531914893</v>
      </c>
    </row>
    <row r="104" spans="1:12" ht="15.75">
      <c r="A104" s="175"/>
      <c r="B104" s="175"/>
      <c r="C104" s="8" t="s">
        <v>38</v>
      </c>
      <c r="D104" s="29">
        <f t="shared" si="10"/>
        <v>3242</v>
      </c>
      <c r="E104" s="29">
        <f t="shared" si="11"/>
        <v>2480</v>
      </c>
      <c r="F104" s="22">
        <f t="shared" si="12"/>
        <v>76.49599012954967</v>
      </c>
      <c r="G104" s="29">
        <v>3048</v>
      </c>
      <c r="H104" s="29">
        <v>2327</v>
      </c>
      <c r="I104" s="22">
        <f t="shared" si="13"/>
        <v>76.34514435695539</v>
      </c>
      <c r="J104" s="32">
        <v>194</v>
      </c>
      <c r="K104" s="32">
        <v>153</v>
      </c>
      <c r="L104" s="31">
        <f t="shared" si="14"/>
        <v>78.8659793814433</v>
      </c>
    </row>
    <row r="105" spans="1:12" ht="16.5" customHeight="1">
      <c r="A105" s="133" t="s">
        <v>13</v>
      </c>
      <c r="B105" s="133" t="s">
        <v>7</v>
      </c>
      <c r="C105" s="8" t="s">
        <v>36</v>
      </c>
      <c r="D105" s="29">
        <f t="shared" si="10"/>
        <v>85018</v>
      </c>
      <c r="E105" s="29">
        <f t="shared" si="11"/>
        <v>62958</v>
      </c>
      <c r="F105" s="22">
        <f t="shared" si="12"/>
        <v>74.05255357688961</v>
      </c>
      <c r="G105" s="29">
        <f>SUM(G106:G107)</f>
        <v>78292</v>
      </c>
      <c r="H105" s="29">
        <f>SUM(H106:H107)</f>
        <v>57174</v>
      </c>
      <c r="I105" s="22">
        <f t="shared" si="13"/>
        <v>73.02661830072039</v>
      </c>
      <c r="J105" s="32">
        <f>SUM(J106:J107)</f>
        <v>6726</v>
      </c>
      <c r="K105" s="32">
        <f>SUM(K106:K107)</f>
        <v>5784</v>
      </c>
      <c r="L105" s="31">
        <f t="shared" si="14"/>
        <v>85.99464763603925</v>
      </c>
    </row>
    <row r="106" spans="1:12" ht="15.75">
      <c r="A106" s="174"/>
      <c r="B106" s="174"/>
      <c r="C106" s="8" t="s">
        <v>37</v>
      </c>
      <c r="D106" s="29">
        <f t="shared" si="10"/>
        <v>44371</v>
      </c>
      <c r="E106" s="29">
        <f t="shared" si="11"/>
        <v>31850</v>
      </c>
      <c r="F106" s="22">
        <f t="shared" si="12"/>
        <v>71.78111829798742</v>
      </c>
      <c r="G106" s="29">
        <f>G109+G112+G115</f>
        <v>40608</v>
      </c>
      <c r="H106" s="29">
        <f>H109+H112+H115</f>
        <v>28665</v>
      </c>
      <c r="I106" s="22">
        <f t="shared" si="13"/>
        <v>70.5895390070922</v>
      </c>
      <c r="J106" s="32">
        <f>J109+J112+J115</f>
        <v>3763</v>
      </c>
      <c r="K106" s="32">
        <f>K109+K112+K115</f>
        <v>3185</v>
      </c>
      <c r="L106" s="31">
        <f t="shared" si="14"/>
        <v>84.63991496146691</v>
      </c>
    </row>
    <row r="107" spans="1:12" ht="15.75">
      <c r="A107" s="174"/>
      <c r="B107" s="175"/>
      <c r="C107" s="8" t="s">
        <v>38</v>
      </c>
      <c r="D107" s="29">
        <f t="shared" si="10"/>
        <v>40647</v>
      </c>
      <c r="E107" s="29">
        <f t="shared" si="11"/>
        <v>31108</v>
      </c>
      <c r="F107" s="22">
        <f t="shared" si="12"/>
        <v>76.53209338942604</v>
      </c>
      <c r="G107" s="29">
        <f>G110+G113+G116</f>
        <v>37684</v>
      </c>
      <c r="H107" s="29">
        <f>H110+H113+H116</f>
        <v>28509</v>
      </c>
      <c r="I107" s="22">
        <f t="shared" si="13"/>
        <v>75.65279694299967</v>
      </c>
      <c r="J107" s="32">
        <f>J110+J113+J116</f>
        <v>2963</v>
      </c>
      <c r="K107" s="32">
        <f>K110+K113+K116</f>
        <v>2599</v>
      </c>
      <c r="L107" s="31">
        <f t="shared" si="14"/>
        <v>87.71515356058049</v>
      </c>
    </row>
    <row r="108" spans="1:12" ht="15.75">
      <c r="A108" s="174"/>
      <c r="B108" s="133" t="s">
        <v>39</v>
      </c>
      <c r="C108" s="8" t="s">
        <v>36</v>
      </c>
      <c r="D108" s="29">
        <f t="shared" si="10"/>
        <v>26883</v>
      </c>
      <c r="E108" s="29">
        <f t="shared" si="11"/>
        <v>18521</v>
      </c>
      <c r="F108" s="22">
        <f t="shared" si="12"/>
        <v>68.89484060558718</v>
      </c>
      <c r="G108" s="29">
        <f>SUM(G109:G110)</f>
        <v>24552</v>
      </c>
      <c r="H108" s="29">
        <f>SUM(H109:H110)</f>
        <v>16644</v>
      </c>
      <c r="I108" s="22">
        <f t="shared" si="13"/>
        <v>67.79081133919843</v>
      </c>
      <c r="J108" s="32">
        <f>SUM(J109:J110)</f>
        <v>2331</v>
      </c>
      <c r="K108" s="32">
        <f>SUM(K109:K110)</f>
        <v>1877</v>
      </c>
      <c r="L108" s="31">
        <f t="shared" si="14"/>
        <v>80.52338052338052</v>
      </c>
    </row>
    <row r="109" spans="1:12" ht="15.75">
      <c r="A109" s="174"/>
      <c r="B109" s="174"/>
      <c r="C109" s="8" t="s">
        <v>37</v>
      </c>
      <c r="D109" s="29">
        <f t="shared" si="10"/>
        <v>14087</v>
      </c>
      <c r="E109" s="29">
        <f t="shared" si="11"/>
        <v>9349</v>
      </c>
      <c r="F109" s="22">
        <f t="shared" si="12"/>
        <v>66.36615319088521</v>
      </c>
      <c r="G109" s="29">
        <v>12820</v>
      </c>
      <c r="H109" s="29">
        <v>8368</v>
      </c>
      <c r="I109" s="22">
        <f t="shared" si="13"/>
        <v>65.27301092043682</v>
      </c>
      <c r="J109" s="32">
        <v>1267</v>
      </c>
      <c r="K109" s="32">
        <v>981</v>
      </c>
      <c r="L109" s="31">
        <f t="shared" si="14"/>
        <v>77.42699289660617</v>
      </c>
    </row>
    <row r="110" spans="1:12" ht="15.75">
      <c r="A110" s="174"/>
      <c r="B110" s="175"/>
      <c r="C110" s="8" t="s">
        <v>38</v>
      </c>
      <c r="D110" s="29">
        <f t="shared" si="10"/>
        <v>12796</v>
      </c>
      <c r="E110" s="29">
        <f t="shared" si="11"/>
        <v>9172</v>
      </c>
      <c r="F110" s="22">
        <f t="shared" si="12"/>
        <v>71.67864957799313</v>
      </c>
      <c r="G110" s="29">
        <v>11732</v>
      </c>
      <c r="H110" s="29">
        <v>8276</v>
      </c>
      <c r="I110" s="22">
        <f t="shared" si="13"/>
        <v>70.54210705762019</v>
      </c>
      <c r="J110" s="32">
        <v>1064</v>
      </c>
      <c r="K110" s="32">
        <v>896</v>
      </c>
      <c r="L110" s="31">
        <f t="shared" si="14"/>
        <v>84.21052631578947</v>
      </c>
    </row>
    <row r="111" spans="1:12" ht="15.75">
      <c r="A111" s="174"/>
      <c r="B111" s="133" t="s">
        <v>40</v>
      </c>
      <c r="C111" s="8" t="s">
        <v>36</v>
      </c>
      <c r="D111" s="29">
        <f t="shared" si="10"/>
        <v>28038</v>
      </c>
      <c r="E111" s="29">
        <f t="shared" si="11"/>
        <v>20896</v>
      </c>
      <c r="F111" s="22">
        <f t="shared" si="12"/>
        <v>74.52742706327128</v>
      </c>
      <c r="G111" s="29">
        <f>SUM(G112:G113)</f>
        <v>25821</v>
      </c>
      <c r="H111" s="29">
        <f>SUM(H112:H113)</f>
        <v>18959</v>
      </c>
      <c r="I111" s="22">
        <f t="shared" si="13"/>
        <v>73.42473180744355</v>
      </c>
      <c r="J111" s="32">
        <f>SUM(J112:J113)</f>
        <v>2217</v>
      </c>
      <c r="K111" s="32">
        <f>SUM(K112:K113)</f>
        <v>1937</v>
      </c>
      <c r="L111" s="31">
        <f t="shared" si="14"/>
        <v>87.37032025259359</v>
      </c>
    </row>
    <row r="112" spans="1:12" ht="15.75">
      <c r="A112" s="174"/>
      <c r="B112" s="174"/>
      <c r="C112" s="8" t="s">
        <v>37</v>
      </c>
      <c r="D112" s="29">
        <f t="shared" si="10"/>
        <v>14590</v>
      </c>
      <c r="E112" s="29">
        <f t="shared" si="11"/>
        <v>10554</v>
      </c>
      <c r="F112" s="22">
        <f t="shared" si="12"/>
        <v>72.33721727210418</v>
      </c>
      <c r="G112" s="29">
        <v>13313</v>
      </c>
      <c r="H112" s="29">
        <v>9439</v>
      </c>
      <c r="I112" s="22">
        <f t="shared" si="13"/>
        <v>70.90062345076241</v>
      </c>
      <c r="J112" s="32">
        <v>1277</v>
      </c>
      <c r="K112" s="32">
        <v>1115</v>
      </c>
      <c r="L112" s="31">
        <f t="shared" si="14"/>
        <v>87.31401722787784</v>
      </c>
    </row>
    <row r="113" spans="1:12" ht="15.75">
      <c r="A113" s="174"/>
      <c r="B113" s="175"/>
      <c r="C113" s="8" t="s">
        <v>38</v>
      </c>
      <c r="D113" s="29">
        <f t="shared" si="10"/>
        <v>13448</v>
      </c>
      <c r="E113" s="29">
        <f t="shared" si="11"/>
        <v>10342</v>
      </c>
      <c r="F113" s="22">
        <f t="shared" si="12"/>
        <v>76.90362879238548</v>
      </c>
      <c r="G113" s="29">
        <v>12508</v>
      </c>
      <c r="H113" s="29">
        <v>9520</v>
      </c>
      <c r="I113" s="22">
        <f t="shared" si="13"/>
        <v>76.11128877518388</v>
      </c>
      <c r="J113" s="32">
        <v>940</v>
      </c>
      <c r="K113" s="32">
        <v>822</v>
      </c>
      <c r="L113" s="31">
        <f t="shared" si="14"/>
        <v>87.44680851063829</v>
      </c>
    </row>
    <row r="114" spans="1:12" ht="15.75">
      <c r="A114" s="174"/>
      <c r="B114" s="133" t="s">
        <v>41</v>
      </c>
      <c r="C114" s="8" t="s">
        <v>36</v>
      </c>
      <c r="D114" s="29">
        <f t="shared" si="10"/>
        <v>30097</v>
      </c>
      <c r="E114" s="29">
        <f t="shared" si="11"/>
        <v>23541</v>
      </c>
      <c r="F114" s="22">
        <f t="shared" si="12"/>
        <v>78.2170980496395</v>
      </c>
      <c r="G114" s="29">
        <f>SUM(G115:G116)</f>
        <v>27919</v>
      </c>
      <c r="H114" s="29">
        <f>SUM(H115:H116)</f>
        <v>21571</v>
      </c>
      <c r="I114" s="22">
        <f t="shared" si="13"/>
        <v>77.26279594541352</v>
      </c>
      <c r="J114" s="32">
        <f>SUM(J115:J116)</f>
        <v>2178</v>
      </c>
      <c r="K114" s="32">
        <f>SUM(K115:K116)</f>
        <v>1970</v>
      </c>
      <c r="L114" s="31">
        <f t="shared" si="14"/>
        <v>90.44995408631772</v>
      </c>
    </row>
    <row r="115" spans="1:12" ht="15.75">
      <c r="A115" s="174"/>
      <c r="B115" s="174"/>
      <c r="C115" s="8" t="s">
        <v>37</v>
      </c>
      <c r="D115" s="29">
        <f t="shared" si="10"/>
        <v>15694</v>
      </c>
      <c r="E115" s="29">
        <f t="shared" si="11"/>
        <v>11947</v>
      </c>
      <c r="F115" s="22">
        <f t="shared" si="12"/>
        <v>76.12463361794316</v>
      </c>
      <c r="G115" s="29">
        <v>14475</v>
      </c>
      <c r="H115" s="29">
        <v>10858</v>
      </c>
      <c r="I115" s="22">
        <f t="shared" si="13"/>
        <v>75.01208981001727</v>
      </c>
      <c r="J115" s="32">
        <v>1219</v>
      </c>
      <c r="K115" s="32">
        <v>1089</v>
      </c>
      <c r="L115" s="31">
        <f t="shared" si="14"/>
        <v>89.33552091878589</v>
      </c>
    </row>
    <row r="116" spans="1:12" ht="15.75">
      <c r="A116" s="175"/>
      <c r="B116" s="175"/>
      <c r="C116" s="8" t="s">
        <v>38</v>
      </c>
      <c r="D116" s="29">
        <f t="shared" si="10"/>
        <v>14403</v>
      </c>
      <c r="E116" s="29">
        <f t="shared" si="11"/>
        <v>11594</v>
      </c>
      <c r="F116" s="22">
        <f t="shared" si="12"/>
        <v>80.49711865583559</v>
      </c>
      <c r="G116" s="29">
        <v>13444</v>
      </c>
      <c r="H116" s="29">
        <v>10713</v>
      </c>
      <c r="I116" s="22">
        <f t="shared" si="13"/>
        <v>79.6861053257959</v>
      </c>
      <c r="J116" s="32">
        <v>959</v>
      </c>
      <c r="K116" s="32">
        <v>881</v>
      </c>
      <c r="L116" s="31">
        <f t="shared" si="14"/>
        <v>91.86652763295099</v>
      </c>
    </row>
    <row r="117" spans="1:12" ht="16.5" customHeight="1">
      <c r="A117" s="133" t="s">
        <v>14</v>
      </c>
      <c r="B117" s="133" t="s">
        <v>7</v>
      </c>
      <c r="C117" s="8" t="s">
        <v>36</v>
      </c>
      <c r="D117" s="29">
        <f t="shared" si="10"/>
        <v>20304</v>
      </c>
      <c r="E117" s="29">
        <f t="shared" si="11"/>
        <v>14240</v>
      </c>
      <c r="F117" s="22">
        <f t="shared" si="12"/>
        <v>70.13396375098503</v>
      </c>
      <c r="G117" s="29">
        <f>SUM(G118:G119)</f>
        <v>18417</v>
      </c>
      <c r="H117" s="29">
        <f>SUM(H118:H119)</f>
        <v>12894</v>
      </c>
      <c r="I117" s="22">
        <f t="shared" si="13"/>
        <v>70.01140250855188</v>
      </c>
      <c r="J117" s="32">
        <f>SUM(J118:J119)</f>
        <v>1887</v>
      </c>
      <c r="K117" s="32">
        <f>SUM(K118:K119)</f>
        <v>1346</v>
      </c>
      <c r="L117" s="31">
        <f t="shared" si="14"/>
        <v>71.33015368309485</v>
      </c>
    </row>
    <row r="118" spans="1:12" ht="15.75">
      <c r="A118" s="174"/>
      <c r="B118" s="174"/>
      <c r="C118" s="8" t="s">
        <v>37</v>
      </c>
      <c r="D118" s="29">
        <f t="shared" si="10"/>
        <v>10730</v>
      </c>
      <c r="E118" s="29">
        <f t="shared" si="11"/>
        <v>7269</v>
      </c>
      <c r="F118" s="22">
        <f t="shared" si="12"/>
        <v>67.74464119291706</v>
      </c>
      <c r="G118" s="29">
        <f>G121+G124+G127</f>
        <v>9680</v>
      </c>
      <c r="H118" s="29">
        <f>H121+H124+H127</f>
        <v>6540</v>
      </c>
      <c r="I118" s="22">
        <f t="shared" si="13"/>
        <v>67.56198347107438</v>
      </c>
      <c r="J118" s="32">
        <f>J121+J124+J127</f>
        <v>1050</v>
      </c>
      <c r="K118" s="32">
        <f>K121+K124+K127</f>
        <v>729</v>
      </c>
      <c r="L118" s="31">
        <f t="shared" si="14"/>
        <v>69.42857142857143</v>
      </c>
    </row>
    <row r="119" spans="1:12" ht="15.75">
      <c r="A119" s="174"/>
      <c r="B119" s="175"/>
      <c r="C119" s="8" t="s">
        <v>38</v>
      </c>
      <c r="D119" s="29">
        <f t="shared" si="10"/>
        <v>9574</v>
      </c>
      <c r="E119" s="29">
        <f t="shared" si="11"/>
        <v>6971</v>
      </c>
      <c r="F119" s="22">
        <f t="shared" si="12"/>
        <v>72.8117819093378</v>
      </c>
      <c r="G119" s="29">
        <f>G122+G125+G128</f>
        <v>8737</v>
      </c>
      <c r="H119" s="29">
        <f>H122+H125+H128</f>
        <v>6354</v>
      </c>
      <c r="I119" s="22">
        <f t="shared" si="13"/>
        <v>72.72519171340277</v>
      </c>
      <c r="J119" s="32">
        <f>J122+J125+J128</f>
        <v>837</v>
      </c>
      <c r="K119" s="32">
        <f>K122+K125+K128</f>
        <v>617</v>
      </c>
      <c r="L119" s="31">
        <f t="shared" si="14"/>
        <v>73.71565113500597</v>
      </c>
    </row>
    <row r="120" spans="1:12" ht="15.75">
      <c r="A120" s="174"/>
      <c r="B120" s="133" t="s">
        <v>39</v>
      </c>
      <c r="C120" s="8" t="s">
        <v>36</v>
      </c>
      <c r="D120" s="29">
        <f t="shared" si="10"/>
        <v>6447</v>
      </c>
      <c r="E120" s="29">
        <f t="shared" si="11"/>
        <v>4252</v>
      </c>
      <c r="F120" s="22">
        <f t="shared" si="12"/>
        <v>65.95315650690243</v>
      </c>
      <c r="G120" s="29">
        <f>SUM(G121:G122)</f>
        <v>5758</v>
      </c>
      <c r="H120" s="29">
        <f>SUM(H121:H122)</f>
        <v>3813</v>
      </c>
      <c r="I120" s="22">
        <f t="shared" si="13"/>
        <v>66.22091003820772</v>
      </c>
      <c r="J120" s="32">
        <f>SUM(J121:J122)</f>
        <v>689</v>
      </c>
      <c r="K120" s="32">
        <f>SUM(K121:K122)</f>
        <v>439</v>
      </c>
      <c r="L120" s="31">
        <f t="shared" si="14"/>
        <v>63.7155297532656</v>
      </c>
    </row>
    <row r="121" spans="1:12" ht="15.75">
      <c r="A121" s="174"/>
      <c r="B121" s="174"/>
      <c r="C121" s="8" t="s">
        <v>37</v>
      </c>
      <c r="D121" s="29">
        <f aca="true" t="shared" si="19" ref="D121:D172">G121+J121</f>
        <v>3394</v>
      </c>
      <c r="E121" s="29">
        <f aca="true" t="shared" si="20" ref="E121:E172">H121+K121</f>
        <v>2160</v>
      </c>
      <c r="F121" s="22">
        <f aca="true" t="shared" si="21" ref="F121:F172">E121/D121*100</f>
        <v>63.64172068355922</v>
      </c>
      <c r="G121" s="29">
        <v>3004</v>
      </c>
      <c r="H121" s="29">
        <v>1925</v>
      </c>
      <c r="I121" s="22">
        <f aca="true" t="shared" si="22" ref="I121:I172">H121/G121*100</f>
        <v>64.08122503328894</v>
      </c>
      <c r="J121" s="32">
        <v>390</v>
      </c>
      <c r="K121" s="32">
        <v>235</v>
      </c>
      <c r="L121" s="31">
        <f aca="true" t="shared" si="23" ref="L121:L172">K121/J121*100</f>
        <v>60.256410256410255</v>
      </c>
    </row>
    <row r="122" spans="1:12" ht="15.75">
      <c r="A122" s="174"/>
      <c r="B122" s="175"/>
      <c r="C122" s="8" t="s">
        <v>38</v>
      </c>
      <c r="D122" s="29">
        <f t="shared" si="19"/>
        <v>3053</v>
      </c>
      <c r="E122" s="29">
        <f t="shared" si="20"/>
        <v>2092</v>
      </c>
      <c r="F122" s="22">
        <f t="shared" si="21"/>
        <v>68.52276449394039</v>
      </c>
      <c r="G122" s="29">
        <v>2754</v>
      </c>
      <c r="H122" s="29">
        <v>1888</v>
      </c>
      <c r="I122" s="22">
        <f t="shared" si="22"/>
        <v>68.55482933914307</v>
      </c>
      <c r="J122" s="32">
        <v>299</v>
      </c>
      <c r="K122" s="32">
        <v>204</v>
      </c>
      <c r="L122" s="31">
        <f t="shared" si="23"/>
        <v>68.22742474916387</v>
      </c>
    </row>
    <row r="123" spans="1:12" ht="15.75">
      <c r="A123" s="174"/>
      <c r="B123" s="133" t="s">
        <v>40</v>
      </c>
      <c r="C123" s="8" t="s">
        <v>36</v>
      </c>
      <c r="D123" s="29">
        <f t="shared" si="19"/>
        <v>6641</v>
      </c>
      <c r="E123" s="29">
        <f t="shared" si="20"/>
        <v>4708</v>
      </c>
      <c r="F123" s="22">
        <f t="shared" si="21"/>
        <v>70.8929378105707</v>
      </c>
      <c r="G123" s="29">
        <f>SUM(G124:G125)</f>
        <v>6011</v>
      </c>
      <c r="H123" s="29">
        <f>SUM(H124:H125)</f>
        <v>4242</v>
      </c>
      <c r="I123" s="22">
        <f t="shared" si="22"/>
        <v>70.57062052903011</v>
      </c>
      <c r="J123" s="32">
        <f>SUM(J124:J125)</f>
        <v>630</v>
      </c>
      <c r="K123" s="32">
        <f>SUM(K124:K125)</f>
        <v>466</v>
      </c>
      <c r="L123" s="31">
        <f t="shared" si="23"/>
        <v>73.96825396825398</v>
      </c>
    </row>
    <row r="124" spans="1:12" ht="15.75">
      <c r="A124" s="174"/>
      <c r="B124" s="174"/>
      <c r="C124" s="8" t="s">
        <v>37</v>
      </c>
      <c r="D124" s="29">
        <f t="shared" si="19"/>
        <v>3522</v>
      </c>
      <c r="E124" s="29">
        <f t="shared" si="20"/>
        <v>2419</v>
      </c>
      <c r="F124" s="22">
        <f t="shared" si="21"/>
        <v>68.68256672345258</v>
      </c>
      <c r="G124" s="29">
        <v>3180</v>
      </c>
      <c r="H124" s="29">
        <v>2170</v>
      </c>
      <c r="I124" s="22">
        <f t="shared" si="22"/>
        <v>68.23899371069182</v>
      </c>
      <c r="J124" s="32">
        <v>342</v>
      </c>
      <c r="K124" s="32">
        <v>249</v>
      </c>
      <c r="L124" s="31">
        <f t="shared" si="23"/>
        <v>72.80701754385966</v>
      </c>
    </row>
    <row r="125" spans="1:12" ht="15.75">
      <c r="A125" s="174"/>
      <c r="B125" s="175"/>
      <c r="C125" s="8" t="s">
        <v>38</v>
      </c>
      <c r="D125" s="29">
        <f t="shared" si="19"/>
        <v>3119</v>
      </c>
      <c r="E125" s="29">
        <f t="shared" si="20"/>
        <v>2289</v>
      </c>
      <c r="F125" s="22">
        <f t="shared" si="21"/>
        <v>73.38890670086566</v>
      </c>
      <c r="G125" s="29">
        <v>2831</v>
      </c>
      <c r="H125" s="29">
        <v>2072</v>
      </c>
      <c r="I125" s="22">
        <f t="shared" si="22"/>
        <v>73.18968562345461</v>
      </c>
      <c r="J125" s="32">
        <v>288</v>
      </c>
      <c r="K125" s="32">
        <v>217</v>
      </c>
      <c r="L125" s="31">
        <f t="shared" si="23"/>
        <v>75.34722222222221</v>
      </c>
    </row>
    <row r="126" spans="1:12" ht="15.75">
      <c r="A126" s="174"/>
      <c r="B126" s="133" t="s">
        <v>41</v>
      </c>
      <c r="C126" s="8" t="s">
        <v>36</v>
      </c>
      <c r="D126" s="29">
        <f t="shared" si="19"/>
        <v>7216</v>
      </c>
      <c r="E126" s="29">
        <f t="shared" si="20"/>
        <v>5280</v>
      </c>
      <c r="F126" s="22">
        <f t="shared" si="21"/>
        <v>73.17073170731707</v>
      </c>
      <c r="G126" s="29">
        <f>SUM(G127:G128)</f>
        <v>6648</v>
      </c>
      <c r="H126" s="29">
        <f>SUM(H127:H128)</f>
        <v>4839</v>
      </c>
      <c r="I126" s="22">
        <f t="shared" si="22"/>
        <v>72.78880866425993</v>
      </c>
      <c r="J126" s="32">
        <f>SUM(J127:J128)</f>
        <v>568</v>
      </c>
      <c r="K126" s="32">
        <f>SUM(K127:K128)</f>
        <v>441</v>
      </c>
      <c r="L126" s="31">
        <f t="shared" si="23"/>
        <v>77.64084507042254</v>
      </c>
    </row>
    <row r="127" spans="1:12" ht="15.75">
      <c r="A127" s="174"/>
      <c r="B127" s="174"/>
      <c r="C127" s="8" t="s">
        <v>37</v>
      </c>
      <c r="D127" s="29">
        <f t="shared" si="19"/>
        <v>3814</v>
      </c>
      <c r="E127" s="29">
        <f t="shared" si="20"/>
        <v>2690</v>
      </c>
      <c r="F127" s="22">
        <f t="shared" si="21"/>
        <v>70.52962768746723</v>
      </c>
      <c r="G127" s="29">
        <v>3496</v>
      </c>
      <c r="H127" s="29">
        <v>2445</v>
      </c>
      <c r="I127" s="22">
        <f t="shared" si="22"/>
        <v>69.9370709382151</v>
      </c>
      <c r="J127" s="32">
        <v>318</v>
      </c>
      <c r="K127" s="32">
        <v>245</v>
      </c>
      <c r="L127" s="31">
        <f t="shared" si="23"/>
        <v>77.04402515723271</v>
      </c>
    </row>
    <row r="128" spans="1:12" ht="15.75">
      <c r="A128" s="175"/>
      <c r="B128" s="175"/>
      <c r="C128" s="8" t="s">
        <v>38</v>
      </c>
      <c r="D128" s="29">
        <f t="shared" si="19"/>
        <v>3402</v>
      </c>
      <c r="E128" s="29">
        <f t="shared" si="20"/>
        <v>2590</v>
      </c>
      <c r="F128" s="22">
        <f t="shared" si="21"/>
        <v>76.13168724279835</v>
      </c>
      <c r="G128" s="29">
        <v>3152</v>
      </c>
      <c r="H128" s="29">
        <v>2394</v>
      </c>
      <c r="I128" s="22">
        <f t="shared" si="22"/>
        <v>75.9517766497462</v>
      </c>
      <c r="J128" s="32">
        <v>250</v>
      </c>
      <c r="K128" s="32">
        <v>196</v>
      </c>
      <c r="L128" s="31">
        <f t="shared" si="23"/>
        <v>78.4</v>
      </c>
    </row>
    <row r="129" spans="1:12" ht="16.5" customHeight="1">
      <c r="A129" s="133" t="s">
        <v>15</v>
      </c>
      <c r="B129" s="133" t="s">
        <v>7</v>
      </c>
      <c r="C129" s="8" t="s">
        <v>36</v>
      </c>
      <c r="D129" s="29">
        <f t="shared" si="19"/>
        <v>20274</v>
      </c>
      <c r="E129" s="29">
        <f t="shared" si="20"/>
        <v>13613</v>
      </c>
      <c r="F129" s="22">
        <f t="shared" si="21"/>
        <v>67.1451119660649</v>
      </c>
      <c r="G129" s="29">
        <f>SUM(G130:G131)</f>
        <v>18186</v>
      </c>
      <c r="H129" s="29">
        <f>SUM(H130:H131)</f>
        <v>12000</v>
      </c>
      <c r="I129" s="22">
        <f t="shared" si="22"/>
        <v>65.98482349059717</v>
      </c>
      <c r="J129" s="32">
        <f>SUM(J130:J131)</f>
        <v>2088</v>
      </c>
      <c r="K129" s="32">
        <f>SUM(K130:K131)</f>
        <v>1613</v>
      </c>
      <c r="L129" s="31">
        <f t="shared" si="23"/>
        <v>77.25095785440614</v>
      </c>
    </row>
    <row r="130" spans="1:12" ht="16.5" customHeight="1">
      <c r="A130" s="174"/>
      <c r="B130" s="174"/>
      <c r="C130" s="8" t="s">
        <v>37</v>
      </c>
      <c r="D130" s="29">
        <f t="shared" si="19"/>
        <v>10605</v>
      </c>
      <c r="E130" s="29">
        <f t="shared" si="20"/>
        <v>6792</v>
      </c>
      <c r="F130" s="22">
        <f t="shared" si="21"/>
        <v>64.04526166902404</v>
      </c>
      <c r="G130" s="29">
        <f>G133+G136+G139</f>
        <v>9386</v>
      </c>
      <c r="H130" s="29">
        <f>H133+H136+H139</f>
        <v>5862</v>
      </c>
      <c r="I130" s="22">
        <f t="shared" si="22"/>
        <v>62.45471979544001</v>
      </c>
      <c r="J130" s="32">
        <f>J133+J136+J139</f>
        <v>1219</v>
      </c>
      <c r="K130" s="32">
        <f>K133+K136+K139</f>
        <v>930</v>
      </c>
      <c r="L130" s="31">
        <f t="shared" si="23"/>
        <v>76.29204265791633</v>
      </c>
    </row>
    <row r="131" spans="1:12" ht="15.75">
      <c r="A131" s="174"/>
      <c r="B131" s="175"/>
      <c r="C131" s="8" t="s">
        <v>38</v>
      </c>
      <c r="D131" s="29">
        <f t="shared" si="19"/>
        <v>9669</v>
      </c>
      <c r="E131" s="29">
        <f t="shared" si="20"/>
        <v>6821</v>
      </c>
      <c r="F131" s="22">
        <f t="shared" si="21"/>
        <v>70.54504085220809</v>
      </c>
      <c r="G131" s="29">
        <f>G134+G137+G140</f>
        <v>8800</v>
      </c>
      <c r="H131" s="29">
        <f>H134+H137+H140</f>
        <v>6138</v>
      </c>
      <c r="I131" s="22">
        <f t="shared" si="22"/>
        <v>69.75</v>
      </c>
      <c r="J131" s="32">
        <f>J134+J137+J140</f>
        <v>869</v>
      </c>
      <c r="K131" s="32">
        <f>K134+K137+K140</f>
        <v>683</v>
      </c>
      <c r="L131" s="31">
        <f t="shared" si="23"/>
        <v>78.59608745684696</v>
      </c>
    </row>
    <row r="132" spans="1:12" ht="15.75">
      <c r="A132" s="174"/>
      <c r="B132" s="133" t="s">
        <v>39</v>
      </c>
      <c r="C132" s="8" t="s">
        <v>36</v>
      </c>
      <c r="D132" s="29">
        <f t="shared" si="19"/>
        <v>6227</v>
      </c>
      <c r="E132" s="29">
        <f t="shared" si="20"/>
        <v>3895</v>
      </c>
      <c r="F132" s="22">
        <f t="shared" si="21"/>
        <v>62.550184679621005</v>
      </c>
      <c r="G132" s="29">
        <f>SUM(G133:G134)</f>
        <v>5574</v>
      </c>
      <c r="H132" s="29">
        <f>SUM(H133:H134)</f>
        <v>3456</v>
      </c>
      <c r="I132" s="22">
        <f t="shared" si="22"/>
        <v>62.002152852529605</v>
      </c>
      <c r="J132" s="32">
        <f>SUM(J133:J134)</f>
        <v>653</v>
      </c>
      <c r="K132" s="32">
        <f>SUM(K133:K134)</f>
        <v>439</v>
      </c>
      <c r="L132" s="31">
        <f t="shared" si="23"/>
        <v>67.22817764165391</v>
      </c>
    </row>
    <row r="133" spans="1:12" ht="15.75">
      <c r="A133" s="174"/>
      <c r="B133" s="174"/>
      <c r="C133" s="8" t="s">
        <v>37</v>
      </c>
      <c r="D133" s="29">
        <f t="shared" si="19"/>
        <v>3241</v>
      </c>
      <c r="E133" s="29">
        <f t="shared" si="20"/>
        <v>1926</v>
      </c>
      <c r="F133" s="22">
        <f t="shared" si="21"/>
        <v>59.42610305461278</v>
      </c>
      <c r="G133" s="29">
        <v>2852</v>
      </c>
      <c r="H133" s="29">
        <v>1668</v>
      </c>
      <c r="I133" s="22">
        <f t="shared" si="22"/>
        <v>58.48527349228612</v>
      </c>
      <c r="J133" s="32">
        <v>389</v>
      </c>
      <c r="K133" s="32">
        <v>258</v>
      </c>
      <c r="L133" s="31">
        <f t="shared" si="23"/>
        <v>66.32390745501286</v>
      </c>
    </row>
    <row r="134" spans="1:12" ht="15.75">
      <c r="A134" s="174"/>
      <c r="B134" s="175"/>
      <c r="C134" s="8" t="s">
        <v>38</v>
      </c>
      <c r="D134" s="29">
        <f t="shared" si="19"/>
        <v>2986</v>
      </c>
      <c r="E134" s="29">
        <f t="shared" si="20"/>
        <v>1969</v>
      </c>
      <c r="F134" s="22">
        <f t="shared" si="21"/>
        <v>65.9410582719357</v>
      </c>
      <c r="G134" s="29">
        <v>2722</v>
      </c>
      <c r="H134" s="29">
        <v>1788</v>
      </c>
      <c r="I134" s="22">
        <f t="shared" si="22"/>
        <v>65.686994856723</v>
      </c>
      <c r="J134" s="32">
        <v>264</v>
      </c>
      <c r="K134" s="32">
        <v>181</v>
      </c>
      <c r="L134" s="31">
        <f t="shared" si="23"/>
        <v>68.56060606060606</v>
      </c>
    </row>
    <row r="135" spans="1:12" ht="15.75">
      <c r="A135" s="174"/>
      <c r="B135" s="133" t="s">
        <v>40</v>
      </c>
      <c r="C135" s="8" t="s">
        <v>36</v>
      </c>
      <c r="D135" s="29">
        <f t="shared" si="19"/>
        <v>6629</v>
      </c>
      <c r="E135" s="29">
        <f t="shared" si="20"/>
        <v>4480</v>
      </c>
      <c r="F135" s="22">
        <f t="shared" si="21"/>
        <v>67.5818373812038</v>
      </c>
      <c r="G135" s="29">
        <f>SUM(G136:G137)</f>
        <v>5932</v>
      </c>
      <c r="H135" s="29">
        <f>SUM(H136:H137)</f>
        <v>3919</v>
      </c>
      <c r="I135" s="22">
        <f t="shared" si="22"/>
        <v>66.06540795684424</v>
      </c>
      <c r="J135" s="32">
        <f>SUM(J136:J137)</f>
        <v>697</v>
      </c>
      <c r="K135" s="32">
        <f>SUM(K136:K137)</f>
        <v>561</v>
      </c>
      <c r="L135" s="31">
        <f t="shared" si="23"/>
        <v>80.48780487804879</v>
      </c>
    </row>
    <row r="136" spans="1:12" ht="15.75">
      <c r="A136" s="174"/>
      <c r="B136" s="174"/>
      <c r="C136" s="8" t="s">
        <v>37</v>
      </c>
      <c r="D136" s="29">
        <f t="shared" si="19"/>
        <v>3539</v>
      </c>
      <c r="E136" s="29">
        <f t="shared" si="20"/>
        <v>2291</v>
      </c>
      <c r="F136" s="22">
        <f t="shared" si="21"/>
        <v>64.73580107374964</v>
      </c>
      <c r="G136" s="29">
        <v>3130</v>
      </c>
      <c r="H136" s="29">
        <v>1964</v>
      </c>
      <c r="I136" s="22">
        <f t="shared" si="22"/>
        <v>62.74760383386582</v>
      </c>
      <c r="J136" s="32">
        <v>409</v>
      </c>
      <c r="K136" s="32">
        <v>327</v>
      </c>
      <c r="L136" s="31">
        <f t="shared" si="23"/>
        <v>79.95110024449878</v>
      </c>
    </row>
    <row r="137" spans="1:12" ht="16.5" customHeight="1">
      <c r="A137" s="174"/>
      <c r="B137" s="175"/>
      <c r="C137" s="8" t="s">
        <v>38</v>
      </c>
      <c r="D137" s="29">
        <f t="shared" si="19"/>
        <v>3090</v>
      </c>
      <c r="E137" s="29">
        <f t="shared" si="20"/>
        <v>2189</v>
      </c>
      <c r="F137" s="22">
        <f t="shared" si="21"/>
        <v>70.84142394822007</v>
      </c>
      <c r="G137" s="29">
        <v>2802</v>
      </c>
      <c r="H137" s="29">
        <v>1955</v>
      </c>
      <c r="I137" s="22">
        <f t="shared" si="22"/>
        <v>69.77159172019985</v>
      </c>
      <c r="J137" s="32">
        <v>288</v>
      </c>
      <c r="K137" s="32">
        <v>234</v>
      </c>
      <c r="L137" s="31">
        <f t="shared" si="23"/>
        <v>81.25</v>
      </c>
    </row>
    <row r="138" spans="1:12" ht="15.75">
      <c r="A138" s="174"/>
      <c r="B138" s="133" t="s">
        <v>41</v>
      </c>
      <c r="C138" s="8" t="s">
        <v>36</v>
      </c>
      <c r="D138" s="29">
        <f t="shared" si="19"/>
        <v>7418</v>
      </c>
      <c r="E138" s="29">
        <f t="shared" si="20"/>
        <v>5238</v>
      </c>
      <c r="F138" s="22">
        <f t="shared" si="21"/>
        <v>70.61202480452953</v>
      </c>
      <c r="G138" s="29">
        <f>SUM(G139:G140)</f>
        <v>6680</v>
      </c>
      <c r="H138" s="29">
        <f>SUM(H139:H140)</f>
        <v>4625</v>
      </c>
      <c r="I138" s="22">
        <f t="shared" si="22"/>
        <v>69.23652694610777</v>
      </c>
      <c r="J138" s="32">
        <f>SUM(J139:J140)</f>
        <v>738</v>
      </c>
      <c r="K138" s="32">
        <f>SUM(K139:K140)</f>
        <v>613</v>
      </c>
      <c r="L138" s="31">
        <f t="shared" si="23"/>
        <v>83.06233062330624</v>
      </c>
    </row>
    <row r="139" spans="1:12" ht="15.75">
      <c r="A139" s="174"/>
      <c r="B139" s="174"/>
      <c r="C139" s="8" t="s">
        <v>37</v>
      </c>
      <c r="D139" s="29">
        <f t="shared" si="19"/>
        <v>3825</v>
      </c>
      <c r="E139" s="29">
        <f t="shared" si="20"/>
        <v>2575</v>
      </c>
      <c r="F139" s="22">
        <f t="shared" si="21"/>
        <v>67.3202614379085</v>
      </c>
      <c r="G139" s="29">
        <v>3404</v>
      </c>
      <c r="H139" s="29">
        <v>2230</v>
      </c>
      <c r="I139" s="22">
        <f t="shared" si="22"/>
        <v>65.5111633372503</v>
      </c>
      <c r="J139" s="32">
        <v>421</v>
      </c>
      <c r="K139" s="32">
        <v>345</v>
      </c>
      <c r="L139" s="31">
        <f t="shared" si="23"/>
        <v>81.94774346793349</v>
      </c>
    </row>
    <row r="140" spans="1:12" ht="16.5" customHeight="1">
      <c r="A140" s="175"/>
      <c r="B140" s="175"/>
      <c r="C140" s="8" t="s">
        <v>38</v>
      </c>
      <c r="D140" s="29">
        <f t="shared" si="19"/>
        <v>3593</v>
      </c>
      <c r="E140" s="29">
        <f t="shared" si="20"/>
        <v>2663</v>
      </c>
      <c r="F140" s="22">
        <f t="shared" si="21"/>
        <v>74.11633732257167</v>
      </c>
      <c r="G140" s="29">
        <v>3276</v>
      </c>
      <c r="H140" s="29">
        <v>2395</v>
      </c>
      <c r="I140" s="22">
        <f t="shared" si="22"/>
        <v>73.1074481074481</v>
      </c>
      <c r="J140" s="32">
        <v>317</v>
      </c>
      <c r="K140" s="32">
        <v>268</v>
      </c>
      <c r="L140" s="31">
        <f t="shared" si="23"/>
        <v>84.54258675078864</v>
      </c>
    </row>
    <row r="141" spans="1:12" ht="16.5" customHeight="1">
      <c r="A141" s="133" t="s">
        <v>17</v>
      </c>
      <c r="B141" s="133" t="s">
        <v>7</v>
      </c>
      <c r="C141" s="8" t="s">
        <v>36</v>
      </c>
      <c r="D141" s="29">
        <f t="shared" si="19"/>
        <v>48923</v>
      </c>
      <c r="E141" s="29">
        <f t="shared" si="20"/>
        <v>38917</v>
      </c>
      <c r="F141" s="22">
        <f t="shared" si="21"/>
        <v>79.5474521186354</v>
      </c>
      <c r="G141" s="29">
        <f>SUM(G142:G143)</f>
        <v>46304</v>
      </c>
      <c r="H141" s="29">
        <f>SUM(H142:H143)</f>
        <v>36714</v>
      </c>
      <c r="I141" s="22">
        <f t="shared" si="22"/>
        <v>79.28904630269523</v>
      </c>
      <c r="J141" s="32">
        <f>SUM(J142:J143)</f>
        <v>2619</v>
      </c>
      <c r="K141" s="32">
        <f>SUM(K142:K143)</f>
        <v>2203</v>
      </c>
      <c r="L141" s="31">
        <f t="shared" si="23"/>
        <v>84.11607483772431</v>
      </c>
    </row>
    <row r="142" spans="1:12" ht="15.75">
      <c r="A142" s="174"/>
      <c r="B142" s="174"/>
      <c r="C142" s="8" t="s">
        <v>37</v>
      </c>
      <c r="D142" s="29">
        <f t="shared" si="19"/>
        <v>25521</v>
      </c>
      <c r="E142" s="29">
        <f t="shared" si="20"/>
        <v>19671</v>
      </c>
      <c r="F142" s="22">
        <f t="shared" si="21"/>
        <v>77.07770071705654</v>
      </c>
      <c r="G142" s="29">
        <f>G145+G148+G151</f>
        <v>23996</v>
      </c>
      <c r="H142" s="29">
        <f>H145+H148+H151</f>
        <v>18427</v>
      </c>
      <c r="I142" s="22">
        <f t="shared" si="22"/>
        <v>76.79196532755459</v>
      </c>
      <c r="J142" s="32">
        <f>J145+J148+J151</f>
        <v>1525</v>
      </c>
      <c r="K142" s="32">
        <f>K145+K148+K151</f>
        <v>1244</v>
      </c>
      <c r="L142" s="31">
        <f t="shared" si="23"/>
        <v>81.57377049180327</v>
      </c>
    </row>
    <row r="143" spans="1:12" ht="15.75">
      <c r="A143" s="174"/>
      <c r="B143" s="175"/>
      <c r="C143" s="8" t="s">
        <v>38</v>
      </c>
      <c r="D143" s="29">
        <f t="shared" si="19"/>
        <v>23402</v>
      </c>
      <c r="E143" s="29">
        <f t="shared" si="20"/>
        <v>19246</v>
      </c>
      <c r="F143" s="22">
        <f t="shared" si="21"/>
        <v>82.24083411674215</v>
      </c>
      <c r="G143" s="29">
        <f>G146+G149+G152</f>
        <v>22308</v>
      </c>
      <c r="H143" s="29">
        <f>H146+H149+H152</f>
        <v>18287</v>
      </c>
      <c r="I143" s="22">
        <f t="shared" si="22"/>
        <v>81.97507620584543</v>
      </c>
      <c r="J143" s="32">
        <f>J146+J149+J152</f>
        <v>1094</v>
      </c>
      <c r="K143" s="32">
        <f>K146+K149+K152</f>
        <v>959</v>
      </c>
      <c r="L143" s="31">
        <f t="shared" si="23"/>
        <v>87.6599634369287</v>
      </c>
    </row>
    <row r="144" spans="1:12" ht="15.75">
      <c r="A144" s="174"/>
      <c r="B144" s="133" t="s">
        <v>39</v>
      </c>
      <c r="C144" s="8" t="s">
        <v>36</v>
      </c>
      <c r="D144" s="29">
        <f t="shared" si="19"/>
        <v>15266</v>
      </c>
      <c r="E144" s="29">
        <f t="shared" si="20"/>
        <v>11449</v>
      </c>
      <c r="F144" s="22">
        <f t="shared" si="21"/>
        <v>74.99672474780557</v>
      </c>
      <c r="G144" s="29">
        <f>SUM(G145:G146)</f>
        <v>14361</v>
      </c>
      <c r="H144" s="29">
        <f>SUM(H145:H146)</f>
        <v>10735</v>
      </c>
      <c r="I144" s="22">
        <f t="shared" si="22"/>
        <v>74.75106190376715</v>
      </c>
      <c r="J144" s="32">
        <f>SUM(J145:J146)</f>
        <v>905</v>
      </c>
      <c r="K144" s="32">
        <f>SUM(K145:K146)</f>
        <v>714</v>
      </c>
      <c r="L144" s="31">
        <f t="shared" si="23"/>
        <v>78.89502762430939</v>
      </c>
    </row>
    <row r="145" spans="1:12" ht="15.75">
      <c r="A145" s="174"/>
      <c r="B145" s="174"/>
      <c r="C145" s="8" t="s">
        <v>37</v>
      </c>
      <c r="D145" s="29">
        <f t="shared" si="19"/>
        <v>7938</v>
      </c>
      <c r="E145" s="29">
        <f t="shared" si="20"/>
        <v>5741</v>
      </c>
      <c r="F145" s="22">
        <f t="shared" si="21"/>
        <v>72.32300327538422</v>
      </c>
      <c r="G145" s="29">
        <v>7395</v>
      </c>
      <c r="H145" s="29">
        <v>5330</v>
      </c>
      <c r="I145" s="22">
        <f t="shared" si="22"/>
        <v>72.07572684246112</v>
      </c>
      <c r="J145" s="32">
        <v>543</v>
      </c>
      <c r="K145" s="32">
        <v>411</v>
      </c>
      <c r="L145" s="31">
        <f t="shared" si="23"/>
        <v>75.69060773480662</v>
      </c>
    </row>
    <row r="146" spans="1:12" ht="15.75">
      <c r="A146" s="174"/>
      <c r="B146" s="175"/>
      <c r="C146" s="8" t="s">
        <v>38</v>
      </c>
      <c r="D146" s="29">
        <f t="shared" si="19"/>
        <v>7328</v>
      </c>
      <c r="E146" s="29">
        <f t="shared" si="20"/>
        <v>5708</v>
      </c>
      <c r="F146" s="22">
        <f t="shared" si="21"/>
        <v>77.89301310043668</v>
      </c>
      <c r="G146" s="29">
        <v>6966</v>
      </c>
      <c r="H146" s="29">
        <v>5405</v>
      </c>
      <c r="I146" s="22">
        <f t="shared" si="22"/>
        <v>77.59115704852138</v>
      </c>
      <c r="J146" s="32">
        <v>362</v>
      </c>
      <c r="K146" s="32">
        <v>303</v>
      </c>
      <c r="L146" s="31">
        <f t="shared" si="23"/>
        <v>83.70165745856355</v>
      </c>
    </row>
    <row r="147" spans="1:12" ht="15.75">
      <c r="A147" s="174"/>
      <c r="B147" s="133" t="s">
        <v>40</v>
      </c>
      <c r="C147" s="8" t="s">
        <v>36</v>
      </c>
      <c r="D147" s="29">
        <f t="shared" si="19"/>
        <v>16091</v>
      </c>
      <c r="E147" s="29">
        <f t="shared" si="20"/>
        <v>12843</v>
      </c>
      <c r="F147" s="22">
        <f t="shared" si="21"/>
        <v>79.81480330619601</v>
      </c>
      <c r="G147" s="29">
        <f>SUM(G148:G149)</f>
        <v>15208</v>
      </c>
      <c r="H147" s="29">
        <f>SUM(H148:H149)</f>
        <v>12104</v>
      </c>
      <c r="I147" s="22">
        <f t="shared" si="22"/>
        <v>79.58968963703315</v>
      </c>
      <c r="J147" s="32">
        <f>SUM(J148:J149)</f>
        <v>883</v>
      </c>
      <c r="K147" s="32">
        <f>SUM(K148:K149)</f>
        <v>739</v>
      </c>
      <c r="L147" s="31">
        <f t="shared" si="23"/>
        <v>83.69195922989807</v>
      </c>
    </row>
    <row r="148" spans="1:12" ht="15.75">
      <c r="A148" s="174"/>
      <c r="B148" s="174"/>
      <c r="C148" s="8" t="s">
        <v>37</v>
      </c>
      <c r="D148" s="29">
        <f t="shared" si="19"/>
        <v>8384</v>
      </c>
      <c r="E148" s="29">
        <f t="shared" si="20"/>
        <v>6500</v>
      </c>
      <c r="F148" s="22">
        <f t="shared" si="21"/>
        <v>77.52862595419847</v>
      </c>
      <c r="G148" s="29">
        <v>7857</v>
      </c>
      <c r="H148" s="29">
        <v>6067</v>
      </c>
      <c r="I148" s="22">
        <f t="shared" si="22"/>
        <v>77.21776759577446</v>
      </c>
      <c r="J148" s="32">
        <v>527</v>
      </c>
      <c r="K148" s="32">
        <v>433</v>
      </c>
      <c r="L148" s="31">
        <f t="shared" si="23"/>
        <v>82.16318785578748</v>
      </c>
    </row>
    <row r="149" spans="1:12" ht="15.75">
      <c r="A149" s="174"/>
      <c r="B149" s="175"/>
      <c r="C149" s="8" t="s">
        <v>38</v>
      </c>
      <c r="D149" s="29">
        <f t="shared" si="19"/>
        <v>7707</v>
      </c>
      <c r="E149" s="29">
        <f t="shared" si="20"/>
        <v>6343</v>
      </c>
      <c r="F149" s="22">
        <f t="shared" si="21"/>
        <v>82.30180355520955</v>
      </c>
      <c r="G149" s="29">
        <v>7351</v>
      </c>
      <c r="H149" s="29">
        <v>6037</v>
      </c>
      <c r="I149" s="22">
        <f t="shared" si="22"/>
        <v>82.12488096857571</v>
      </c>
      <c r="J149" s="32">
        <v>356</v>
      </c>
      <c r="K149" s="32">
        <v>306</v>
      </c>
      <c r="L149" s="31">
        <f t="shared" si="23"/>
        <v>85.95505617977528</v>
      </c>
    </row>
    <row r="150" spans="1:12" ht="16.5" customHeight="1">
      <c r="A150" s="174"/>
      <c r="B150" s="133" t="s">
        <v>41</v>
      </c>
      <c r="C150" s="8" t="s">
        <v>36</v>
      </c>
      <c r="D150" s="29">
        <f t="shared" si="19"/>
        <v>17566</v>
      </c>
      <c r="E150" s="29">
        <f t="shared" si="20"/>
        <v>14625</v>
      </c>
      <c r="F150" s="22">
        <f t="shared" si="21"/>
        <v>83.25742912444495</v>
      </c>
      <c r="G150" s="29">
        <f>SUM(G151:G152)</f>
        <v>16735</v>
      </c>
      <c r="H150" s="29">
        <f>SUM(H151:H152)</f>
        <v>13875</v>
      </c>
      <c r="I150" s="22">
        <f t="shared" si="22"/>
        <v>82.91006871825516</v>
      </c>
      <c r="J150" s="32">
        <f>SUM(J151:J152)</f>
        <v>831</v>
      </c>
      <c r="K150" s="32">
        <f>SUM(K151:K152)</f>
        <v>750</v>
      </c>
      <c r="L150" s="31">
        <f t="shared" si="23"/>
        <v>90.25270758122743</v>
      </c>
    </row>
    <row r="151" spans="1:12" ht="15.75">
      <c r="A151" s="174"/>
      <c r="B151" s="174"/>
      <c r="C151" s="8" t="s">
        <v>37</v>
      </c>
      <c r="D151" s="29">
        <f t="shared" si="19"/>
        <v>9199</v>
      </c>
      <c r="E151" s="29">
        <f t="shared" si="20"/>
        <v>7430</v>
      </c>
      <c r="F151" s="22">
        <f t="shared" si="21"/>
        <v>80.7696488748777</v>
      </c>
      <c r="G151" s="29">
        <v>8744</v>
      </c>
      <c r="H151" s="29">
        <v>7030</v>
      </c>
      <c r="I151" s="22">
        <f t="shared" si="22"/>
        <v>80.39798719121684</v>
      </c>
      <c r="J151" s="32">
        <v>455</v>
      </c>
      <c r="K151" s="32">
        <v>400</v>
      </c>
      <c r="L151" s="31">
        <f t="shared" si="23"/>
        <v>87.91208791208791</v>
      </c>
    </row>
    <row r="152" spans="1:12" ht="15.75">
      <c r="A152" s="175"/>
      <c r="B152" s="175"/>
      <c r="C152" s="8" t="s">
        <v>38</v>
      </c>
      <c r="D152" s="29">
        <f t="shared" si="19"/>
        <v>8367</v>
      </c>
      <c r="E152" s="29">
        <f t="shared" si="20"/>
        <v>7195</v>
      </c>
      <c r="F152" s="22">
        <f t="shared" si="21"/>
        <v>85.9925899366559</v>
      </c>
      <c r="G152" s="29">
        <v>7991</v>
      </c>
      <c r="H152" s="29">
        <v>6845</v>
      </c>
      <c r="I152" s="22">
        <f t="shared" si="22"/>
        <v>85.65886622450256</v>
      </c>
      <c r="J152" s="32">
        <v>376</v>
      </c>
      <c r="K152" s="32">
        <v>350</v>
      </c>
      <c r="L152" s="31">
        <f t="shared" si="23"/>
        <v>93.08510638297872</v>
      </c>
    </row>
    <row r="153" spans="1:12" ht="16.5" customHeight="1">
      <c r="A153" s="133" t="s">
        <v>18</v>
      </c>
      <c r="B153" s="133" t="s">
        <v>7</v>
      </c>
      <c r="C153" s="8" t="s">
        <v>36</v>
      </c>
      <c r="D153" s="29">
        <f t="shared" si="19"/>
        <v>20196</v>
      </c>
      <c r="E153" s="29">
        <f t="shared" si="20"/>
        <v>13488</v>
      </c>
      <c r="F153" s="22">
        <f t="shared" si="21"/>
        <v>66.78550207961973</v>
      </c>
      <c r="G153" s="29">
        <f>SUM(G154:G155)</f>
        <v>18703</v>
      </c>
      <c r="H153" s="29">
        <f>SUM(H154:H155)</f>
        <v>12342</v>
      </c>
      <c r="I153" s="22">
        <f t="shared" si="22"/>
        <v>65.9894134630808</v>
      </c>
      <c r="J153" s="32">
        <f>SUM(J154:J155)</f>
        <v>1493</v>
      </c>
      <c r="K153" s="32">
        <f>SUM(K154:K155)</f>
        <v>1146</v>
      </c>
      <c r="L153" s="31">
        <f t="shared" si="23"/>
        <v>76.75820495646349</v>
      </c>
    </row>
    <row r="154" spans="1:12" ht="15.75">
      <c r="A154" s="174"/>
      <c r="B154" s="174"/>
      <c r="C154" s="8" t="s">
        <v>37</v>
      </c>
      <c r="D154" s="29">
        <f t="shared" si="19"/>
        <v>10591</v>
      </c>
      <c r="E154" s="29">
        <f t="shared" si="20"/>
        <v>6652</v>
      </c>
      <c r="F154" s="22">
        <f t="shared" si="21"/>
        <v>62.808044566141064</v>
      </c>
      <c r="G154" s="29">
        <f>G157+G160+G163</f>
        <v>9670</v>
      </c>
      <c r="H154" s="29">
        <f>H157+H160+H163</f>
        <v>5965</v>
      </c>
      <c r="I154" s="22">
        <f t="shared" si="22"/>
        <v>61.68562564632886</v>
      </c>
      <c r="J154" s="32">
        <f>J157+J160+J163</f>
        <v>921</v>
      </c>
      <c r="K154" s="32">
        <f>K157+K160+K163</f>
        <v>687</v>
      </c>
      <c r="L154" s="31">
        <f t="shared" si="23"/>
        <v>74.5928338762215</v>
      </c>
    </row>
    <row r="155" spans="1:12" ht="15.75">
      <c r="A155" s="174"/>
      <c r="B155" s="175"/>
      <c r="C155" s="8" t="s">
        <v>38</v>
      </c>
      <c r="D155" s="29">
        <f t="shared" si="19"/>
        <v>9605</v>
      </c>
      <c r="E155" s="29">
        <f t="shared" si="20"/>
        <v>6836</v>
      </c>
      <c r="F155" s="22">
        <f t="shared" si="21"/>
        <v>71.17126496616346</v>
      </c>
      <c r="G155" s="29">
        <f>G158+G161+G164</f>
        <v>9033</v>
      </c>
      <c r="H155" s="29">
        <f>H158+H161+H164</f>
        <v>6377</v>
      </c>
      <c r="I155" s="22">
        <f t="shared" si="22"/>
        <v>70.5967009852762</v>
      </c>
      <c r="J155" s="32">
        <f>J158+J161+J164</f>
        <v>572</v>
      </c>
      <c r="K155" s="32">
        <f>K158+K161+K164</f>
        <v>459</v>
      </c>
      <c r="L155" s="31">
        <f t="shared" si="23"/>
        <v>80.24475524475524</v>
      </c>
    </row>
    <row r="156" spans="1:12" ht="15.75">
      <c r="A156" s="174"/>
      <c r="B156" s="133" t="s">
        <v>39</v>
      </c>
      <c r="C156" s="8" t="s">
        <v>36</v>
      </c>
      <c r="D156" s="29">
        <f t="shared" si="19"/>
        <v>6313</v>
      </c>
      <c r="E156" s="29">
        <f t="shared" si="20"/>
        <v>3857</v>
      </c>
      <c r="F156" s="22">
        <f t="shared" si="21"/>
        <v>61.096150799936645</v>
      </c>
      <c r="G156" s="29">
        <f>SUM(G157:G158)</f>
        <v>5818</v>
      </c>
      <c r="H156" s="29">
        <f>SUM(H157:H158)</f>
        <v>3500</v>
      </c>
      <c r="I156" s="22">
        <f t="shared" si="22"/>
        <v>60.15812994156068</v>
      </c>
      <c r="J156" s="32">
        <f>SUM(J157:J158)</f>
        <v>495</v>
      </c>
      <c r="K156" s="32">
        <f>SUM(K157:K158)</f>
        <v>357</v>
      </c>
      <c r="L156" s="31">
        <f t="shared" si="23"/>
        <v>72.12121212121212</v>
      </c>
    </row>
    <row r="157" spans="1:12" ht="15.75">
      <c r="A157" s="174"/>
      <c r="B157" s="174"/>
      <c r="C157" s="8" t="s">
        <v>37</v>
      </c>
      <c r="D157" s="29">
        <f t="shared" si="19"/>
        <v>3346</v>
      </c>
      <c r="E157" s="29">
        <f t="shared" si="20"/>
        <v>1925</v>
      </c>
      <c r="F157" s="22">
        <f t="shared" si="21"/>
        <v>57.53138075313807</v>
      </c>
      <c r="G157" s="29">
        <v>3035</v>
      </c>
      <c r="H157" s="29">
        <v>1708</v>
      </c>
      <c r="I157" s="22">
        <f t="shared" si="22"/>
        <v>56.27677100494234</v>
      </c>
      <c r="J157" s="32">
        <v>311</v>
      </c>
      <c r="K157" s="32">
        <v>217</v>
      </c>
      <c r="L157" s="31">
        <f t="shared" si="23"/>
        <v>69.77491961414792</v>
      </c>
    </row>
    <row r="158" spans="1:12" ht="15.75">
      <c r="A158" s="174"/>
      <c r="B158" s="175"/>
      <c r="C158" s="8" t="s">
        <v>38</v>
      </c>
      <c r="D158" s="29">
        <f t="shared" si="19"/>
        <v>2967</v>
      </c>
      <c r="E158" s="29">
        <f t="shared" si="20"/>
        <v>1932</v>
      </c>
      <c r="F158" s="22">
        <f t="shared" si="21"/>
        <v>65.11627906976744</v>
      </c>
      <c r="G158" s="29">
        <v>2783</v>
      </c>
      <c r="H158" s="29">
        <v>1792</v>
      </c>
      <c r="I158" s="22">
        <f t="shared" si="22"/>
        <v>64.3909450233561</v>
      </c>
      <c r="J158" s="32">
        <v>184</v>
      </c>
      <c r="K158" s="32">
        <v>140</v>
      </c>
      <c r="L158" s="31">
        <f t="shared" si="23"/>
        <v>76.08695652173914</v>
      </c>
    </row>
    <row r="159" spans="1:12" ht="15.75">
      <c r="A159" s="174"/>
      <c r="B159" s="133" t="s">
        <v>40</v>
      </c>
      <c r="C159" s="8" t="s">
        <v>36</v>
      </c>
      <c r="D159" s="29">
        <f t="shared" si="19"/>
        <v>6760</v>
      </c>
      <c r="E159" s="29">
        <f t="shared" si="20"/>
        <v>4602</v>
      </c>
      <c r="F159" s="22">
        <f t="shared" si="21"/>
        <v>68.07692307692308</v>
      </c>
      <c r="G159" s="29">
        <f>SUM(G160:G161)</f>
        <v>6255</v>
      </c>
      <c r="H159" s="29">
        <f>SUM(H160:H161)</f>
        <v>4202</v>
      </c>
      <c r="I159" s="22">
        <f t="shared" si="22"/>
        <v>67.17825739408472</v>
      </c>
      <c r="J159" s="32">
        <f>SUM(J160:J161)</f>
        <v>505</v>
      </c>
      <c r="K159" s="32">
        <f>SUM(K160:K161)</f>
        <v>400</v>
      </c>
      <c r="L159" s="31">
        <f t="shared" si="23"/>
        <v>79.20792079207921</v>
      </c>
    </row>
    <row r="160" spans="1:12" ht="15.75">
      <c r="A160" s="174"/>
      <c r="B160" s="174"/>
      <c r="C160" s="8" t="s">
        <v>37</v>
      </c>
      <c r="D160" s="29">
        <f t="shared" si="19"/>
        <v>3566</v>
      </c>
      <c r="E160" s="29">
        <f t="shared" si="20"/>
        <v>2296</v>
      </c>
      <c r="F160" s="22">
        <f t="shared" si="21"/>
        <v>64.38586651710601</v>
      </c>
      <c r="G160" s="29">
        <v>3255</v>
      </c>
      <c r="H160" s="29">
        <v>2063</v>
      </c>
      <c r="I160" s="22">
        <f t="shared" si="22"/>
        <v>63.37941628264209</v>
      </c>
      <c r="J160" s="32">
        <v>311</v>
      </c>
      <c r="K160" s="32">
        <v>233</v>
      </c>
      <c r="L160" s="31">
        <f t="shared" si="23"/>
        <v>74.91961414790997</v>
      </c>
    </row>
    <row r="161" spans="1:12" ht="15.75">
      <c r="A161" s="174"/>
      <c r="B161" s="175"/>
      <c r="C161" s="8" t="s">
        <v>38</v>
      </c>
      <c r="D161" s="29">
        <f t="shared" si="19"/>
        <v>3194</v>
      </c>
      <c r="E161" s="29">
        <f t="shared" si="20"/>
        <v>2306</v>
      </c>
      <c r="F161" s="22">
        <f t="shared" si="21"/>
        <v>72.19787100814025</v>
      </c>
      <c r="G161" s="29">
        <v>3000</v>
      </c>
      <c r="H161" s="29">
        <v>2139</v>
      </c>
      <c r="I161" s="22">
        <f t="shared" si="22"/>
        <v>71.3</v>
      </c>
      <c r="J161" s="32">
        <v>194</v>
      </c>
      <c r="K161" s="32">
        <v>167</v>
      </c>
      <c r="L161" s="31">
        <f t="shared" si="23"/>
        <v>86.08247422680412</v>
      </c>
    </row>
    <row r="162" spans="1:12" ht="15.75">
      <c r="A162" s="174"/>
      <c r="B162" s="133" t="s">
        <v>41</v>
      </c>
      <c r="C162" s="8" t="s">
        <v>36</v>
      </c>
      <c r="D162" s="29">
        <f t="shared" si="19"/>
        <v>7123</v>
      </c>
      <c r="E162" s="29">
        <f t="shared" si="20"/>
        <v>5029</v>
      </c>
      <c r="F162" s="22">
        <f t="shared" si="21"/>
        <v>70.60227432261688</v>
      </c>
      <c r="G162" s="29">
        <f>SUM(G163:G164)</f>
        <v>6630</v>
      </c>
      <c r="H162" s="29">
        <f>SUM(H163:H164)</f>
        <v>4640</v>
      </c>
      <c r="I162" s="22">
        <f t="shared" si="22"/>
        <v>69.98491704374057</v>
      </c>
      <c r="J162" s="32">
        <f>SUM(J163:J164)</f>
        <v>493</v>
      </c>
      <c r="K162" s="32">
        <f>SUM(K163:K164)</f>
        <v>389</v>
      </c>
      <c r="L162" s="31">
        <f t="shared" si="23"/>
        <v>78.90466531440163</v>
      </c>
    </row>
    <row r="163" spans="1:12" ht="16.5" customHeight="1">
      <c r="A163" s="174"/>
      <c r="B163" s="174"/>
      <c r="C163" s="8" t="s">
        <v>37</v>
      </c>
      <c r="D163" s="29">
        <f t="shared" si="19"/>
        <v>3679</v>
      </c>
      <c r="E163" s="29">
        <f t="shared" si="20"/>
        <v>2431</v>
      </c>
      <c r="F163" s="22">
        <f t="shared" si="21"/>
        <v>66.07773851590106</v>
      </c>
      <c r="G163" s="29">
        <v>3380</v>
      </c>
      <c r="H163" s="29">
        <v>2194</v>
      </c>
      <c r="I163" s="22">
        <f t="shared" si="22"/>
        <v>64.9112426035503</v>
      </c>
      <c r="J163" s="32">
        <v>299</v>
      </c>
      <c r="K163" s="32">
        <v>237</v>
      </c>
      <c r="L163" s="31">
        <f t="shared" si="23"/>
        <v>79.26421404682274</v>
      </c>
    </row>
    <row r="164" spans="1:12" ht="15.75">
      <c r="A164" s="175"/>
      <c r="B164" s="175"/>
      <c r="C164" s="8" t="s">
        <v>38</v>
      </c>
      <c r="D164" s="29">
        <f t="shared" si="19"/>
        <v>3444</v>
      </c>
      <c r="E164" s="29">
        <f t="shared" si="20"/>
        <v>2598</v>
      </c>
      <c r="F164" s="22">
        <f t="shared" si="21"/>
        <v>75.43554006968641</v>
      </c>
      <c r="G164" s="29">
        <v>3250</v>
      </c>
      <c r="H164" s="29">
        <v>2446</v>
      </c>
      <c r="I164" s="22">
        <f t="shared" si="22"/>
        <v>75.26153846153846</v>
      </c>
      <c r="J164" s="32">
        <v>194</v>
      </c>
      <c r="K164" s="32">
        <v>152</v>
      </c>
      <c r="L164" s="31">
        <f t="shared" si="23"/>
        <v>78.35051546391753</v>
      </c>
    </row>
    <row r="165" spans="1:12" ht="16.5" customHeight="1">
      <c r="A165" s="133" t="s">
        <v>19</v>
      </c>
      <c r="B165" s="133" t="s">
        <v>7</v>
      </c>
      <c r="C165" s="8" t="s">
        <v>36</v>
      </c>
      <c r="D165" s="29">
        <f t="shared" si="19"/>
        <v>27151</v>
      </c>
      <c r="E165" s="29">
        <f t="shared" si="20"/>
        <v>17877</v>
      </c>
      <c r="F165" s="22">
        <f t="shared" si="21"/>
        <v>65.84287871533276</v>
      </c>
      <c r="G165" s="29">
        <f>SUM(G166:G167)</f>
        <v>20389</v>
      </c>
      <c r="H165" s="29">
        <f>SUM(H166:H167)</f>
        <v>13582</v>
      </c>
      <c r="I165" s="22">
        <f t="shared" si="22"/>
        <v>66.61435087547207</v>
      </c>
      <c r="J165" s="32">
        <f>SUM(J166:J167)</f>
        <v>6762</v>
      </c>
      <c r="K165" s="32">
        <f>SUM(K166:K167)</f>
        <v>4295</v>
      </c>
      <c r="L165" s="31">
        <f t="shared" si="23"/>
        <v>63.51671103223898</v>
      </c>
    </row>
    <row r="166" spans="1:12" ht="15.75">
      <c r="A166" s="174"/>
      <c r="B166" s="174"/>
      <c r="C166" s="8" t="s">
        <v>37</v>
      </c>
      <c r="D166" s="29">
        <f t="shared" si="19"/>
        <v>14245</v>
      </c>
      <c r="E166" s="29">
        <f t="shared" si="20"/>
        <v>8757</v>
      </c>
      <c r="F166" s="22">
        <f t="shared" si="21"/>
        <v>61.47420147420147</v>
      </c>
      <c r="G166" s="29">
        <f>G169+G172+G175</f>
        <v>11130</v>
      </c>
      <c r="H166" s="29">
        <f>H169+H172+H175</f>
        <v>6964</v>
      </c>
      <c r="I166" s="22">
        <f t="shared" si="22"/>
        <v>62.5696316262354</v>
      </c>
      <c r="J166" s="32">
        <f>J169+J172+J175</f>
        <v>3115</v>
      </c>
      <c r="K166" s="32">
        <f>K169+K172+K175</f>
        <v>1793</v>
      </c>
      <c r="L166" s="31">
        <f t="shared" si="23"/>
        <v>57.5601926163724</v>
      </c>
    </row>
    <row r="167" spans="1:12" ht="15.75">
      <c r="A167" s="174"/>
      <c r="B167" s="175"/>
      <c r="C167" s="8" t="s">
        <v>38</v>
      </c>
      <c r="D167" s="29">
        <f t="shared" si="19"/>
        <v>12906</v>
      </c>
      <c r="E167" s="29">
        <f t="shared" si="20"/>
        <v>9120</v>
      </c>
      <c r="F167" s="22">
        <f t="shared" si="21"/>
        <v>70.6648070664807</v>
      </c>
      <c r="G167" s="29">
        <f>G170+G173+G176</f>
        <v>9259</v>
      </c>
      <c r="H167" s="29">
        <f>H170+H173+H176</f>
        <v>6618</v>
      </c>
      <c r="I167" s="22">
        <f t="shared" si="22"/>
        <v>71.4764013392375</v>
      </c>
      <c r="J167" s="32">
        <f>J170+J173+J176</f>
        <v>3647</v>
      </c>
      <c r="K167" s="32">
        <f>K170+K173+K176</f>
        <v>2502</v>
      </c>
      <c r="L167" s="31">
        <f t="shared" si="23"/>
        <v>68.60433232794078</v>
      </c>
    </row>
    <row r="168" spans="1:12" ht="15.75">
      <c r="A168" s="174"/>
      <c r="B168" s="133" t="s">
        <v>39</v>
      </c>
      <c r="C168" s="8" t="s">
        <v>36</v>
      </c>
      <c r="D168" s="29">
        <f t="shared" si="19"/>
        <v>8505</v>
      </c>
      <c r="E168" s="29">
        <f t="shared" si="20"/>
        <v>5219</v>
      </c>
      <c r="F168" s="22">
        <f t="shared" si="21"/>
        <v>61.363903586125815</v>
      </c>
      <c r="G168" s="29">
        <f>SUM(G169:G170)</f>
        <v>6233</v>
      </c>
      <c r="H168" s="29">
        <f>SUM(H169:H170)</f>
        <v>3838</v>
      </c>
      <c r="I168" s="22">
        <f t="shared" si="22"/>
        <v>61.57548532007059</v>
      </c>
      <c r="J168" s="32">
        <f>SUM(J169:J170)</f>
        <v>2272</v>
      </c>
      <c r="K168" s="32">
        <f>SUM(K169:K170)</f>
        <v>1381</v>
      </c>
      <c r="L168" s="31">
        <f t="shared" si="23"/>
        <v>60.78345070422535</v>
      </c>
    </row>
    <row r="169" spans="1:12" ht="15.75">
      <c r="A169" s="174"/>
      <c r="B169" s="174"/>
      <c r="C169" s="8" t="s">
        <v>37</v>
      </c>
      <c r="D169" s="29">
        <f t="shared" si="19"/>
        <v>4481</v>
      </c>
      <c r="E169" s="29">
        <f t="shared" si="20"/>
        <v>2555</v>
      </c>
      <c r="F169" s="22">
        <f t="shared" si="21"/>
        <v>57.018522651193926</v>
      </c>
      <c r="G169" s="29">
        <v>3398</v>
      </c>
      <c r="H169" s="29">
        <v>1968</v>
      </c>
      <c r="I169" s="22">
        <f t="shared" si="22"/>
        <v>57.91642142436727</v>
      </c>
      <c r="J169" s="32">
        <v>1083</v>
      </c>
      <c r="K169" s="32">
        <v>587</v>
      </c>
      <c r="L169" s="31">
        <f t="shared" si="23"/>
        <v>54.201292705447834</v>
      </c>
    </row>
    <row r="170" spans="1:12" ht="15.75">
      <c r="A170" s="174"/>
      <c r="B170" s="175"/>
      <c r="C170" s="8" t="s">
        <v>38</v>
      </c>
      <c r="D170" s="29">
        <f t="shared" si="19"/>
        <v>4024</v>
      </c>
      <c r="E170" s="29">
        <f t="shared" si="20"/>
        <v>2664</v>
      </c>
      <c r="F170" s="22">
        <f t="shared" si="21"/>
        <v>66.2027833001988</v>
      </c>
      <c r="G170" s="29">
        <v>2835</v>
      </c>
      <c r="H170" s="29">
        <v>1870</v>
      </c>
      <c r="I170" s="22">
        <f t="shared" si="22"/>
        <v>65.96119929453262</v>
      </c>
      <c r="J170" s="32">
        <v>1189</v>
      </c>
      <c r="K170" s="32">
        <v>794</v>
      </c>
      <c r="L170" s="31">
        <f t="shared" si="23"/>
        <v>66.77880571909168</v>
      </c>
    </row>
    <row r="171" spans="1:12" ht="15.75">
      <c r="A171" s="174"/>
      <c r="B171" s="133" t="s">
        <v>40</v>
      </c>
      <c r="C171" s="8" t="s">
        <v>36</v>
      </c>
      <c r="D171" s="29">
        <f t="shared" si="19"/>
        <v>8981</v>
      </c>
      <c r="E171" s="29">
        <f t="shared" si="20"/>
        <v>5991</v>
      </c>
      <c r="F171" s="22">
        <f t="shared" si="21"/>
        <v>66.70749359759492</v>
      </c>
      <c r="G171" s="29">
        <f>SUM(G172:G173)</f>
        <v>6742</v>
      </c>
      <c r="H171" s="29">
        <f>SUM(H172:H173)</f>
        <v>4539</v>
      </c>
      <c r="I171" s="22">
        <f t="shared" si="22"/>
        <v>67.32423613171166</v>
      </c>
      <c r="J171" s="32">
        <f>SUM(J172:J173)</f>
        <v>2239</v>
      </c>
      <c r="K171" s="32">
        <f>SUM(K172:K173)</f>
        <v>1452</v>
      </c>
      <c r="L171" s="31">
        <f t="shared" si="23"/>
        <v>64.85037963376507</v>
      </c>
    </row>
    <row r="172" spans="1:12" ht="15.75">
      <c r="A172" s="174"/>
      <c r="B172" s="174"/>
      <c r="C172" s="8" t="s">
        <v>37</v>
      </c>
      <c r="D172" s="29">
        <f t="shared" si="19"/>
        <v>4642</v>
      </c>
      <c r="E172" s="29">
        <f t="shared" si="20"/>
        <v>2887</v>
      </c>
      <c r="F172" s="22">
        <f t="shared" si="21"/>
        <v>62.193020249892285</v>
      </c>
      <c r="G172" s="29">
        <v>3624</v>
      </c>
      <c r="H172" s="29">
        <v>2297</v>
      </c>
      <c r="I172" s="22">
        <f t="shared" si="22"/>
        <v>63.38300220750553</v>
      </c>
      <c r="J172" s="32">
        <v>1018</v>
      </c>
      <c r="K172" s="32">
        <v>590</v>
      </c>
      <c r="L172" s="31">
        <f t="shared" si="23"/>
        <v>57.95677799607073</v>
      </c>
    </row>
    <row r="173" spans="1:12" ht="15.75">
      <c r="A173" s="174"/>
      <c r="B173" s="175"/>
      <c r="C173" s="8" t="s">
        <v>38</v>
      </c>
      <c r="D173" s="29">
        <f aca="true" t="shared" si="24" ref="D173:D212">G173+J173</f>
        <v>4339</v>
      </c>
      <c r="E173" s="29">
        <f aca="true" t="shared" si="25" ref="E173:E212">H173+K173</f>
        <v>3104</v>
      </c>
      <c r="F173" s="22">
        <f aca="true" t="shared" si="26" ref="F173:F212">E173/D173*100</f>
        <v>71.5372205577322</v>
      </c>
      <c r="G173" s="29">
        <v>3118</v>
      </c>
      <c r="H173" s="29">
        <v>2242</v>
      </c>
      <c r="I173" s="22">
        <f aca="true" t="shared" si="27" ref="I173:I212">H173/G173*100</f>
        <v>71.90506735086593</v>
      </c>
      <c r="J173" s="32">
        <v>1221</v>
      </c>
      <c r="K173" s="32">
        <v>862</v>
      </c>
      <c r="L173" s="31">
        <f aca="true" t="shared" si="28" ref="L173:L212">K173/J173*100</f>
        <v>70.5978705978706</v>
      </c>
    </row>
    <row r="174" spans="1:12" ht="16.5" customHeight="1">
      <c r="A174" s="174"/>
      <c r="B174" s="133" t="s">
        <v>41</v>
      </c>
      <c r="C174" s="8" t="s">
        <v>36</v>
      </c>
      <c r="D174" s="29">
        <f t="shared" si="24"/>
        <v>9665</v>
      </c>
      <c r="E174" s="29">
        <f t="shared" si="25"/>
        <v>6667</v>
      </c>
      <c r="F174" s="22">
        <f t="shared" si="26"/>
        <v>68.98085876875322</v>
      </c>
      <c r="G174" s="29">
        <f>SUM(G175:G176)</f>
        <v>7414</v>
      </c>
      <c r="H174" s="29">
        <f>SUM(H175:H176)</f>
        <v>5205</v>
      </c>
      <c r="I174" s="22">
        <f t="shared" si="27"/>
        <v>70.20501753439439</v>
      </c>
      <c r="J174" s="32">
        <f>SUM(J175:J176)</f>
        <v>2251</v>
      </c>
      <c r="K174" s="32">
        <f>SUM(K175:K176)</f>
        <v>1462</v>
      </c>
      <c r="L174" s="31">
        <f t="shared" si="28"/>
        <v>64.94891159484673</v>
      </c>
    </row>
    <row r="175" spans="1:12" ht="15.75">
      <c r="A175" s="174"/>
      <c r="B175" s="174"/>
      <c r="C175" s="8" t="s">
        <v>37</v>
      </c>
      <c r="D175" s="29">
        <f t="shared" si="24"/>
        <v>5122</v>
      </c>
      <c r="E175" s="29">
        <f t="shared" si="25"/>
        <v>3315</v>
      </c>
      <c r="F175" s="22">
        <f t="shared" si="26"/>
        <v>64.72081218274111</v>
      </c>
      <c r="G175" s="29">
        <v>4108</v>
      </c>
      <c r="H175" s="29">
        <v>2699</v>
      </c>
      <c r="I175" s="22">
        <f t="shared" si="27"/>
        <v>65.70107108081793</v>
      </c>
      <c r="J175" s="32">
        <v>1014</v>
      </c>
      <c r="K175" s="32">
        <v>616</v>
      </c>
      <c r="L175" s="31">
        <f t="shared" si="28"/>
        <v>60.74950690335306</v>
      </c>
    </row>
    <row r="176" spans="1:12" ht="15.75">
      <c r="A176" s="175"/>
      <c r="B176" s="175"/>
      <c r="C176" s="8" t="s">
        <v>38</v>
      </c>
      <c r="D176" s="29">
        <f t="shared" si="24"/>
        <v>4543</v>
      </c>
      <c r="E176" s="29">
        <f t="shared" si="25"/>
        <v>3352</v>
      </c>
      <c r="F176" s="22">
        <f t="shared" si="26"/>
        <v>73.7838432753687</v>
      </c>
      <c r="G176" s="29">
        <v>3306</v>
      </c>
      <c r="H176" s="29">
        <v>2506</v>
      </c>
      <c r="I176" s="22">
        <f t="shared" si="27"/>
        <v>75.80157289776164</v>
      </c>
      <c r="J176" s="32">
        <v>1237</v>
      </c>
      <c r="K176" s="32">
        <v>846</v>
      </c>
      <c r="L176" s="31">
        <f t="shared" si="28"/>
        <v>68.39126919967664</v>
      </c>
    </row>
    <row r="177" spans="1:12" ht="16.5" customHeight="1">
      <c r="A177" s="133" t="s">
        <v>20</v>
      </c>
      <c r="B177" s="133" t="s">
        <v>7</v>
      </c>
      <c r="C177" s="8" t="s">
        <v>36</v>
      </c>
      <c r="D177" s="29">
        <f t="shared" si="24"/>
        <v>16139</v>
      </c>
      <c r="E177" s="29">
        <f t="shared" si="25"/>
        <v>10882</v>
      </c>
      <c r="F177" s="22">
        <f t="shared" si="26"/>
        <v>67.42673028068653</v>
      </c>
      <c r="G177" s="29">
        <f>SUM(G178:G179)</f>
        <v>14590</v>
      </c>
      <c r="H177" s="29">
        <f>SUM(H178:H179)</f>
        <v>9606</v>
      </c>
      <c r="I177" s="22">
        <f t="shared" si="27"/>
        <v>65.83961617546265</v>
      </c>
      <c r="J177" s="32">
        <f>SUM(J178:J179)</f>
        <v>1549</v>
      </c>
      <c r="K177" s="32">
        <f>SUM(K178:K179)</f>
        <v>1276</v>
      </c>
      <c r="L177" s="31">
        <f t="shared" si="28"/>
        <v>82.37572627501613</v>
      </c>
    </row>
    <row r="178" spans="1:12" ht="15.75">
      <c r="A178" s="174"/>
      <c r="B178" s="174"/>
      <c r="C178" s="8" t="s">
        <v>37</v>
      </c>
      <c r="D178" s="29">
        <f t="shared" si="24"/>
        <v>8535</v>
      </c>
      <c r="E178" s="29">
        <f t="shared" si="25"/>
        <v>5375</v>
      </c>
      <c r="F178" s="22">
        <f t="shared" si="26"/>
        <v>62.975981253661395</v>
      </c>
      <c r="G178" s="29">
        <f>G181+G184+G187</f>
        <v>7638</v>
      </c>
      <c r="H178" s="29">
        <f>H181+H184+H187</f>
        <v>4657</v>
      </c>
      <c r="I178" s="22">
        <f t="shared" si="27"/>
        <v>60.97145849698874</v>
      </c>
      <c r="J178" s="32">
        <f>J181+J184+J187</f>
        <v>897</v>
      </c>
      <c r="K178" s="32">
        <f>K181+K184+K187</f>
        <v>718</v>
      </c>
      <c r="L178" s="31">
        <f t="shared" si="28"/>
        <v>80.04459308807135</v>
      </c>
    </row>
    <row r="179" spans="1:12" ht="15.75">
      <c r="A179" s="174"/>
      <c r="B179" s="175"/>
      <c r="C179" s="8" t="s">
        <v>38</v>
      </c>
      <c r="D179" s="29">
        <f t="shared" si="24"/>
        <v>7604</v>
      </c>
      <c r="E179" s="29">
        <f t="shared" si="25"/>
        <v>5507</v>
      </c>
      <c r="F179" s="22">
        <f t="shared" si="26"/>
        <v>72.42240925828511</v>
      </c>
      <c r="G179" s="29">
        <f>G182+G185+G188</f>
        <v>6952</v>
      </c>
      <c r="H179" s="29">
        <f>H182+H185+H188</f>
        <v>4949</v>
      </c>
      <c r="I179" s="22">
        <f t="shared" si="27"/>
        <v>71.18814729574223</v>
      </c>
      <c r="J179" s="32">
        <f>J182+J185+J188</f>
        <v>652</v>
      </c>
      <c r="K179" s="32">
        <f>K182+K185+K188</f>
        <v>558</v>
      </c>
      <c r="L179" s="31">
        <f t="shared" si="28"/>
        <v>85.58282208588957</v>
      </c>
    </row>
    <row r="180" spans="1:12" ht="15.75">
      <c r="A180" s="174"/>
      <c r="B180" s="133" t="s">
        <v>39</v>
      </c>
      <c r="C180" s="8" t="s">
        <v>36</v>
      </c>
      <c r="D180" s="29">
        <f t="shared" si="24"/>
        <v>4979</v>
      </c>
      <c r="E180" s="29">
        <f t="shared" si="25"/>
        <v>3153</v>
      </c>
      <c r="F180" s="22">
        <f t="shared" si="26"/>
        <v>63.3259690700944</v>
      </c>
      <c r="G180" s="29">
        <f>SUM(G181:G182)</f>
        <v>4425</v>
      </c>
      <c r="H180" s="29">
        <f>SUM(H181:H182)</f>
        <v>2720</v>
      </c>
      <c r="I180" s="22">
        <f t="shared" si="27"/>
        <v>61.46892655367232</v>
      </c>
      <c r="J180" s="32">
        <f>SUM(J181:J182)</f>
        <v>554</v>
      </c>
      <c r="K180" s="32">
        <f>SUM(K181:K182)</f>
        <v>433</v>
      </c>
      <c r="L180" s="31">
        <f t="shared" si="28"/>
        <v>78.15884476534296</v>
      </c>
    </row>
    <row r="181" spans="1:12" ht="15.75">
      <c r="A181" s="174"/>
      <c r="B181" s="174"/>
      <c r="C181" s="8" t="s">
        <v>37</v>
      </c>
      <c r="D181" s="29">
        <f t="shared" si="24"/>
        <v>2634</v>
      </c>
      <c r="E181" s="29">
        <f t="shared" si="25"/>
        <v>1553</v>
      </c>
      <c r="F181" s="22">
        <f t="shared" si="26"/>
        <v>58.95975702353834</v>
      </c>
      <c r="G181" s="29">
        <v>2305</v>
      </c>
      <c r="H181" s="29">
        <v>1299</v>
      </c>
      <c r="I181" s="22">
        <f t="shared" si="27"/>
        <v>56.35574837310195</v>
      </c>
      <c r="J181" s="32">
        <v>329</v>
      </c>
      <c r="K181" s="32">
        <v>254</v>
      </c>
      <c r="L181" s="31">
        <f t="shared" si="28"/>
        <v>77.20364741641338</v>
      </c>
    </row>
    <row r="182" spans="1:12" ht="15.75">
      <c r="A182" s="174"/>
      <c r="B182" s="175"/>
      <c r="C182" s="8" t="s">
        <v>38</v>
      </c>
      <c r="D182" s="29">
        <f t="shared" si="24"/>
        <v>2345</v>
      </c>
      <c r="E182" s="29">
        <f t="shared" si="25"/>
        <v>1600</v>
      </c>
      <c r="F182" s="22">
        <f t="shared" si="26"/>
        <v>68.23027718550107</v>
      </c>
      <c r="G182" s="29">
        <v>2120</v>
      </c>
      <c r="H182" s="29">
        <v>1421</v>
      </c>
      <c r="I182" s="22">
        <f t="shared" si="27"/>
        <v>67.02830188679245</v>
      </c>
      <c r="J182" s="32">
        <v>225</v>
      </c>
      <c r="K182" s="32">
        <v>179</v>
      </c>
      <c r="L182" s="31">
        <f t="shared" si="28"/>
        <v>79.55555555555556</v>
      </c>
    </row>
    <row r="183" spans="1:12" ht="15.75">
      <c r="A183" s="174"/>
      <c r="B183" s="133" t="s">
        <v>40</v>
      </c>
      <c r="C183" s="8" t="s">
        <v>36</v>
      </c>
      <c r="D183" s="29">
        <f t="shared" si="24"/>
        <v>5461</v>
      </c>
      <c r="E183" s="29">
        <f t="shared" si="25"/>
        <v>3723</v>
      </c>
      <c r="F183" s="22">
        <f>E183/D183*100</f>
        <v>68.17432704632851</v>
      </c>
      <c r="G183" s="29">
        <f>SUM(G184:G185)</f>
        <v>4928</v>
      </c>
      <c r="H183" s="29">
        <f>SUM(H184:H185)</f>
        <v>3283</v>
      </c>
      <c r="I183" s="22">
        <f t="shared" si="27"/>
        <v>66.61931818181817</v>
      </c>
      <c r="J183" s="32">
        <f>SUM(J184:J185)</f>
        <v>533</v>
      </c>
      <c r="K183" s="32">
        <f>SUM(K184:K185)</f>
        <v>440</v>
      </c>
      <c r="L183" s="31">
        <f t="shared" si="28"/>
        <v>82.55159474671669</v>
      </c>
    </row>
    <row r="184" spans="1:12" ht="15.75">
      <c r="A184" s="174"/>
      <c r="B184" s="174"/>
      <c r="C184" s="8" t="s">
        <v>37</v>
      </c>
      <c r="D184" s="29">
        <f t="shared" si="24"/>
        <v>2891</v>
      </c>
      <c r="E184" s="29">
        <f t="shared" si="25"/>
        <v>1838</v>
      </c>
      <c r="F184" s="22">
        <f t="shared" si="26"/>
        <v>63.57661708751298</v>
      </c>
      <c r="G184" s="29">
        <v>2598</v>
      </c>
      <c r="H184" s="29">
        <v>1606</v>
      </c>
      <c r="I184" s="22">
        <f t="shared" si="27"/>
        <v>61.816782140107776</v>
      </c>
      <c r="J184" s="32">
        <v>293</v>
      </c>
      <c r="K184" s="32">
        <v>232</v>
      </c>
      <c r="L184" s="31">
        <f t="shared" si="28"/>
        <v>79.18088737201366</v>
      </c>
    </row>
    <row r="185" spans="1:12" ht="15.75">
      <c r="A185" s="174"/>
      <c r="B185" s="175"/>
      <c r="C185" s="8" t="s">
        <v>38</v>
      </c>
      <c r="D185" s="29">
        <f t="shared" si="24"/>
        <v>2570</v>
      </c>
      <c r="E185" s="29">
        <f t="shared" si="25"/>
        <v>1885</v>
      </c>
      <c r="F185" s="22">
        <f t="shared" si="26"/>
        <v>73.34630350194551</v>
      </c>
      <c r="G185" s="29">
        <v>2330</v>
      </c>
      <c r="H185" s="29">
        <v>1677</v>
      </c>
      <c r="I185" s="22">
        <f t="shared" si="27"/>
        <v>71.97424892703863</v>
      </c>
      <c r="J185" s="32">
        <v>240</v>
      </c>
      <c r="K185" s="32">
        <v>208</v>
      </c>
      <c r="L185" s="31">
        <f t="shared" si="28"/>
        <v>86.66666666666667</v>
      </c>
    </row>
    <row r="186" spans="1:12" ht="15.75">
      <c r="A186" s="174"/>
      <c r="B186" s="133" t="s">
        <v>41</v>
      </c>
      <c r="C186" s="8" t="s">
        <v>36</v>
      </c>
      <c r="D186" s="29">
        <f t="shared" si="24"/>
        <v>5699</v>
      </c>
      <c r="E186" s="29">
        <f t="shared" si="25"/>
        <v>4006</v>
      </c>
      <c r="F186" s="22">
        <f t="shared" si="26"/>
        <v>70.29303386559046</v>
      </c>
      <c r="G186" s="29">
        <f>SUM(G187:G188)</f>
        <v>5237</v>
      </c>
      <c r="H186" s="29">
        <f>SUM(H187:H188)</f>
        <v>3603</v>
      </c>
      <c r="I186" s="22">
        <f t="shared" si="27"/>
        <v>68.79893068550696</v>
      </c>
      <c r="J186" s="32">
        <f>SUM(J187:J188)</f>
        <v>462</v>
      </c>
      <c r="K186" s="32">
        <f>SUM(K187:K188)</f>
        <v>403</v>
      </c>
      <c r="L186" s="31">
        <f t="shared" si="28"/>
        <v>87.22943722943724</v>
      </c>
    </row>
    <row r="187" spans="1:12" ht="16.5" customHeight="1">
      <c r="A187" s="174"/>
      <c r="B187" s="174"/>
      <c r="C187" s="8" t="s">
        <v>37</v>
      </c>
      <c r="D187" s="29">
        <f t="shared" si="24"/>
        <v>3010</v>
      </c>
      <c r="E187" s="29">
        <f t="shared" si="25"/>
        <v>1984</v>
      </c>
      <c r="F187" s="22">
        <f t="shared" si="26"/>
        <v>65.91362126245848</v>
      </c>
      <c r="G187" s="29">
        <v>2735</v>
      </c>
      <c r="H187" s="29">
        <v>1752</v>
      </c>
      <c r="I187" s="22">
        <f t="shared" si="27"/>
        <v>64.05850091407677</v>
      </c>
      <c r="J187" s="32">
        <v>275</v>
      </c>
      <c r="K187" s="32">
        <v>232</v>
      </c>
      <c r="L187" s="31">
        <f t="shared" si="28"/>
        <v>84.36363636363636</v>
      </c>
    </row>
    <row r="188" spans="1:12" ht="15.75">
      <c r="A188" s="175"/>
      <c r="B188" s="175"/>
      <c r="C188" s="8" t="s">
        <v>38</v>
      </c>
      <c r="D188" s="29">
        <f t="shared" si="24"/>
        <v>2689</v>
      </c>
      <c r="E188" s="29">
        <f t="shared" si="25"/>
        <v>2022</v>
      </c>
      <c r="F188" s="22">
        <f t="shared" si="26"/>
        <v>75.19523986612123</v>
      </c>
      <c r="G188" s="29">
        <v>2502</v>
      </c>
      <c r="H188" s="29">
        <v>1851</v>
      </c>
      <c r="I188" s="22">
        <f t="shared" si="27"/>
        <v>73.98081534772182</v>
      </c>
      <c r="J188" s="32">
        <v>187</v>
      </c>
      <c r="K188" s="32">
        <v>171</v>
      </c>
      <c r="L188" s="31">
        <f t="shared" si="28"/>
        <v>91.44385026737967</v>
      </c>
    </row>
    <row r="189" spans="1:12" ht="16.5" customHeight="1">
      <c r="A189" s="133" t="s">
        <v>23</v>
      </c>
      <c r="B189" s="133" t="s">
        <v>7</v>
      </c>
      <c r="C189" s="8" t="s">
        <v>36</v>
      </c>
      <c r="D189" s="29">
        <f t="shared" si="24"/>
        <v>31737</v>
      </c>
      <c r="E189" s="29">
        <f t="shared" si="25"/>
        <v>19406</v>
      </c>
      <c r="F189" s="22">
        <f t="shared" si="26"/>
        <v>61.14629612124649</v>
      </c>
      <c r="G189" s="29">
        <f>SUM(G190:G191)</f>
        <v>29152</v>
      </c>
      <c r="H189" s="29">
        <f>SUM(H190:H191)</f>
        <v>17644</v>
      </c>
      <c r="I189" s="22">
        <f t="shared" si="27"/>
        <v>60.52414928649835</v>
      </c>
      <c r="J189" s="32">
        <f>SUM(J190:J191)</f>
        <v>2585</v>
      </c>
      <c r="K189" s="32">
        <f>SUM(K190:K191)</f>
        <v>1762</v>
      </c>
      <c r="L189" s="31">
        <f t="shared" si="28"/>
        <v>68.1624758220503</v>
      </c>
    </row>
    <row r="190" spans="1:12" ht="15.75">
      <c r="A190" s="174"/>
      <c r="B190" s="174"/>
      <c r="C190" s="8" t="s">
        <v>37</v>
      </c>
      <c r="D190" s="29">
        <f t="shared" si="24"/>
        <v>16606</v>
      </c>
      <c r="E190" s="29">
        <f t="shared" si="25"/>
        <v>9440</v>
      </c>
      <c r="F190" s="22">
        <f t="shared" si="26"/>
        <v>56.84692279898832</v>
      </c>
      <c r="G190" s="29">
        <f>G193+G196+G199</f>
        <v>15165</v>
      </c>
      <c r="H190" s="29">
        <f>H193+H196+H199</f>
        <v>8497</v>
      </c>
      <c r="I190" s="22">
        <f t="shared" si="27"/>
        <v>56.03033300362677</v>
      </c>
      <c r="J190" s="32">
        <f>J193+J196+J199</f>
        <v>1441</v>
      </c>
      <c r="K190" s="32">
        <f>K193+K196+K199</f>
        <v>943</v>
      </c>
      <c r="L190" s="31">
        <f t="shared" si="28"/>
        <v>65.44066620402498</v>
      </c>
    </row>
    <row r="191" spans="1:12" ht="15.75">
      <c r="A191" s="174"/>
      <c r="B191" s="175"/>
      <c r="C191" s="8" t="s">
        <v>38</v>
      </c>
      <c r="D191" s="29">
        <f t="shared" si="24"/>
        <v>15131</v>
      </c>
      <c r="E191" s="29">
        <f t="shared" si="25"/>
        <v>9966</v>
      </c>
      <c r="F191" s="22">
        <f t="shared" si="26"/>
        <v>65.86478091335668</v>
      </c>
      <c r="G191" s="29">
        <f>G194+G197+G200</f>
        <v>13987</v>
      </c>
      <c r="H191" s="29">
        <f>H194+H197+H200</f>
        <v>9147</v>
      </c>
      <c r="I191" s="22">
        <f t="shared" si="27"/>
        <v>65.39643955101165</v>
      </c>
      <c r="J191" s="32">
        <f>J194+J197+J200</f>
        <v>1144</v>
      </c>
      <c r="K191" s="32">
        <f>K194+K197+K200</f>
        <v>819</v>
      </c>
      <c r="L191" s="31">
        <f t="shared" si="28"/>
        <v>71.5909090909091</v>
      </c>
    </row>
    <row r="192" spans="1:12" ht="15.75">
      <c r="A192" s="174"/>
      <c r="B192" s="133" t="s">
        <v>39</v>
      </c>
      <c r="C192" s="8" t="s">
        <v>36</v>
      </c>
      <c r="D192" s="29">
        <f t="shared" si="24"/>
        <v>9551</v>
      </c>
      <c r="E192" s="29">
        <f t="shared" si="25"/>
        <v>5273</v>
      </c>
      <c r="F192" s="22">
        <f t="shared" si="26"/>
        <v>55.208878651450114</v>
      </c>
      <c r="G192" s="29">
        <f>SUM(G193:G194)</f>
        <v>8709</v>
      </c>
      <c r="H192" s="29">
        <f>SUM(H193:H194)</f>
        <v>4768</v>
      </c>
      <c r="I192" s="22">
        <f t="shared" si="27"/>
        <v>54.747961878516485</v>
      </c>
      <c r="J192" s="32">
        <f>SUM(J193:J194)</f>
        <v>842</v>
      </c>
      <c r="K192" s="32">
        <f>SUM(K193:K194)</f>
        <v>505</v>
      </c>
      <c r="L192" s="31">
        <f t="shared" si="28"/>
        <v>59.97624703087886</v>
      </c>
    </row>
    <row r="193" spans="1:12" ht="15.75">
      <c r="A193" s="174"/>
      <c r="B193" s="174"/>
      <c r="C193" s="8" t="s">
        <v>37</v>
      </c>
      <c r="D193" s="29">
        <f t="shared" si="24"/>
        <v>4993</v>
      </c>
      <c r="E193" s="29">
        <f t="shared" si="25"/>
        <v>2589</v>
      </c>
      <c r="F193" s="22">
        <f t="shared" si="26"/>
        <v>51.85259363108352</v>
      </c>
      <c r="G193" s="29">
        <v>4508</v>
      </c>
      <c r="H193" s="29">
        <v>2314</v>
      </c>
      <c r="I193" s="22">
        <f t="shared" si="27"/>
        <v>51.33096716947648</v>
      </c>
      <c r="J193" s="32">
        <v>485</v>
      </c>
      <c r="K193" s="32">
        <v>275</v>
      </c>
      <c r="L193" s="31">
        <f t="shared" si="28"/>
        <v>56.70103092783505</v>
      </c>
    </row>
    <row r="194" spans="1:12" ht="15.75">
      <c r="A194" s="174"/>
      <c r="B194" s="175"/>
      <c r="C194" s="8" t="s">
        <v>38</v>
      </c>
      <c r="D194" s="29">
        <f t="shared" si="24"/>
        <v>4558</v>
      </c>
      <c r="E194" s="29">
        <f t="shared" si="25"/>
        <v>2684</v>
      </c>
      <c r="F194" s="22">
        <f t="shared" si="26"/>
        <v>58.88547608600263</v>
      </c>
      <c r="G194" s="29">
        <v>4201</v>
      </c>
      <c r="H194" s="29">
        <v>2454</v>
      </c>
      <c r="I194" s="22">
        <f t="shared" si="27"/>
        <v>58.41466317543442</v>
      </c>
      <c r="J194" s="32">
        <v>357</v>
      </c>
      <c r="K194" s="32">
        <v>230</v>
      </c>
      <c r="L194" s="31">
        <f t="shared" si="28"/>
        <v>64.42577030812325</v>
      </c>
    </row>
    <row r="195" spans="1:12" ht="15.75">
      <c r="A195" s="174"/>
      <c r="B195" s="133" t="s">
        <v>40</v>
      </c>
      <c r="C195" s="8" t="s">
        <v>36</v>
      </c>
      <c r="D195" s="29">
        <f t="shared" si="24"/>
        <v>10475</v>
      </c>
      <c r="E195" s="29">
        <f t="shared" si="25"/>
        <v>6427</v>
      </c>
      <c r="F195" s="22">
        <f t="shared" si="26"/>
        <v>61.35560859188545</v>
      </c>
      <c r="G195" s="29">
        <f>SUM(G196:G197)</f>
        <v>9590</v>
      </c>
      <c r="H195" s="29">
        <f>SUM(H196:H197)</f>
        <v>5820</v>
      </c>
      <c r="I195" s="22">
        <f t="shared" si="27"/>
        <v>60.68821689259646</v>
      </c>
      <c r="J195" s="32">
        <f>SUM(J196:J197)</f>
        <v>885</v>
      </c>
      <c r="K195" s="32">
        <f>SUM(K196:K197)</f>
        <v>607</v>
      </c>
      <c r="L195" s="31">
        <f t="shared" si="28"/>
        <v>68.58757062146893</v>
      </c>
    </row>
    <row r="196" spans="1:12" ht="15.75">
      <c r="A196" s="174"/>
      <c r="B196" s="174"/>
      <c r="C196" s="8" t="s">
        <v>37</v>
      </c>
      <c r="D196" s="29">
        <f t="shared" si="24"/>
        <v>5457</v>
      </c>
      <c r="E196" s="29">
        <f t="shared" si="25"/>
        <v>3109</v>
      </c>
      <c r="F196" s="22">
        <f t="shared" si="26"/>
        <v>56.972695620304194</v>
      </c>
      <c r="G196" s="29">
        <v>4977</v>
      </c>
      <c r="H196" s="29">
        <v>2783</v>
      </c>
      <c r="I196" s="22">
        <f t="shared" si="27"/>
        <v>55.917219208358446</v>
      </c>
      <c r="J196" s="32">
        <v>480</v>
      </c>
      <c r="K196" s="32">
        <v>326</v>
      </c>
      <c r="L196" s="31">
        <f t="shared" si="28"/>
        <v>67.91666666666667</v>
      </c>
    </row>
    <row r="197" spans="1:12" ht="15.75">
      <c r="A197" s="174"/>
      <c r="B197" s="175"/>
      <c r="C197" s="8" t="s">
        <v>38</v>
      </c>
      <c r="D197" s="29">
        <f t="shared" si="24"/>
        <v>5018</v>
      </c>
      <c r="E197" s="29">
        <f t="shared" si="25"/>
        <v>3318</v>
      </c>
      <c r="F197" s="22">
        <f t="shared" si="26"/>
        <v>66.12196094061379</v>
      </c>
      <c r="G197" s="29">
        <v>4613</v>
      </c>
      <c r="H197" s="29">
        <v>3037</v>
      </c>
      <c r="I197" s="22">
        <f t="shared" si="27"/>
        <v>65.83568176891393</v>
      </c>
      <c r="J197" s="32">
        <v>405</v>
      </c>
      <c r="K197" s="32">
        <v>281</v>
      </c>
      <c r="L197" s="31">
        <f t="shared" si="28"/>
        <v>69.38271604938272</v>
      </c>
    </row>
    <row r="198" spans="1:12" ht="15.75">
      <c r="A198" s="174"/>
      <c r="B198" s="133" t="s">
        <v>41</v>
      </c>
      <c r="C198" s="8" t="s">
        <v>36</v>
      </c>
      <c r="D198" s="29">
        <f t="shared" si="24"/>
        <v>11711</v>
      </c>
      <c r="E198" s="29">
        <f t="shared" si="25"/>
        <v>7706</v>
      </c>
      <c r="F198" s="22">
        <f t="shared" si="26"/>
        <v>65.80138331483221</v>
      </c>
      <c r="G198" s="29">
        <f>SUM(G199:G200)</f>
        <v>10853</v>
      </c>
      <c r="H198" s="29">
        <f>SUM(H199:H200)</f>
        <v>7056</v>
      </c>
      <c r="I198" s="22">
        <f t="shared" si="27"/>
        <v>65.01428176541049</v>
      </c>
      <c r="J198" s="32">
        <f>SUM(J199:J200)</f>
        <v>858</v>
      </c>
      <c r="K198" s="32">
        <f>SUM(K199:K200)</f>
        <v>650</v>
      </c>
      <c r="L198" s="31">
        <f t="shared" si="28"/>
        <v>75.75757575757575</v>
      </c>
    </row>
    <row r="199" spans="1:12" ht="15.75">
      <c r="A199" s="174"/>
      <c r="B199" s="174"/>
      <c r="C199" s="8" t="s">
        <v>37</v>
      </c>
      <c r="D199" s="29">
        <f t="shared" si="24"/>
        <v>6156</v>
      </c>
      <c r="E199" s="29">
        <f t="shared" si="25"/>
        <v>3742</v>
      </c>
      <c r="F199" s="22">
        <f t="shared" si="26"/>
        <v>60.78622482131254</v>
      </c>
      <c r="G199" s="29">
        <v>5680</v>
      </c>
      <c r="H199" s="29">
        <v>3400</v>
      </c>
      <c r="I199" s="22">
        <f t="shared" si="27"/>
        <v>59.859154929577464</v>
      </c>
      <c r="J199" s="32">
        <v>476</v>
      </c>
      <c r="K199" s="32">
        <v>342</v>
      </c>
      <c r="L199" s="31">
        <f t="shared" si="28"/>
        <v>71.84873949579831</v>
      </c>
    </row>
    <row r="200" spans="1:12" ht="16.5" customHeight="1">
      <c r="A200" s="175"/>
      <c r="B200" s="175"/>
      <c r="C200" s="8" t="s">
        <v>38</v>
      </c>
      <c r="D200" s="29">
        <f t="shared" si="24"/>
        <v>5555</v>
      </c>
      <c r="E200" s="29">
        <f t="shared" si="25"/>
        <v>3964</v>
      </c>
      <c r="F200" s="22">
        <f t="shared" si="26"/>
        <v>71.35913591359136</v>
      </c>
      <c r="G200" s="29">
        <v>5173</v>
      </c>
      <c r="H200" s="29">
        <v>3656</v>
      </c>
      <c r="I200" s="22">
        <f t="shared" si="27"/>
        <v>70.67465687222115</v>
      </c>
      <c r="J200" s="32">
        <v>382</v>
      </c>
      <c r="K200" s="32">
        <v>308</v>
      </c>
      <c r="L200" s="31">
        <f t="shared" si="28"/>
        <v>80.6282722513089</v>
      </c>
    </row>
    <row r="201" spans="1:12" ht="16.5" customHeight="1">
      <c r="A201" s="133" t="s">
        <v>24</v>
      </c>
      <c r="B201" s="133" t="s">
        <v>7</v>
      </c>
      <c r="C201" s="8" t="s">
        <v>36</v>
      </c>
      <c r="D201" s="29">
        <f t="shared" si="24"/>
        <v>8351</v>
      </c>
      <c r="E201" s="29">
        <f t="shared" si="25"/>
        <v>4599</v>
      </c>
      <c r="F201" s="22">
        <f t="shared" si="26"/>
        <v>55.07124895222128</v>
      </c>
      <c r="G201" s="29">
        <f>SUM(G202:G203)</f>
        <v>8111</v>
      </c>
      <c r="H201" s="29">
        <f>SUM(H202:H203)</f>
        <v>4429</v>
      </c>
      <c r="I201" s="22">
        <f t="shared" si="27"/>
        <v>54.604857600789046</v>
      </c>
      <c r="J201" s="32">
        <f>SUM(J202:J203)</f>
        <v>240</v>
      </c>
      <c r="K201" s="32">
        <f>SUM(K202:K203)</f>
        <v>170</v>
      </c>
      <c r="L201" s="31">
        <f t="shared" si="28"/>
        <v>70.83333333333334</v>
      </c>
    </row>
    <row r="202" spans="1:12" ht="15.75">
      <c r="A202" s="174"/>
      <c r="B202" s="174"/>
      <c r="C202" s="8" t="s">
        <v>37</v>
      </c>
      <c r="D202" s="29">
        <f t="shared" si="24"/>
        <v>4304</v>
      </c>
      <c r="E202" s="29">
        <f t="shared" si="25"/>
        <v>2150</v>
      </c>
      <c r="F202" s="22">
        <f t="shared" si="26"/>
        <v>49.95353159851301</v>
      </c>
      <c r="G202" s="29">
        <f>G205+G208+G211</f>
        <v>4167</v>
      </c>
      <c r="H202" s="29">
        <f>H205+H208+H211</f>
        <v>2055</v>
      </c>
      <c r="I202" s="22">
        <f t="shared" si="27"/>
        <v>49.31605471562275</v>
      </c>
      <c r="J202" s="32">
        <f>J205+J208+J211</f>
        <v>137</v>
      </c>
      <c r="K202" s="32">
        <f>K205+K208+K211</f>
        <v>95</v>
      </c>
      <c r="L202" s="31">
        <f t="shared" si="28"/>
        <v>69.34306569343066</v>
      </c>
    </row>
    <row r="203" spans="1:12" ht="15.75">
      <c r="A203" s="174"/>
      <c r="B203" s="175"/>
      <c r="C203" s="8" t="s">
        <v>38</v>
      </c>
      <c r="D203" s="29">
        <f t="shared" si="24"/>
        <v>4047</v>
      </c>
      <c r="E203" s="29">
        <f t="shared" si="25"/>
        <v>2449</v>
      </c>
      <c r="F203" s="22">
        <f t="shared" si="26"/>
        <v>60.51396095873487</v>
      </c>
      <c r="G203" s="29">
        <f>G206+G209+G212</f>
        <v>3944</v>
      </c>
      <c r="H203" s="29">
        <f>H206+H209+H212</f>
        <v>2374</v>
      </c>
      <c r="I203" s="22">
        <f t="shared" si="27"/>
        <v>60.192697768762685</v>
      </c>
      <c r="J203" s="32">
        <f>J206+J209+J212</f>
        <v>103</v>
      </c>
      <c r="K203" s="32">
        <f>K206+K209+K212</f>
        <v>75</v>
      </c>
      <c r="L203" s="31">
        <f t="shared" si="28"/>
        <v>72.81553398058253</v>
      </c>
    </row>
    <row r="204" spans="1:12" ht="15.75">
      <c r="A204" s="174"/>
      <c r="B204" s="133" t="s">
        <v>39</v>
      </c>
      <c r="C204" s="8" t="s">
        <v>36</v>
      </c>
      <c r="D204" s="29">
        <f t="shared" si="24"/>
        <v>2602</v>
      </c>
      <c r="E204" s="29">
        <f t="shared" si="25"/>
        <v>1284</v>
      </c>
      <c r="F204" s="22">
        <f t="shared" si="26"/>
        <v>49.346656418139894</v>
      </c>
      <c r="G204" s="29">
        <f>SUM(G205:G206)</f>
        <v>2531</v>
      </c>
      <c r="H204" s="29">
        <f>SUM(H205:H206)</f>
        <v>1242</v>
      </c>
      <c r="I204" s="22">
        <f t="shared" si="27"/>
        <v>49.071513235875145</v>
      </c>
      <c r="J204" s="32">
        <f>SUM(J205:J206)</f>
        <v>71</v>
      </c>
      <c r="K204" s="32">
        <f>SUM(K205:K206)</f>
        <v>42</v>
      </c>
      <c r="L204" s="31">
        <f t="shared" si="28"/>
        <v>59.154929577464785</v>
      </c>
    </row>
    <row r="205" spans="1:12" ht="15.75">
      <c r="A205" s="174"/>
      <c r="B205" s="174"/>
      <c r="C205" s="8" t="s">
        <v>37</v>
      </c>
      <c r="D205" s="29">
        <f t="shared" si="24"/>
        <v>1310</v>
      </c>
      <c r="E205" s="29">
        <f t="shared" si="25"/>
        <v>583</v>
      </c>
      <c r="F205" s="22">
        <f t="shared" si="26"/>
        <v>44.50381679389313</v>
      </c>
      <c r="G205" s="29">
        <v>1264</v>
      </c>
      <c r="H205" s="29">
        <v>555</v>
      </c>
      <c r="I205" s="22">
        <f t="shared" si="27"/>
        <v>43.90822784810127</v>
      </c>
      <c r="J205" s="32">
        <v>46</v>
      </c>
      <c r="K205" s="32">
        <v>28</v>
      </c>
      <c r="L205" s="31">
        <f t="shared" si="28"/>
        <v>60.86956521739131</v>
      </c>
    </row>
    <row r="206" spans="1:12" ht="15.75">
      <c r="A206" s="174"/>
      <c r="B206" s="175"/>
      <c r="C206" s="8" t="s">
        <v>38</v>
      </c>
      <c r="D206" s="29">
        <f t="shared" si="24"/>
        <v>1292</v>
      </c>
      <c r="E206" s="29">
        <f t="shared" si="25"/>
        <v>701</v>
      </c>
      <c r="F206" s="22">
        <f t="shared" si="26"/>
        <v>54.25696594427245</v>
      </c>
      <c r="G206" s="29">
        <v>1267</v>
      </c>
      <c r="H206" s="29">
        <v>687</v>
      </c>
      <c r="I206" s="22">
        <f t="shared" si="27"/>
        <v>54.22257300710339</v>
      </c>
      <c r="J206" s="32">
        <v>25</v>
      </c>
      <c r="K206" s="32">
        <v>14</v>
      </c>
      <c r="L206" s="31">
        <f t="shared" si="28"/>
        <v>56.00000000000001</v>
      </c>
    </row>
    <row r="207" spans="1:12" ht="15.75">
      <c r="A207" s="174"/>
      <c r="B207" s="133" t="s">
        <v>40</v>
      </c>
      <c r="C207" s="8" t="s">
        <v>36</v>
      </c>
      <c r="D207" s="29">
        <f t="shared" si="24"/>
        <v>2817</v>
      </c>
      <c r="E207" s="29">
        <f t="shared" si="25"/>
        <v>1554</v>
      </c>
      <c r="F207" s="22">
        <f t="shared" si="26"/>
        <v>55.16506922257721</v>
      </c>
      <c r="G207" s="29">
        <f>SUM(G208:G209)</f>
        <v>2749</v>
      </c>
      <c r="H207" s="29">
        <f>SUM(H208:H209)</f>
        <v>1505</v>
      </c>
      <c r="I207" s="22">
        <f t="shared" si="27"/>
        <v>54.74718079301564</v>
      </c>
      <c r="J207" s="32">
        <f>SUM(J208:J209)</f>
        <v>68</v>
      </c>
      <c r="K207" s="32">
        <f>SUM(K208:K209)</f>
        <v>49</v>
      </c>
      <c r="L207" s="31">
        <f t="shared" si="28"/>
        <v>72.05882352941177</v>
      </c>
    </row>
    <row r="208" spans="1:12" ht="15.75">
      <c r="A208" s="174"/>
      <c r="B208" s="174"/>
      <c r="C208" s="8" t="s">
        <v>37</v>
      </c>
      <c r="D208" s="29">
        <f t="shared" si="24"/>
        <v>1446</v>
      </c>
      <c r="E208" s="29">
        <f t="shared" si="25"/>
        <v>714</v>
      </c>
      <c r="F208" s="22">
        <f t="shared" si="26"/>
        <v>49.37759336099585</v>
      </c>
      <c r="G208" s="29">
        <v>1406</v>
      </c>
      <c r="H208" s="29">
        <v>686</v>
      </c>
      <c r="I208" s="22">
        <f t="shared" si="27"/>
        <v>48.79089615931721</v>
      </c>
      <c r="J208" s="32">
        <v>40</v>
      </c>
      <c r="K208" s="32">
        <v>28</v>
      </c>
      <c r="L208" s="31">
        <f t="shared" si="28"/>
        <v>70</v>
      </c>
    </row>
    <row r="209" spans="1:12" ht="15.75">
      <c r="A209" s="174"/>
      <c r="B209" s="175"/>
      <c r="C209" s="8" t="s">
        <v>38</v>
      </c>
      <c r="D209" s="29">
        <f t="shared" si="24"/>
        <v>1371</v>
      </c>
      <c r="E209" s="29">
        <f t="shared" si="25"/>
        <v>840</v>
      </c>
      <c r="F209" s="22">
        <f t="shared" si="26"/>
        <v>61.2691466083151</v>
      </c>
      <c r="G209" s="29">
        <v>1343</v>
      </c>
      <c r="H209" s="29">
        <v>819</v>
      </c>
      <c r="I209" s="22">
        <f t="shared" si="27"/>
        <v>60.98287416232316</v>
      </c>
      <c r="J209" s="32">
        <v>28</v>
      </c>
      <c r="K209" s="32">
        <v>21</v>
      </c>
      <c r="L209" s="31">
        <f t="shared" si="28"/>
        <v>75</v>
      </c>
    </row>
    <row r="210" spans="1:12" ht="15.75">
      <c r="A210" s="174"/>
      <c r="B210" s="133" t="s">
        <v>41</v>
      </c>
      <c r="C210" s="8" t="s">
        <v>36</v>
      </c>
      <c r="D210" s="29">
        <f t="shared" si="24"/>
        <v>2932</v>
      </c>
      <c r="E210" s="29">
        <f t="shared" si="25"/>
        <v>1761</v>
      </c>
      <c r="F210" s="22">
        <f t="shared" si="26"/>
        <v>60.06139154160982</v>
      </c>
      <c r="G210" s="29">
        <f>SUM(G211:G212)</f>
        <v>2831</v>
      </c>
      <c r="H210" s="29">
        <f>SUM(H211:H212)</f>
        <v>1682</v>
      </c>
      <c r="I210" s="22">
        <f t="shared" si="27"/>
        <v>59.413634758036025</v>
      </c>
      <c r="J210" s="32">
        <f>SUM(J211:J212)</f>
        <v>101</v>
      </c>
      <c r="K210" s="32">
        <f>SUM(K211:K212)</f>
        <v>79</v>
      </c>
      <c r="L210" s="31">
        <f t="shared" si="28"/>
        <v>78.21782178217822</v>
      </c>
    </row>
    <row r="211" spans="1:12" ht="15.75">
      <c r="A211" s="174"/>
      <c r="B211" s="174"/>
      <c r="C211" s="8" t="s">
        <v>37</v>
      </c>
      <c r="D211" s="29">
        <f t="shared" si="24"/>
        <v>1548</v>
      </c>
      <c r="E211" s="29">
        <f t="shared" si="25"/>
        <v>853</v>
      </c>
      <c r="F211" s="22">
        <f t="shared" si="26"/>
        <v>55.10335917312662</v>
      </c>
      <c r="G211" s="29">
        <v>1497</v>
      </c>
      <c r="H211" s="29">
        <v>814</v>
      </c>
      <c r="I211" s="22">
        <f t="shared" si="27"/>
        <v>54.37541750167001</v>
      </c>
      <c r="J211" s="32">
        <v>51</v>
      </c>
      <c r="K211" s="32">
        <v>39</v>
      </c>
      <c r="L211" s="31">
        <f t="shared" si="28"/>
        <v>76.47058823529412</v>
      </c>
    </row>
    <row r="212" spans="1:12" ht="15.75">
      <c r="A212" s="175"/>
      <c r="B212" s="175"/>
      <c r="C212" s="8" t="s">
        <v>38</v>
      </c>
      <c r="D212" s="29">
        <f t="shared" si="24"/>
        <v>1384</v>
      </c>
      <c r="E212" s="29">
        <f t="shared" si="25"/>
        <v>908</v>
      </c>
      <c r="F212" s="22">
        <f t="shared" si="26"/>
        <v>65.60693641618496</v>
      </c>
      <c r="G212" s="29">
        <v>1334</v>
      </c>
      <c r="H212" s="29">
        <v>868</v>
      </c>
      <c r="I212" s="22">
        <f t="shared" si="27"/>
        <v>65.06746626686657</v>
      </c>
      <c r="J212" s="32">
        <v>50</v>
      </c>
      <c r="K212" s="32">
        <v>40</v>
      </c>
      <c r="L212" s="31">
        <f t="shared" si="28"/>
        <v>80</v>
      </c>
    </row>
    <row r="213" spans="1:12" ht="16.5" customHeight="1">
      <c r="A213" s="133" t="s">
        <v>25</v>
      </c>
      <c r="B213" s="133" t="s">
        <v>7</v>
      </c>
      <c r="C213" s="8" t="s">
        <v>36</v>
      </c>
      <c r="D213" s="29">
        <f aca="true" t="shared" si="29" ref="D213:D264">G213+J213</f>
        <v>12941</v>
      </c>
      <c r="E213" s="29">
        <f aca="true" t="shared" si="30" ref="E213:E264">H213+K213</f>
        <v>7694</v>
      </c>
      <c r="F213" s="22">
        <f aca="true" t="shared" si="31" ref="F213:F272">E213/D213*100</f>
        <v>59.4544471060969</v>
      </c>
      <c r="G213" s="29">
        <f>SUM(G214:G215)</f>
        <v>11749</v>
      </c>
      <c r="H213" s="29">
        <f>SUM(H214:H215)</f>
        <v>7018</v>
      </c>
      <c r="I213" s="22">
        <f aca="true" t="shared" si="32" ref="I213:I264">H213/G213*100</f>
        <v>59.73274321218827</v>
      </c>
      <c r="J213" s="32">
        <f>SUM(J214:J215)</f>
        <v>1192</v>
      </c>
      <c r="K213" s="32">
        <f>SUM(K214:K215)</f>
        <v>676</v>
      </c>
      <c r="L213" s="31">
        <f aca="true" t="shared" si="33" ref="L213:L224">K213/J213*100</f>
        <v>56.711409395973156</v>
      </c>
    </row>
    <row r="214" spans="1:12" ht="15.75">
      <c r="A214" s="174"/>
      <c r="B214" s="174"/>
      <c r="C214" s="8" t="s">
        <v>37</v>
      </c>
      <c r="D214" s="29">
        <f t="shared" si="29"/>
        <v>6804</v>
      </c>
      <c r="E214" s="29">
        <f t="shared" si="30"/>
        <v>3724</v>
      </c>
      <c r="F214" s="22">
        <f t="shared" si="31"/>
        <v>54.73251028806584</v>
      </c>
      <c r="G214" s="29">
        <f>G217+G220+G223</f>
        <v>6203</v>
      </c>
      <c r="H214" s="29">
        <f>H217+H220+H223</f>
        <v>3399</v>
      </c>
      <c r="I214" s="22">
        <f t="shared" si="32"/>
        <v>54.79606641947444</v>
      </c>
      <c r="J214" s="32">
        <f>J217+J220+J223</f>
        <v>601</v>
      </c>
      <c r="K214" s="32">
        <f>K217+K220+K223</f>
        <v>325</v>
      </c>
      <c r="L214" s="31">
        <f t="shared" si="33"/>
        <v>54.0765391014975</v>
      </c>
    </row>
    <row r="215" spans="1:12" ht="15.75">
      <c r="A215" s="174"/>
      <c r="B215" s="175"/>
      <c r="C215" s="8" t="s">
        <v>38</v>
      </c>
      <c r="D215" s="29">
        <f t="shared" si="29"/>
        <v>6137</v>
      </c>
      <c r="E215" s="29">
        <f t="shared" si="30"/>
        <v>3970</v>
      </c>
      <c r="F215" s="22">
        <f t="shared" si="31"/>
        <v>64.68958774645593</v>
      </c>
      <c r="G215" s="29">
        <f>G218+G221+G224</f>
        <v>5546</v>
      </c>
      <c r="H215" s="29">
        <f>H218+H221+H224</f>
        <v>3619</v>
      </c>
      <c r="I215" s="22">
        <f t="shared" si="32"/>
        <v>65.2542372881356</v>
      </c>
      <c r="J215" s="32">
        <f>J218+J221+J224</f>
        <v>591</v>
      </c>
      <c r="K215" s="32">
        <f>K218+K221+K224</f>
        <v>351</v>
      </c>
      <c r="L215" s="31">
        <f t="shared" si="33"/>
        <v>59.390862944162436</v>
      </c>
    </row>
    <row r="216" spans="1:12" ht="15.75">
      <c r="A216" s="174"/>
      <c r="B216" s="133" t="s">
        <v>39</v>
      </c>
      <c r="C216" s="8" t="s">
        <v>36</v>
      </c>
      <c r="D216" s="29">
        <f t="shared" si="29"/>
        <v>4061</v>
      </c>
      <c r="E216" s="29">
        <f t="shared" si="30"/>
        <v>2259</v>
      </c>
      <c r="F216" s="22">
        <f t="shared" si="31"/>
        <v>55.62669293277518</v>
      </c>
      <c r="G216" s="29">
        <f>SUM(G217:G218)</f>
        <v>3656</v>
      </c>
      <c r="H216" s="29">
        <f>SUM(H217:H218)</f>
        <v>2006</v>
      </c>
      <c r="I216" s="22">
        <f t="shared" si="32"/>
        <v>54.868708971553616</v>
      </c>
      <c r="J216" s="32">
        <f>SUM(J217:J218)</f>
        <v>405</v>
      </c>
      <c r="K216" s="32">
        <f>SUM(K217:K218)</f>
        <v>253</v>
      </c>
      <c r="L216" s="31">
        <f t="shared" si="33"/>
        <v>62.46913580246913</v>
      </c>
    </row>
    <row r="217" spans="1:12" ht="15.75">
      <c r="A217" s="174"/>
      <c r="B217" s="174"/>
      <c r="C217" s="8" t="s">
        <v>37</v>
      </c>
      <c r="D217" s="29">
        <f t="shared" si="29"/>
        <v>2155</v>
      </c>
      <c r="E217" s="29">
        <f t="shared" si="30"/>
        <v>1108</v>
      </c>
      <c r="F217" s="22">
        <f t="shared" si="31"/>
        <v>51.415313225058</v>
      </c>
      <c r="G217" s="29">
        <v>1936</v>
      </c>
      <c r="H217" s="29">
        <v>978</v>
      </c>
      <c r="I217" s="22">
        <f t="shared" si="32"/>
        <v>50.51652892561983</v>
      </c>
      <c r="J217" s="32">
        <v>219</v>
      </c>
      <c r="K217" s="32">
        <v>130</v>
      </c>
      <c r="L217" s="31">
        <f t="shared" si="33"/>
        <v>59.3607305936073</v>
      </c>
    </row>
    <row r="218" spans="1:12" ht="15.75">
      <c r="A218" s="174"/>
      <c r="B218" s="175"/>
      <c r="C218" s="8" t="s">
        <v>38</v>
      </c>
      <c r="D218" s="29">
        <f t="shared" si="29"/>
        <v>1906</v>
      </c>
      <c r="E218" s="29">
        <f t="shared" si="30"/>
        <v>1151</v>
      </c>
      <c r="F218" s="22">
        <f t="shared" si="31"/>
        <v>60.38824763903463</v>
      </c>
      <c r="G218" s="29">
        <v>1720</v>
      </c>
      <c r="H218" s="29">
        <v>1028</v>
      </c>
      <c r="I218" s="22">
        <f t="shared" si="32"/>
        <v>59.76744186046512</v>
      </c>
      <c r="J218" s="32">
        <v>186</v>
      </c>
      <c r="K218" s="32">
        <v>123</v>
      </c>
      <c r="L218" s="31">
        <f t="shared" si="33"/>
        <v>66.12903225806451</v>
      </c>
    </row>
    <row r="219" spans="1:12" ht="15.75">
      <c r="A219" s="174"/>
      <c r="B219" s="133" t="s">
        <v>40</v>
      </c>
      <c r="C219" s="8" t="s">
        <v>36</v>
      </c>
      <c r="D219" s="29">
        <f t="shared" si="29"/>
        <v>4249</v>
      </c>
      <c r="E219" s="29">
        <f t="shared" si="30"/>
        <v>2515</v>
      </c>
      <c r="F219" s="22">
        <f t="shared" si="31"/>
        <v>59.19039774064486</v>
      </c>
      <c r="G219" s="29">
        <f>SUM(G220:G221)</f>
        <v>3856</v>
      </c>
      <c r="H219" s="29">
        <f>SUM(H220:H221)</f>
        <v>2302</v>
      </c>
      <c r="I219" s="22">
        <f t="shared" si="32"/>
        <v>59.69917012448133</v>
      </c>
      <c r="J219" s="32">
        <f>SUM(J220:J221)</f>
        <v>393</v>
      </c>
      <c r="K219" s="32">
        <f>SUM(K220:K221)</f>
        <v>213</v>
      </c>
      <c r="L219" s="31">
        <f t="shared" si="33"/>
        <v>54.19847328244275</v>
      </c>
    </row>
    <row r="220" spans="1:12" ht="15.75">
      <c r="A220" s="174"/>
      <c r="B220" s="174"/>
      <c r="C220" s="8" t="s">
        <v>37</v>
      </c>
      <c r="D220" s="29">
        <f t="shared" si="29"/>
        <v>2225</v>
      </c>
      <c r="E220" s="29">
        <f t="shared" si="30"/>
        <v>1214</v>
      </c>
      <c r="F220" s="22">
        <f t="shared" si="31"/>
        <v>54.56179775280899</v>
      </c>
      <c r="G220" s="29">
        <v>2047</v>
      </c>
      <c r="H220" s="29">
        <v>1125</v>
      </c>
      <c r="I220" s="22">
        <f t="shared" si="32"/>
        <v>54.958475818270635</v>
      </c>
      <c r="J220" s="32">
        <v>178</v>
      </c>
      <c r="K220" s="32">
        <v>89</v>
      </c>
      <c r="L220" s="31">
        <f t="shared" si="33"/>
        <v>50</v>
      </c>
    </row>
    <row r="221" spans="1:12" ht="15.75">
      <c r="A221" s="174"/>
      <c r="B221" s="175"/>
      <c r="C221" s="8" t="s">
        <v>38</v>
      </c>
      <c r="D221" s="29">
        <f t="shared" si="29"/>
        <v>2024</v>
      </c>
      <c r="E221" s="29">
        <f t="shared" si="30"/>
        <v>1301</v>
      </c>
      <c r="F221" s="22">
        <f t="shared" si="31"/>
        <v>64.27865612648222</v>
      </c>
      <c r="G221" s="29">
        <v>1809</v>
      </c>
      <c r="H221" s="29">
        <v>1177</v>
      </c>
      <c r="I221" s="22">
        <f t="shared" si="32"/>
        <v>65.0635710337203</v>
      </c>
      <c r="J221" s="32">
        <v>215</v>
      </c>
      <c r="K221" s="32">
        <v>124</v>
      </c>
      <c r="L221" s="31">
        <f t="shared" si="33"/>
        <v>57.674418604651166</v>
      </c>
    </row>
    <row r="222" spans="1:12" ht="16.5" customHeight="1">
      <c r="A222" s="174"/>
      <c r="B222" s="133" t="s">
        <v>41</v>
      </c>
      <c r="C222" s="8" t="s">
        <v>36</v>
      </c>
      <c r="D222" s="29">
        <f t="shared" si="29"/>
        <v>4631</v>
      </c>
      <c r="E222" s="29">
        <f t="shared" si="30"/>
        <v>2920</v>
      </c>
      <c r="F222" s="22">
        <f t="shared" si="31"/>
        <v>63.053336212481106</v>
      </c>
      <c r="G222" s="29">
        <f>SUM(G223:G224)</f>
        <v>4237</v>
      </c>
      <c r="H222" s="29">
        <f>SUM(H223:H224)</f>
        <v>2710</v>
      </c>
      <c r="I222" s="22">
        <f t="shared" si="32"/>
        <v>63.96034930375265</v>
      </c>
      <c r="J222" s="32">
        <f>SUM(J223:J224)</f>
        <v>394</v>
      </c>
      <c r="K222" s="32">
        <f>SUM(K223:K224)</f>
        <v>210</v>
      </c>
      <c r="L222" s="31">
        <f t="shared" si="33"/>
        <v>53.299492385786806</v>
      </c>
    </row>
    <row r="223" spans="1:12" ht="15.75">
      <c r="A223" s="174"/>
      <c r="B223" s="174"/>
      <c r="C223" s="8" t="s">
        <v>37</v>
      </c>
      <c r="D223" s="29">
        <f t="shared" si="29"/>
        <v>2424</v>
      </c>
      <c r="E223" s="29">
        <f t="shared" si="30"/>
        <v>1402</v>
      </c>
      <c r="F223" s="22">
        <f t="shared" si="31"/>
        <v>57.83828382838284</v>
      </c>
      <c r="G223" s="29">
        <v>2220</v>
      </c>
      <c r="H223" s="29">
        <v>1296</v>
      </c>
      <c r="I223" s="22">
        <f t="shared" si="32"/>
        <v>58.37837837837838</v>
      </c>
      <c r="J223" s="32">
        <v>204</v>
      </c>
      <c r="K223" s="32">
        <v>106</v>
      </c>
      <c r="L223" s="31">
        <f t="shared" si="33"/>
        <v>51.9607843137255</v>
      </c>
    </row>
    <row r="224" spans="1:12" ht="15.75">
      <c r="A224" s="175"/>
      <c r="B224" s="175"/>
      <c r="C224" s="8" t="s">
        <v>38</v>
      </c>
      <c r="D224" s="29">
        <f t="shared" si="29"/>
        <v>2207</v>
      </c>
      <c r="E224" s="29">
        <f t="shared" si="30"/>
        <v>1518</v>
      </c>
      <c r="F224" s="22">
        <f t="shared" si="31"/>
        <v>68.78115088355233</v>
      </c>
      <c r="G224" s="29">
        <v>2017</v>
      </c>
      <c r="H224" s="29">
        <v>1414</v>
      </c>
      <c r="I224" s="22">
        <f t="shared" si="32"/>
        <v>70.10411502231037</v>
      </c>
      <c r="J224" s="32">
        <v>190</v>
      </c>
      <c r="K224" s="32">
        <v>104</v>
      </c>
      <c r="L224" s="31">
        <f t="shared" si="33"/>
        <v>54.736842105263165</v>
      </c>
    </row>
    <row r="225" spans="1:12" ht="16.5" customHeight="1">
      <c r="A225" s="133" t="s">
        <v>26</v>
      </c>
      <c r="B225" s="133" t="s">
        <v>7</v>
      </c>
      <c r="C225" s="8" t="s">
        <v>36</v>
      </c>
      <c r="D225" s="29">
        <f t="shared" si="29"/>
        <v>3026</v>
      </c>
      <c r="E225" s="29">
        <f t="shared" si="30"/>
        <v>2091</v>
      </c>
      <c r="F225" s="22">
        <f t="shared" si="31"/>
        <v>69.10112359550563</v>
      </c>
      <c r="G225" s="29">
        <f>SUM(G226:G227)</f>
        <v>3026</v>
      </c>
      <c r="H225" s="29">
        <f>SUM(H226:H227)</f>
        <v>2091</v>
      </c>
      <c r="I225" s="22">
        <f t="shared" si="32"/>
        <v>69.10112359550563</v>
      </c>
      <c r="J225" s="32">
        <v>0</v>
      </c>
      <c r="K225" s="32">
        <v>0</v>
      </c>
      <c r="L225" s="31">
        <v>0</v>
      </c>
    </row>
    <row r="226" spans="1:12" ht="15.75">
      <c r="A226" s="174"/>
      <c r="B226" s="174"/>
      <c r="C226" s="8" t="s">
        <v>37</v>
      </c>
      <c r="D226" s="29">
        <f t="shared" si="29"/>
        <v>1583</v>
      </c>
      <c r="E226" s="29">
        <f t="shared" si="30"/>
        <v>1058</v>
      </c>
      <c r="F226" s="22">
        <f t="shared" si="31"/>
        <v>66.83512318382817</v>
      </c>
      <c r="G226" s="29">
        <f>G229+G232+G235</f>
        <v>1583</v>
      </c>
      <c r="H226" s="29">
        <f>H229+H232+H235</f>
        <v>1058</v>
      </c>
      <c r="I226" s="22">
        <f t="shared" si="32"/>
        <v>66.83512318382817</v>
      </c>
      <c r="J226" s="32">
        <v>0</v>
      </c>
      <c r="K226" s="32">
        <v>0</v>
      </c>
      <c r="L226" s="31">
        <v>0</v>
      </c>
    </row>
    <row r="227" spans="1:12" ht="15.75">
      <c r="A227" s="174"/>
      <c r="B227" s="175"/>
      <c r="C227" s="8" t="s">
        <v>38</v>
      </c>
      <c r="D227" s="29">
        <f t="shared" si="29"/>
        <v>1443</v>
      </c>
      <c r="E227" s="29">
        <f t="shared" si="30"/>
        <v>1033</v>
      </c>
      <c r="F227" s="22">
        <f t="shared" si="31"/>
        <v>71.58697158697159</v>
      </c>
      <c r="G227" s="29">
        <f>G230+G233+G236</f>
        <v>1443</v>
      </c>
      <c r="H227" s="29">
        <f>H230+H233+H236</f>
        <v>1033</v>
      </c>
      <c r="I227" s="22">
        <f t="shared" si="32"/>
        <v>71.58697158697159</v>
      </c>
      <c r="J227" s="32">
        <v>0</v>
      </c>
      <c r="K227" s="32">
        <v>0</v>
      </c>
      <c r="L227" s="31">
        <v>0</v>
      </c>
    </row>
    <row r="228" spans="1:12" ht="15.75">
      <c r="A228" s="174"/>
      <c r="B228" s="133" t="s">
        <v>39</v>
      </c>
      <c r="C228" s="8" t="s">
        <v>36</v>
      </c>
      <c r="D228" s="29">
        <f t="shared" si="29"/>
        <v>933</v>
      </c>
      <c r="E228" s="29">
        <f t="shared" si="30"/>
        <v>632</v>
      </c>
      <c r="F228" s="22">
        <f t="shared" si="31"/>
        <v>67.7384780278671</v>
      </c>
      <c r="G228" s="29">
        <f>SUM(G229:G230)</f>
        <v>933</v>
      </c>
      <c r="H228" s="29">
        <f>SUM(H229:H230)</f>
        <v>632</v>
      </c>
      <c r="I228" s="22">
        <f t="shared" si="32"/>
        <v>67.7384780278671</v>
      </c>
      <c r="J228" s="32">
        <v>0</v>
      </c>
      <c r="K228" s="32">
        <v>0</v>
      </c>
      <c r="L228" s="31">
        <v>0</v>
      </c>
    </row>
    <row r="229" spans="1:12" ht="15.75">
      <c r="A229" s="174"/>
      <c r="B229" s="174"/>
      <c r="C229" s="8" t="s">
        <v>37</v>
      </c>
      <c r="D229" s="29">
        <f t="shared" si="29"/>
        <v>493</v>
      </c>
      <c r="E229" s="29">
        <f t="shared" si="30"/>
        <v>316</v>
      </c>
      <c r="F229" s="22">
        <f t="shared" si="31"/>
        <v>64.09736308316431</v>
      </c>
      <c r="G229" s="29">
        <v>493</v>
      </c>
      <c r="H229" s="29">
        <v>316</v>
      </c>
      <c r="I229" s="22">
        <f t="shared" si="32"/>
        <v>64.09736308316431</v>
      </c>
      <c r="J229" s="32">
        <v>0</v>
      </c>
      <c r="K229" s="32">
        <v>0</v>
      </c>
      <c r="L229" s="31">
        <v>0</v>
      </c>
    </row>
    <row r="230" spans="1:12" ht="15.75">
      <c r="A230" s="174"/>
      <c r="B230" s="175"/>
      <c r="C230" s="8" t="s">
        <v>38</v>
      </c>
      <c r="D230" s="29">
        <f t="shared" si="29"/>
        <v>440</v>
      </c>
      <c r="E230" s="29">
        <f t="shared" si="30"/>
        <v>316</v>
      </c>
      <c r="F230" s="22">
        <f t="shared" si="31"/>
        <v>71.81818181818181</v>
      </c>
      <c r="G230" s="29">
        <v>440</v>
      </c>
      <c r="H230" s="29">
        <v>316</v>
      </c>
      <c r="I230" s="22">
        <f t="shared" si="32"/>
        <v>71.81818181818181</v>
      </c>
      <c r="J230" s="32">
        <v>0</v>
      </c>
      <c r="K230" s="32">
        <v>0</v>
      </c>
      <c r="L230" s="31">
        <v>0</v>
      </c>
    </row>
    <row r="231" spans="1:12" ht="15.75">
      <c r="A231" s="174"/>
      <c r="B231" s="133" t="s">
        <v>40</v>
      </c>
      <c r="C231" s="8" t="s">
        <v>36</v>
      </c>
      <c r="D231" s="29">
        <f t="shared" si="29"/>
        <v>993</v>
      </c>
      <c r="E231" s="29">
        <f t="shared" si="30"/>
        <v>678</v>
      </c>
      <c r="F231" s="22">
        <f t="shared" si="31"/>
        <v>68.27794561933534</v>
      </c>
      <c r="G231" s="29">
        <f>SUM(G232:G233)</f>
        <v>993</v>
      </c>
      <c r="H231" s="29">
        <f>SUM(H232:H233)</f>
        <v>678</v>
      </c>
      <c r="I231" s="22">
        <f t="shared" si="32"/>
        <v>68.27794561933534</v>
      </c>
      <c r="J231" s="32">
        <v>0</v>
      </c>
      <c r="K231" s="32">
        <v>0</v>
      </c>
      <c r="L231" s="31">
        <v>0</v>
      </c>
    </row>
    <row r="232" spans="1:12" ht="15.75">
      <c r="A232" s="174"/>
      <c r="B232" s="174"/>
      <c r="C232" s="8" t="s">
        <v>37</v>
      </c>
      <c r="D232" s="29">
        <f t="shared" si="29"/>
        <v>518</v>
      </c>
      <c r="E232" s="29">
        <f t="shared" si="30"/>
        <v>336</v>
      </c>
      <c r="F232" s="22">
        <f t="shared" si="31"/>
        <v>64.86486486486487</v>
      </c>
      <c r="G232" s="29">
        <v>518</v>
      </c>
      <c r="H232" s="29">
        <v>336</v>
      </c>
      <c r="I232" s="22">
        <f t="shared" si="32"/>
        <v>64.86486486486487</v>
      </c>
      <c r="J232" s="32">
        <v>0</v>
      </c>
      <c r="K232" s="32">
        <v>0</v>
      </c>
      <c r="L232" s="31">
        <v>0</v>
      </c>
    </row>
    <row r="233" spans="1:12" ht="15.75">
      <c r="A233" s="174"/>
      <c r="B233" s="175"/>
      <c r="C233" s="8" t="s">
        <v>38</v>
      </c>
      <c r="D233" s="29">
        <f t="shared" si="29"/>
        <v>475</v>
      </c>
      <c r="E233" s="29">
        <f t="shared" si="30"/>
        <v>342</v>
      </c>
      <c r="F233" s="22">
        <f t="shared" si="31"/>
        <v>72</v>
      </c>
      <c r="G233" s="29">
        <v>475</v>
      </c>
      <c r="H233" s="29">
        <v>342</v>
      </c>
      <c r="I233" s="22">
        <f t="shared" si="32"/>
        <v>72</v>
      </c>
      <c r="J233" s="32">
        <v>0</v>
      </c>
      <c r="K233" s="32">
        <v>0</v>
      </c>
      <c r="L233" s="31">
        <v>0</v>
      </c>
    </row>
    <row r="234" spans="1:12" ht="15.75">
      <c r="A234" s="174"/>
      <c r="B234" s="133" t="s">
        <v>41</v>
      </c>
      <c r="C234" s="8" t="s">
        <v>36</v>
      </c>
      <c r="D234" s="29">
        <f t="shared" si="29"/>
        <v>1100</v>
      </c>
      <c r="E234" s="29">
        <f t="shared" si="30"/>
        <v>781</v>
      </c>
      <c r="F234" s="22">
        <f t="shared" si="31"/>
        <v>71</v>
      </c>
      <c r="G234" s="29">
        <f>SUM(G235:G236)</f>
        <v>1100</v>
      </c>
      <c r="H234" s="29">
        <f>SUM(H235:H236)</f>
        <v>781</v>
      </c>
      <c r="I234" s="22">
        <f t="shared" si="32"/>
        <v>71</v>
      </c>
      <c r="J234" s="32">
        <v>0</v>
      </c>
      <c r="K234" s="32">
        <v>0</v>
      </c>
      <c r="L234" s="31">
        <v>0</v>
      </c>
    </row>
    <row r="235" spans="1:12" ht="16.5" customHeight="1">
      <c r="A235" s="174"/>
      <c r="B235" s="174"/>
      <c r="C235" s="8" t="s">
        <v>37</v>
      </c>
      <c r="D235" s="29">
        <f t="shared" si="29"/>
        <v>572</v>
      </c>
      <c r="E235" s="29">
        <f t="shared" si="30"/>
        <v>406</v>
      </c>
      <c r="F235" s="22">
        <f t="shared" si="31"/>
        <v>70.97902097902097</v>
      </c>
      <c r="G235" s="29">
        <v>572</v>
      </c>
      <c r="H235" s="29">
        <v>406</v>
      </c>
      <c r="I235" s="22">
        <f t="shared" si="32"/>
        <v>70.97902097902097</v>
      </c>
      <c r="J235" s="32">
        <v>0</v>
      </c>
      <c r="K235" s="32">
        <v>0</v>
      </c>
      <c r="L235" s="31">
        <v>0</v>
      </c>
    </row>
    <row r="236" spans="1:12" ht="15.75">
      <c r="A236" s="175"/>
      <c r="B236" s="175"/>
      <c r="C236" s="8" t="s">
        <v>38</v>
      </c>
      <c r="D236" s="29">
        <f t="shared" si="29"/>
        <v>528</v>
      </c>
      <c r="E236" s="29">
        <f t="shared" si="30"/>
        <v>375</v>
      </c>
      <c r="F236" s="22">
        <f t="shared" si="31"/>
        <v>71.02272727272727</v>
      </c>
      <c r="G236" s="29">
        <v>528</v>
      </c>
      <c r="H236" s="29">
        <v>375</v>
      </c>
      <c r="I236" s="22">
        <f t="shared" si="32"/>
        <v>71.02272727272727</v>
      </c>
      <c r="J236" s="32">
        <v>0</v>
      </c>
      <c r="K236" s="32">
        <v>0</v>
      </c>
      <c r="L236" s="31">
        <v>0</v>
      </c>
    </row>
    <row r="237" spans="1:12" ht="16.5" customHeight="1">
      <c r="A237" s="133" t="s">
        <v>27</v>
      </c>
      <c r="B237" s="133" t="s">
        <v>7</v>
      </c>
      <c r="C237" s="8" t="s">
        <v>36</v>
      </c>
      <c r="D237" s="29">
        <f t="shared" si="29"/>
        <v>14314</v>
      </c>
      <c r="E237" s="29">
        <f t="shared" si="30"/>
        <v>10643</v>
      </c>
      <c r="F237" s="22">
        <f t="shared" si="31"/>
        <v>74.35377951655721</v>
      </c>
      <c r="G237" s="29">
        <f>SUM(G238:G239)</f>
        <v>12349</v>
      </c>
      <c r="H237" s="29">
        <f>SUM(H238:H239)</f>
        <v>8982</v>
      </c>
      <c r="I237" s="22">
        <f t="shared" si="32"/>
        <v>72.73463438335088</v>
      </c>
      <c r="J237" s="32">
        <f>SUM(J238:J239)</f>
        <v>1965</v>
      </c>
      <c r="K237" s="32">
        <f>SUM(K238:K239)</f>
        <v>1661</v>
      </c>
      <c r="L237" s="31">
        <f aca="true" t="shared" si="34" ref="L237:L260">K237/J237*100</f>
        <v>84.529262086514</v>
      </c>
    </row>
    <row r="238" spans="1:12" ht="15.75">
      <c r="A238" s="174"/>
      <c r="B238" s="174"/>
      <c r="C238" s="8" t="s">
        <v>37</v>
      </c>
      <c r="D238" s="29">
        <f t="shared" si="29"/>
        <v>7444</v>
      </c>
      <c r="E238" s="29">
        <f t="shared" si="30"/>
        <v>5427</v>
      </c>
      <c r="F238" s="22">
        <f t="shared" si="31"/>
        <v>72.90435249865664</v>
      </c>
      <c r="G238" s="29">
        <f>G241+G244+G247</f>
        <v>6310</v>
      </c>
      <c r="H238" s="29">
        <f>H241+H244+H247</f>
        <v>4476</v>
      </c>
      <c r="I238" s="22">
        <f t="shared" si="32"/>
        <v>70.93502377179081</v>
      </c>
      <c r="J238" s="32">
        <f>J241+J244+J247</f>
        <v>1134</v>
      </c>
      <c r="K238" s="32">
        <f>K241+K244+K247</f>
        <v>951</v>
      </c>
      <c r="L238" s="31">
        <f t="shared" si="34"/>
        <v>83.86243386243386</v>
      </c>
    </row>
    <row r="239" spans="1:12" ht="15.75">
      <c r="A239" s="174"/>
      <c r="B239" s="175"/>
      <c r="C239" s="8" t="s">
        <v>38</v>
      </c>
      <c r="D239" s="29">
        <f t="shared" si="29"/>
        <v>6870</v>
      </c>
      <c r="E239" s="29">
        <f t="shared" si="30"/>
        <v>5216</v>
      </c>
      <c r="F239" s="22">
        <f t="shared" si="31"/>
        <v>75.92430858806405</v>
      </c>
      <c r="G239" s="29">
        <f>G242+G245+G248</f>
        <v>6039</v>
      </c>
      <c r="H239" s="29">
        <f>H242+H245+H248</f>
        <v>4506</v>
      </c>
      <c r="I239" s="22">
        <f t="shared" si="32"/>
        <v>74.61500248385494</v>
      </c>
      <c r="J239" s="32">
        <f>J242+J245+J248</f>
        <v>831</v>
      </c>
      <c r="K239" s="32">
        <f>K242+K245+K248</f>
        <v>710</v>
      </c>
      <c r="L239" s="31">
        <f t="shared" si="34"/>
        <v>85.43922984356198</v>
      </c>
    </row>
    <row r="240" spans="1:12" ht="15.75">
      <c r="A240" s="174"/>
      <c r="B240" s="133" t="s">
        <v>39</v>
      </c>
      <c r="C240" s="8" t="s">
        <v>36</v>
      </c>
      <c r="D240" s="29">
        <f t="shared" si="29"/>
        <v>4442</v>
      </c>
      <c r="E240" s="29">
        <f t="shared" si="30"/>
        <v>3112</v>
      </c>
      <c r="F240" s="22">
        <f t="shared" si="31"/>
        <v>70.058532192706</v>
      </c>
      <c r="G240" s="29">
        <f>SUM(G241:G242)</f>
        <v>3811</v>
      </c>
      <c r="H240" s="29">
        <f>SUM(H241:H242)</f>
        <v>2611</v>
      </c>
      <c r="I240" s="22">
        <f t="shared" si="32"/>
        <v>68.51220152191026</v>
      </c>
      <c r="J240" s="32">
        <f>SUM(J241:J242)</f>
        <v>631</v>
      </c>
      <c r="K240" s="32">
        <f>SUM(K241:K242)</f>
        <v>501</v>
      </c>
      <c r="L240" s="31">
        <f t="shared" si="34"/>
        <v>79.39778129952457</v>
      </c>
    </row>
    <row r="241" spans="1:12" ht="15.75">
      <c r="A241" s="174"/>
      <c r="B241" s="174"/>
      <c r="C241" s="8" t="s">
        <v>37</v>
      </c>
      <c r="D241" s="29">
        <f t="shared" si="29"/>
        <v>2298</v>
      </c>
      <c r="E241" s="29">
        <f t="shared" si="30"/>
        <v>1577</v>
      </c>
      <c r="F241" s="22">
        <f t="shared" si="31"/>
        <v>68.6248912097476</v>
      </c>
      <c r="G241" s="29">
        <v>1940</v>
      </c>
      <c r="H241" s="29">
        <v>1292</v>
      </c>
      <c r="I241" s="22">
        <f t="shared" si="32"/>
        <v>66.59793814432989</v>
      </c>
      <c r="J241" s="32">
        <v>358</v>
      </c>
      <c r="K241" s="32">
        <v>285</v>
      </c>
      <c r="L241" s="31">
        <f t="shared" si="34"/>
        <v>79.60893854748603</v>
      </c>
    </row>
    <row r="242" spans="1:12" ht="15.75">
      <c r="A242" s="174"/>
      <c r="B242" s="175"/>
      <c r="C242" s="8" t="s">
        <v>38</v>
      </c>
      <c r="D242" s="29">
        <f t="shared" si="29"/>
        <v>2144</v>
      </c>
      <c r="E242" s="29">
        <f t="shared" si="30"/>
        <v>1535</v>
      </c>
      <c r="F242" s="22">
        <f t="shared" si="31"/>
        <v>71.59514925373134</v>
      </c>
      <c r="G242" s="29">
        <v>1871</v>
      </c>
      <c r="H242" s="29">
        <v>1319</v>
      </c>
      <c r="I242" s="22">
        <f t="shared" si="32"/>
        <v>70.49706039551043</v>
      </c>
      <c r="J242" s="32">
        <v>273</v>
      </c>
      <c r="K242" s="32">
        <v>216</v>
      </c>
      <c r="L242" s="31">
        <f t="shared" si="34"/>
        <v>79.12087912087912</v>
      </c>
    </row>
    <row r="243" spans="1:12" ht="15.75">
      <c r="A243" s="174"/>
      <c r="B243" s="133" t="s">
        <v>40</v>
      </c>
      <c r="C243" s="8" t="s">
        <v>36</v>
      </c>
      <c r="D243" s="29">
        <f t="shared" si="29"/>
        <v>4727</v>
      </c>
      <c r="E243" s="29">
        <f t="shared" si="30"/>
        <v>3550</v>
      </c>
      <c r="F243" s="22">
        <f t="shared" si="31"/>
        <v>75.10048656653268</v>
      </c>
      <c r="G243" s="29">
        <f>SUM(G244:G245)</f>
        <v>4073</v>
      </c>
      <c r="H243" s="29">
        <f>SUM(H244:H245)</f>
        <v>2983</v>
      </c>
      <c r="I243" s="22">
        <f t="shared" si="32"/>
        <v>73.23839921433833</v>
      </c>
      <c r="J243" s="32">
        <f>SUM(J244:J245)</f>
        <v>654</v>
      </c>
      <c r="K243" s="32">
        <f>SUM(K244:K245)</f>
        <v>567</v>
      </c>
      <c r="L243" s="31">
        <f t="shared" si="34"/>
        <v>86.69724770642202</v>
      </c>
    </row>
    <row r="244" spans="1:12" ht="15.75">
      <c r="A244" s="174"/>
      <c r="B244" s="174"/>
      <c r="C244" s="8" t="s">
        <v>37</v>
      </c>
      <c r="D244" s="29">
        <f t="shared" si="29"/>
        <v>2431</v>
      </c>
      <c r="E244" s="29">
        <f t="shared" si="30"/>
        <v>1790</v>
      </c>
      <c r="F244" s="22">
        <f t="shared" si="31"/>
        <v>73.63225010283834</v>
      </c>
      <c r="G244" s="29">
        <v>2051</v>
      </c>
      <c r="H244" s="29">
        <v>1467</v>
      </c>
      <c r="I244" s="22">
        <f t="shared" si="32"/>
        <v>71.52608483666504</v>
      </c>
      <c r="J244" s="32">
        <v>380</v>
      </c>
      <c r="K244" s="32">
        <v>323</v>
      </c>
      <c r="L244" s="31">
        <f t="shared" si="34"/>
        <v>85</v>
      </c>
    </row>
    <row r="245" spans="1:12" ht="16.5" customHeight="1">
      <c r="A245" s="174"/>
      <c r="B245" s="175"/>
      <c r="C245" s="8" t="s">
        <v>38</v>
      </c>
      <c r="D245" s="29">
        <f t="shared" si="29"/>
        <v>2296</v>
      </c>
      <c r="E245" s="29">
        <f t="shared" si="30"/>
        <v>1760</v>
      </c>
      <c r="F245" s="22">
        <f t="shared" si="31"/>
        <v>76.65505226480836</v>
      </c>
      <c r="G245" s="29">
        <v>2022</v>
      </c>
      <c r="H245" s="29">
        <v>1516</v>
      </c>
      <c r="I245" s="22">
        <f t="shared" si="32"/>
        <v>74.97527200791295</v>
      </c>
      <c r="J245" s="32">
        <v>274</v>
      </c>
      <c r="K245" s="32">
        <v>244</v>
      </c>
      <c r="L245" s="31">
        <f t="shared" si="34"/>
        <v>89.05109489051095</v>
      </c>
    </row>
    <row r="246" spans="1:12" ht="15.75">
      <c r="A246" s="174"/>
      <c r="B246" s="133" t="s">
        <v>41</v>
      </c>
      <c r="C246" s="8" t="s">
        <v>36</v>
      </c>
      <c r="D246" s="29">
        <f t="shared" si="29"/>
        <v>5145</v>
      </c>
      <c r="E246" s="29">
        <f t="shared" si="30"/>
        <v>3981</v>
      </c>
      <c r="F246" s="22">
        <f t="shared" si="31"/>
        <v>77.37609329446065</v>
      </c>
      <c r="G246" s="29">
        <f>SUM(G247:G248)</f>
        <v>4465</v>
      </c>
      <c r="H246" s="29">
        <f>SUM(H247:H248)</f>
        <v>3388</v>
      </c>
      <c r="I246" s="22">
        <f t="shared" si="32"/>
        <v>75.87905935050392</v>
      </c>
      <c r="J246" s="32">
        <f>SUM(J247:J248)</f>
        <v>680</v>
      </c>
      <c r="K246" s="32">
        <f>SUM(K247:K248)</f>
        <v>593</v>
      </c>
      <c r="L246" s="31">
        <f t="shared" si="34"/>
        <v>87.20588235294117</v>
      </c>
    </row>
    <row r="247" spans="1:12" ht="15.75">
      <c r="A247" s="174"/>
      <c r="B247" s="174"/>
      <c r="C247" s="8" t="s">
        <v>37</v>
      </c>
      <c r="D247" s="29">
        <f t="shared" si="29"/>
        <v>2715</v>
      </c>
      <c r="E247" s="29">
        <f t="shared" si="30"/>
        <v>2060</v>
      </c>
      <c r="F247" s="22">
        <f t="shared" si="31"/>
        <v>75.87476979742172</v>
      </c>
      <c r="G247" s="29">
        <v>2319</v>
      </c>
      <c r="H247" s="29">
        <v>1717</v>
      </c>
      <c r="I247" s="22">
        <f t="shared" si="32"/>
        <v>74.04053471323846</v>
      </c>
      <c r="J247" s="32">
        <v>396</v>
      </c>
      <c r="K247" s="32">
        <v>343</v>
      </c>
      <c r="L247" s="31">
        <f t="shared" si="34"/>
        <v>86.61616161616162</v>
      </c>
    </row>
    <row r="248" spans="1:12" ht="15.75">
      <c r="A248" s="175"/>
      <c r="B248" s="175"/>
      <c r="C248" s="8" t="s">
        <v>38</v>
      </c>
      <c r="D248" s="29">
        <f t="shared" si="29"/>
        <v>2430</v>
      </c>
      <c r="E248" s="29">
        <f t="shared" si="30"/>
        <v>1921</v>
      </c>
      <c r="F248" s="22">
        <f t="shared" si="31"/>
        <v>79.05349794238683</v>
      </c>
      <c r="G248" s="29">
        <v>2146</v>
      </c>
      <c r="H248" s="29">
        <v>1671</v>
      </c>
      <c r="I248" s="22">
        <f t="shared" si="32"/>
        <v>77.86579683131407</v>
      </c>
      <c r="J248" s="32">
        <v>284</v>
      </c>
      <c r="K248" s="32">
        <v>250</v>
      </c>
      <c r="L248" s="31">
        <f t="shared" si="34"/>
        <v>88.02816901408451</v>
      </c>
    </row>
    <row r="249" spans="1:20" ht="16.5" customHeight="1">
      <c r="A249" s="133" t="s">
        <v>28</v>
      </c>
      <c r="B249" s="133" t="s">
        <v>7</v>
      </c>
      <c r="C249" s="8" t="s">
        <v>36</v>
      </c>
      <c r="D249" s="29">
        <f t="shared" si="29"/>
        <v>17396</v>
      </c>
      <c r="E249" s="62">
        <f t="shared" si="30"/>
        <v>12902</v>
      </c>
      <c r="F249" s="65">
        <f t="shared" si="31"/>
        <v>74.16647505173603</v>
      </c>
      <c r="G249" s="62">
        <f>SUM(G250:G251)</f>
        <v>15881</v>
      </c>
      <c r="H249" s="62">
        <f>SUM(H250:H251)</f>
        <v>11777</v>
      </c>
      <c r="I249" s="65">
        <f t="shared" si="32"/>
        <v>74.15779862729048</v>
      </c>
      <c r="J249" s="32">
        <f>SUM(J250:J251)</f>
        <v>1515</v>
      </c>
      <c r="K249" s="32">
        <f>SUM(K250:K251)</f>
        <v>1125</v>
      </c>
      <c r="L249" s="31">
        <f t="shared" si="34"/>
        <v>74.25742574257426</v>
      </c>
      <c r="Q249" s="56"/>
      <c r="T249" s="57"/>
    </row>
    <row r="250" spans="1:20" ht="15.75">
      <c r="A250" s="174"/>
      <c r="B250" s="174"/>
      <c r="C250" s="8" t="s">
        <v>37</v>
      </c>
      <c r="D250" s="29">
        <f t="shared" si="29"/>
        <v>9059</v>
      </c>
      <c r="E250" s="62">
        <f t="shared" si="30"/>
        <v>6460</v>
      </c>
      <c r="F250" s="65">
        <f t="shared" si="31"/>
        <v>71.31029915001655</v>
      </c>
      <c r="G250" s="62">
        <f>G253+G256+G259</f>
        <v>8260</v>
      </c>
      <c r="H250" s="62">
        <v>5857</v>
      </c>
      <c r="I250" s="65">
        <f t="shared" si="32"/>
        <v>70.90799031476998</v>
      </c>
      <c r="J250" s="32">
        <f>J253+J256+J259</f>
        <v>799</v>
      </c>
      <c r="K250" s="32">
        <f>K253+K256+K259</f>
        <v>603</v>
      </c>
      <c r="L250" s="31">
        <f t="shared" si="34"/>
        <v>75.46933667083854</v>
      </c>
      <c r="Q250" s="56"/>
      <c r="T250" s="57"/>
    </row>
    <row r="251" spans="1:20" ht="15.75">
      <c r="A251" s="174"/>
      <c r="B251" s="175"/>
      <c r="C251" s="8" t="s">
        <v>38</v>
      </c>
      <c r="D251" s="29">
        <f t="shared" si="29"/>
        <v>8337</v>
      </c>
      <c r="E251" s="62">
        <f>H251+K251</f>
        <v>6442</v>
      </c>
      <c r="F251" s="65">
        <f t="shared" si="31"/>
        <v>77.27000119947223</v>
      </c>
      <c r="G251" s="62">
        <f>G254+G257+G260</f>
        <v>7621</v>
      </c>
      <c r="H251" s="62">
        <v>5920</v>
      </c>
      <c r="I251" s="65">
        <f t="shared" si="32"/>
        <v>77.68009447579057</v>
      </c>
      <c r="J251" s="32">
        <f>J254+J257+J260</f>
        <v>716</v>
      </c>
      <c r="K251" s="32">
        <f>K254+K257+K260</f>
        <v>522</v>
      </c>
      <c r="L251" s="31">
        <f t="shared" si="34"/>
        <v>72.90502793296089</v>
      </c>
      <c r="Q251" s="56"/>
      <c r="T251" s="57"/>
    </row>
    <row r="252" spans="1:20" ht="15.75">
      <c r="A252" s="174"/>
      <c r="B252" s="133" t="s">
        <v>39</v>
      </c>
      <c r="C252" s="8" t="s">
        <v>36</v>
      </c>
      <c r="D252" s="29">
        <f t="shared" si="29"/>
        <v>5502</v>
      </c>
      <c r="E252" s="62">
        <f t="shared" si="30"/>
        <v>3859</v>
      </c>
      <c r="F252" s="65">
        <f t="shared" si="31"/>
        <v>70.13813158851326</v>
      </c>
      <c r="G252" s="62">
        <f>SUM(G253:G254)</f>
        <v>4942</v>
      </c>
      <c r="H252" s="62">
        <f>SUM(H253:H254)</f>
        <v>3446</v>
      </c>
      <c r="I252" s="65">
        <f t="shared" si="32"/>
        <v>69.72885471469041</v>
      </c>
      <c r="J252" s="32">
        <f>SUM(J253:J254)</f>
        <v>560</v>
      </c>
      <c r="K252" s="32">
        <f>SUM(K253:K254)</f>
        <v>413</v>
      </c>
      <c r="L252" s="31">
        <f t="shared" si="34"/>
        <v>73.75</v>
      </c>
      <c r="Q252" s="56"/>
      <c r="T252" s="57"/>
    </row>
    <row r="253" spans="1:20" ht="15.75">
      <c r="A253" s="174"/>
      <c r="B253" s="174"/>
      <c r="C253" s="8" t="s">
        <v>37</v>
      </c>
      <c r="D253" s="29">
        <f t="shared" si="29"/>
        <v>2875</v>
      </c>
      <c r="E253" s="62">
        <f t="shared" si="30"/>
        <v>1922</v>
      </c>
      <c r="F253" s="65">
        <f t="shared" si="31"/>
        <v>66.85217391304347</v>
      </c>
      <c r="G253" s="62">
        <v>2584</v>
      </c>
      <c r="H253" s="62">
        <v>1718</v>
      </c>
      <c r="I253" s="65">
        <f t="shared" si="32"/>
        <v>66.48606811145511</v>
      </c>
      <c r="J253" s="32">
        <v>291</v>
      </c>
      <c r="K253" s="32">
        <v>204</v>
      </c>
      <c r="L253" s="31">
        <f t="shared" si="34"/>
        <v>70.10309278350515</v>
      </c>
      <c r="Q253" s="56"/>
      <c r="T253" s="57"/>
    </row>
    <row r="254" spans="1:20" ht="15.75">
      <c r="A254" s="174"/>
      <c r="B254" s="175"/>
      <c r="C254" s="8" t="s">
        <v>38</v>
      </c>
      <c r="D254" s="29">
        <f t="shared" si="29"/>
        <v>2627</v>
      </c>
      <c r="E254" s="62">
        <f t="shared" si="30"/>
        <v>1937</v>
      </c>
      <c r="F254" s="65">
        <f t="shared" si="31"/>
        <v>73.73429767795965</v>
      </c>
      <c r="G254" s="62">
        <v>2358</v>
      </c>
      <c r="H254" s="62">
        <v>1728</v>
      </c>
      <c r="I254" s="65">
        <f t="shared" si="32"/>
        <v>73.2824427480916</v>
      </c>
      <c r="J254" s="32">
        <v>269</v>
      </c>
      <c r="K254" s="32">
        <v>209</v>
      </c>
      <c r="L254" s="31">
        <f t="shared" si="34"/>
        <v>77.69516728624535</v>
      </c>
      <c r="Q254" s="56"/>
      <c r="T254" s="57"/>
    </row>
    <row r="255" spans="1:20" ht="15.75">
      <c r="A255" s="174"/>
      <c r="B255" s="133" t="s">
        <v>40</v>
      </c>
      <c r="C255" s="8" t="s">
        <v>36</v>
      </c>
      <c r="D255" s="29">
        <f t="shared" si="29"/>
        <v>5640</v>
      </c>
      <c r="E255" s="62">
        <f t="shared" si="30"/>
        <v>4195</v>
      </c>
      <c r="F255" s="65">
        <f t="shared" si="31"/>
        <v>74.37943262411348</v>
      </c>
      <c r="G255" s="62">
        <f>SUM(G256:G257)</f>
        <v>5174</v>
      </c>
      <c r="H255" s="62">
        <f>SUM(H256:H257)</f>
        <v>3857</v>
      </c>
      <c r="I255" s="65">
        <f t="shared" si="32"/>
        <v>74.54580595284112</v>
      </c>
      <c r="J255" s="32">
        <f>SUM(J256:J257)</f>
        <v>466</v>
      </c>
      <c r="K255" s="32">
        <f>SUM(K256:K257)</f>
        <v>338</v>
      </c>
      <c r="L255" s="31">
        <f t="shared" si="34"/>
        <v>72.53218884120172</v>
      </c>
      <c r="Q255" s="56"/>
      <c r="T255" s="57"/>
    </row>
    <row r="256" spans="1:20" ht="15.75">
      <c r="A256" s="174"/>
      <c r="B256" s="174"/>
      <c r="C256" s="8" t="s">
        <v>37</v>
      </c>
      <c r="D256" s="29">
        <f t="shared" si="29"/>
        <v>2929</v>
      </c>
      <c r="E256" s="62">
        <f t="shared" si="30"/>
        <v>2088</v>
      </c>
      <c r="F256" s="65">
        <f t="shared" si="31"/>
        <v>71.28712871287128</v>
      </c>
      <c r="G256" s="62">
        <v>2674</v>
      </c>
      <c r="H256" s="62">
        <v>1898</v>
      </c>
      <c r="I256" s="65">
        <f t="shared" si="32"/>
        <v>70.97980553477936</v>
      </c>
      <c r="J256" s="32">
        <v>255</v>
      </c>
      <c r="K256" s="32">
        <v>190</v>
      </c>
      <c r="L256" s="31">
        <f t="shared" si="34"/>
        <v>74.50980392156863</v>
      </c>
      <c r="Q256" s="56"/>
      <c r="T256" s="57"/>
    </row>
    <row r="257" spans="1:20" ht="15.75">
      <c r="A257" s="174"/>
      <c r="B257" s="175"/>
      <c r="C257" s="8" t="s">
        <v>38</v>
      </c>
      <c r="D257" s="29">
        <f t="shared" si="29"/>
        <v>2711</v>
      </c>
      <c r="E257" s="62">
        <f t="shared" si="30"/>
        <v>2107</v>
      </c>
      <c r="F257" s="65">
        <f t="shared" si="31"/>
        <v>77.72039837698266</v>
      </c>
      <c r="G257" s="62">
        <v>2500</v>
      </c>
      <c r="H257" s="62">
        <v>1959</v>
      </c>
      <c r="I257" s="65">
        <f t="shared" si="32"/>
        <v>78.36</v>
      </c>
      <c r="J257" s="32">
        <v>211</v>
      </c>
      <c r="K257" s="32">
        <v>148</v>
      </c>
      <c r="L257" s="31">
        <f t="shared" si="34"/>
        <v>70.14218009478674</v>
      </c>
      <c r="Q257" s="56"/>
      <c r="T257" s="57"/>
    </row>
    <row r="258" spans="1:20" ht="16.5" customHeight="1">
      <c r="A258" s="174"/>
      <c r="B258" s="133" t="s">
        <v>41</v>
      </c>
      <c r="C258" s="8" t="s">
        <v>36</v>
      </c>
      <c r="D258" s="29">
        <f t="shared" si="29"/>
        <v>6254</v>
      </c>
      <c r="E258" s="62">
        <f t="shared" si="30"/>
        <v>4848</v>
      </c>
      <c r="F258" s="65">
        <f t="shared" si="31"/>
        <v>77.51838823153182</v>
      </c>
      <c r="G258" s="62">
        <f>SUM(G259:G260)</f>
        <v>5765</v>
      </c>
      <c r="H258" s="62">
        <f>SUM(H259:H260)</f>
        <v>4474</v>
      </c>
      <c r="I258" s="65">
        <f t="shared" si="32"/>
        <v>77.60624457935819</v>
      </c>
      <c r="J258" s="32">
        <f>SUM(J259:J260)</f>
        <v>489</v>
      </c>
      <c r="K258" s="32">
        <f>SUM(K259:K260)</f>
        <v>374</v>
      </c>
      <c r="L258" s="31">
        <f t="shared" si="34"/>
        <v>76.48261758691206</v>
      </c>
      <c r="Q258" s="56"/>
      <c r="T258" s="57"/>
    </row>
    <row r="259" spans="1:20" ht="15.75">
      <c r="A259" s="174"/>
      <c r="B259" s="174"/>
      <c r="C259" s="8" t="s">
        <v>37</v>
      </c>
      <c r="D259" s="29">
        <f t="shared" si="29"/>
        <v>3255</v>
      </c>
      <c r="E259" s="62">
        <f t="shared" si="30"/>
        <v>2450</v>
      </c>
      <c r="F259" s="65">
        <f t="shared" si="31"/>
        <v>75.26881720430107</v>
      </c>
      <c r="G259" s="62">
        <v>3002</v>
      </c>
      <c r="H259" s="62">
        <v>2241</v>
      </c>
      <c r="I259" s="65">
        <f t="shared" si="32"/>
        <v>74.6502331778814</v>
      </c>
      <c r="J259" s="32">
        <v>253</v>
      </c>
      <c r="K259" s="32">
        <v>209</v>
      </c>
      <c r="L259" s="31">
        <f t="shared" si="34"/>
        <v>82.6086956521739</v>
      </c>
      <c r="Q259" s="56"/>
      <c r="T259" s="57"/>
    </row>
    <row r="260" spans="1:20" ht="15.75">
      <c r="A260" s="175"/>
      <c r="B260" s="175"/>
      <c r="C260" s="8" t="s">
        <v>38</v>
      </c>
      <c r="D260" s="29">
        <f t="shared" si="29"/>
        <v>2999</v>
      </c>
      <c r="E260" s="62">
        <f t="shared" si="30"/>
        <v>2398</v>
      </c>
      <c r="F260" s="65">
        <f t="shared" si="31"/>
        <v>79.95998666222074</v>
      </c>
      <c r="G260" s="62">
        <v>2763</v>
      </c>
      <c r="H260" s="62">
        <v>2233</v>
      </c>
      <c r="I260" s="65">
        <f t="shared" si="32"/>
        <v>80.81795150199059</v>
      </c>
      <c r="J260" s="32">
        <v>236</v>
      </c>
      <c r="K260" s="32">
        <v>165</v>
      </c>
      <c r="L260" s="31">
        <f t="shared" si="34"/>
        <v>69.91525423728814</v>
      </c>
      <c r="Q260" s="56"/>
      <c r="T260" s="57"/>
    </row>
    <row r="261" spans="1:12" ht="16.5" customHeight="1">
      <c r="A261" s="133" t="s">
        <v>30</v>
      </c>
      <c r="B261" s="133" t="s">
        <v>7</v>
      </c>
      <c r="C261" s="8" t="s">
        <v>36</v>
      </c>
      <c r="D261" s="29">
        <f t="shared" si="29"/>
        <v>13320</v>
      </c>
      <c r="E261" s="62">
        <f t="shared" si="30"/>
        <v>10476</v>
      </c>
      <c r="F261" s="65">
        <f t="shared" si="31"/>
        <v>78.64864864864865</v>
      </c>
      <c r="G261" s="62">
        <f>SUM(G262:G263)</f>
        <v>11326</v>
      </c>
      <c r="H261" s="62">
        <f>SUM(H262:H263)</f>
        <v>8976</v>
      </c>
      <c r="I261" s="65">
        <f t="shared" si="32"/>
        <v>79.2512802401554</v>
      </c>
      <c r="J261" s="32">
        <f>SUM(J262:J263)</f>
        <v>1994</v>
      </c>
      <c r="K261" s="32">
        <f>SUM(K262:K263)</f>
        <v>1500</v>
      </c>
      <c r="L261" s="31">
        <f aca="true" t="shared" si="35" ref="L261:L272">K261/J261*100</f>
        <v>75.22567703109327</v>
      </c>
    </row>
    <row r="262" spans="1:12" ht="15.75">
      <c r="A262" s="174"/>
      <c r="B262" s="174"/>
      <c r="C262" s="8" t="s">
        <v>37</v>
      </c>
      <c r="D262" s="29">
        <f t="shared" si="29"/>
        <v>6703</v>
      </c>
      <c r="E262" s="29">
        <f t="shared" si="30"/>
        <v>5076</v>
      </c>
      <c r="F262" s="22">
        <f t="shared" si="31"/>
        <v>75.72728628972102</v>
      </c>
      <c r="G262" s="29">
        <f>G265+G268+G271</f>
        <v>5632</v>
      </c>
      <c r="H262" s="29">
        <f>H265+H268+H271</f>
        <v>4304</v>
      </c>
      <c r="I262" s="22">
        <f t="shared" si="32"/>
        <v>76.42045454545455</v>
      </c>
      <c r="J262" s="32">
        <f>J265+J268+J271</f>
        <v>1071</v>
      </c>
      <c r="K262" s="32">
        <f>K265+K268+K271</f>
        <v>772</v>
      </c>
      <c r="L262" s="31">
        <f t="shared" si="35"/>
        <v>72.08216619981326</v>
      </c>
    </row>
    <row r="263" spans="1:12" ht="15.75">
      <c r="A263" s="174"/>
      <c r="B263" s="175"/>
      <c r="C263" s="8" t="s">
        <v>38</v>
      </c>
      <c r="D263" s="29">
        <f t="shared" si="29"/>
        <v>6617</v>
      </c>
      <c r="E263" s="29">
        <f t="shared" si="30"/>
        <v>5400</v>
      </c>
      <c r="F263" s="22">
        <f t="shared" si="31"/>
        <v>81.60797944687926</v>
      </c>
      <c r="G263" s="29">
        <f>G266+G269+G272</f>
        <v>5694</v>
      </c>
      <c r="H263" s="29">
        <f>H266+H269+H272</f>
        <v>4672</v>
      </c>
      <c r="I263" s="22">
        <f t="shared" si="32"/>
        <v>82.05128205128204</v>
      </c>
      <c r="J263" s="32">
        <f>J266+J269+J272</f>
        <v>923</v>
      </c>
      <c r="K263" s="32">
        <f>K266+K269+K272</f>
        <v>728</v>
      </c>
      <c r="L263" s="31">
        <f t="shared" si="35"/>
        <v>78.87323943661971</v>
      </c>
    </row>
    <row r="264" spans="1:12" ht="15.75">
      <c r="A264" s="174"/>
      <c r="B264" s="133" t="s">
        <v>39</v>
      </c>
      <c r="C264" s="8" t="s">
        <v>36</v>
      </c>
      <c r="D264" s="29">
        <f t="shared" si="29"/>
        <v>4170</v>
      </c>
      <c r="E264" s="29">
        <f t="shared" si="30"/>
        <v>3128</v>
      </c>
      <c r="F264" s="22">
        <f t="shared" si="31"/>
        <v>75.01199040767386</v>
      </c>
      <c r="G264" s="29">
        <f>SUM(G265:G266)</f>
        <v>3434</v>
      </c>
      <c r="H264" s="29">
        <f>SUM(H265:H266)</f>
        <v>2573</v>
      </c>
      <c r="I264" s="22">
        <f t="shared" si="32"/>
        <v>74.92719860221317</v>
      </c>
      <c r="J264" s="32">
        <f>SUM(J265:J266)</f>
        <v>736</v>
      </c>
      <c r="K264" s="32">
        <f>SUM(K265:K266)</f>
        <v>555</v>
      </c>
      <c r="L264" s="31">
        <f t="shared" si="35"/>
        <v>75.40760869565217</v>
      </c>
    </row>
    <row r="265" spans="1:12" ht="15.75">
      <c r="A265" s="174"/>
      <c r="B265" s="174"/>
      <c r="C265" s="8" t="s">
        <v>37</v>
      </c>
      <c r="D265" s="29">
        <f aca="true" t="shared" si="36" ref="D265:D296">G265+J265</f>
        <v>2108</v>
      </c>
      <c r="E265" s="29">
        <f aca="true" t="shared" si="37" ref="E265:E296">H265+K265</f>
        <v>1513</v>
      </c>
      <c r="F265" s="22">
        <f t="shared" si="31"/>
        <v>71.7741935483871</v>
      </c>
      <c r="G265" s="29">
        <v>1725</v>
      </c>
      <c r="H265" s="29">
        <v>1241</v>
      </c>
      <c r="I265" s="22">
        <f aca="true" t="shared" si="38" ref="I265:I296">H265/G265*100</f>
        <v>71.94202898550725</v>
      </c>
      <c r="J265" s="32">
        <v>383</v>
      </c>
      <c r="K265" s="32">
        <v>272</v>
      </c>
      <c r="L265" s="31">
        <f t="shared" si="35"/>
        <v>71.01827676240208</v>
      </c>
    </row>
    <row r="266" spans="1:12" ht="15.75">
      <c r="A266" s="174"/>
      <c r="B266" s="175"/>
      <c r="C266" s="8" t="s">
        <v>38</v>
      </c>
      <c r="D266" s="29">
        <f t="shared" si="36"/>
        <v>2062</v>
      </c>
      <c r="E266" s="29">
        <f t="shared" si="37"/>
        <v>1615</v>
      </c>
      <c r="F266" s="22">
        <f t="shared" si="31"/>
        <v>78.32201745877788</v>
      </c>
      <c r="G266" s="29">
        <v>1709</v>
      </c>
      <c r="H266" s="29">
        <v>1332</v>
      </c>
      <c r="I266" s="22">
        <f t="shared" si="38"/>
        <v>77.94031597425395</v>
      </c>
      <c r="J266" s="32">
        <v>353</v>
      </c>
      <c r="K266" s="32">
        <v>283</v>
      </c>
      <c r="L266" s="31">
        <f t="shared" si="35"/>
        <v>80.16997167138811</v>
      </c>
    </row>
    <row r="267" spans="1:12" ht="15.75">
      <c r="A267" s="174"/>
      <c r="B267" s="133" t="s">
        <v>40</v>
      </c>
      <c r="C267" s="8" t="s">
        <v>36</v>
      </c>
      <c r="D267" s="29">
        <f t="shared" si="36"/>
        <v>4489</v>
      </c>
      <c r="E267" s="29">
        <f t="shared" si="37"/>
        <v>3489</v>
      </c>
      <c r="F267" s="22">
        <f t="shared" si="31"/>
        <v>77.72332368010693</v>
      </c>
      <c r="G267" s="29">
        <f>SUM(G268:G269)</f>
        <v>3791</v>
      </c>
      <c r="H267" s="29">
        <f>SUM(H268:H269)</f>
        <v>2993</v>
      </c>
      <c r="I267" s="22">
        <f t="shared" si="38"/>
        <v>78.95014508045371</v>
      </c>
      <c r="J267" s="32">
        <f>SUM(J268:J269)</f>
        <v>698</v>
      </c>
      <c r="K267" s="32">
        <f>SUM(K268:K269)</f>
        <v>496</v>
      </c>
      <c r="L267" s="31">
        <f t="shared" si="35"/>
        <v>71.06017191977078</v>
      </c>
    </row>
    <row r="268" spans="1:12" ht="15.75">
      <c r="A268" s="174"/>
      <c r="B268" s="174"/>
      <c r="C268" s="8" t="s">
        <v>37</v>
      </c>
      <c r="D268" s="29">
        <f t="shared" si="36"/>
        <v>2267</v>
      </c>
      <c r="E268" s="29">
        <f t="shared" si="37"/>
        <v>1709</v>
      </c>
      <c r="F268" s="22">
        <f t="shared" si="31"/>
        <v>75.38597265108072</v>
      </c>
      <c r="G268" s="29">
        <v>1887</v>
      </c>
      <c r="H268" s="29">
        <v>1442</v>
      </c>
      <c r="I268" s="22">
        <f t="shared" si="38"/>
        <v>76.41759406465289</v>
      </c>
      <c r="J268" s="32">
        <v>380</v>
      </c>
      <c r="K268" s="32">
        <v>267</v>
      </c>
      <c r="L268" s="31">
        <f t="shared" si="35"/>
        <v>70.26315789473684</v>
      </c>
    </row>
    <row r="269" spans="1:12" ht="15.75">
      <c r="A269" s="174"/>
      <c r="B269" s="175"/>
      <c r="C269" s="8" t="s">
        <v>38</v>
      </c>
      <c r="D269" s="29">
        <f t="shared" si="36"/>
        <v>2222</v>
      </c>
      <c r="E269" s="29">
        <f t="shared" si="37"/>
        <v>1780</v>
      </c>
      <c r="F269" s="22">
        <f t="shared" si="31"/>
        <v>80.10801080108011</v>
      </c>
      <c r="G269" s="29">
        <v>1904</v>
      </c>
      <c r="H269" s="29">
        <v>1551</v>
      </c>
      <c r="I269" s="22">
        <f t="shared" si="38"/>
        <v>81.46008403361344</v>
      </c>
      <c r="J269" s="32">
        <v>318</v>
      </c>
      <c r="K269" s="32">
        <v>229</v>
      </c>
      <c r="L269" s="31">
        <f t="shared" si="35"/>
        <v>72.0125786163522</v>
      </c>
    </row>
    <row r="270" spans="1:12" ht="15.75">
      <c r="A270" s="174"/>
      <c r="B270" s="133" t="s">
        <v>41</v>
      </c>
      <c r="C270" s="8" t="s">
        <v>36</v>
      </c>
      <c r="D270" s="29">
        <f t="shared" si="36"/>
        <v>4661</v>
      </c>
      <c r="E270" s="29">
        <f t="shared" si="37"/>
        <v>3859</v>
      </c>
      <c r="F270" s="22">
        <f t="shared" si="31"/>
        <v>82.79339197597082</v>
      </c>
      <c r="G270" s="29">
        <f>SUM(G271:G272)</f>
        <v>4101</v>
      </c>
      <c r="H270" s="29">
        <f>SUM(H271:H272)</f>
        <v>3410</v>
      </c>
      <c r="I270" s="22">
        <f t="shared" si="38"/>
        <v>83.15045110948549</v>
      </c>
      <c r="J270" s="32">
        <f>SUM(J271:J272)</f>
        <v>560</v>
      </c>
      <c r="K270" s="32">
        <f>SUM(K271:K272)</f>
        <v>449</v>
      </c>
      <c r="L270" s="31">
        <f t="shared" si="35"/>
        <v>80.17857142857143</v>
      </c>
    </row>
    <row r="271" spans="1:12" ht="16.5" customHeight="1">
      <c r="A271" s="174"/>
      <c r="B271" s="174"/>
      <c r="C271" s="8" t="s">
        <v>37</v>
      </c>
      <c r="D271" s="29">
        <f t="shared" si="36"/>
        <v>2328</v>
      </c>
      <c r="E271" s="29">
        <f t="shared" si="37"/>
        <v>1854</v>
      </c>
      <c r="F271" s="22">
        <f t="shared" si="31"/>
        <v>79.63917525773195</v>
      </c>
      <c r="G271" s="29">
        <v>2020</v>
      </c>
      <c r="H271" s="29">
        <v>1621</v>
      </c>
      <c r="I271" s="22">
        <f t="shared" si="38"/>
        <v>80.24752475247526</v>
      </c>
      <c r="J271" s="32">
        <v>308</v>
      </c>
      <c r="K271" s="32">
        <v>233</v>
      </c>
      <c r="L271" s="31">
        <f t="shared" si="35"/>
        <v>75.64935064935064</v>
      </c>
    </row>
    <row r="272" spans="1:12" ht="15.75">
      <c r="A272" s="175"/>
      <c r="B272" s="175"/>
      <c r="C272" s="8" t="s">
        <v>38</v>
      </c>
      <c r="D272" s="29">
        <f t="shared" si="36"/>
        <v>2333</v>
      </c>
      <c r="E272" s="29">
        <f t="shared" si="37"/>
        <v>2005</v>
      </c>
      <c r="F272" s="22">
        <f t="shared" si="31"/>
        <v>85.94084869267039</v>
      </c>
      <c r="G272" s="29">
        <v>2081</v>
      </c>
      <c r="H272" s="29">
        <v>1789</v>
      </c>
      <c r="I272" s="22">
        <f t="shared" si="38"/>
        <v>85.96828447861606</v>
      </c>
      <c r="J272" s="32">
        <v>252</v>
      </c>
      <c r="K272" s="32">
        <v>216</v>
      </c>
      <c r="L272" s="31">
        <f t="shared" si="35"/>
        <v>85.71428571428571</v>
      </c>
    </row>
    <row r="273" spans="1:12" ht="16.5" customHeight="1">
      <c r="A273" s="133" t="s">
        <v>33</v>
      </c>
      <c r="B273" s="133" t="s">
        <v>7</v>
      </c>
      <c r="C273" s="8" t="s">
        <v>36</v>
      </c>
      <c r="D273" s="29">
        <f t="shared" si="36"/>
        <v>2044</v>
      </c>
      <c r="E273" s="29">
        <f t="shared" si="37"/>
        <v>1410</v>
      </c>
      <c r="F273" s="22">
        <f aca="true" t="shared" si="39" ref="F273:F296">E273/D273*100</f>
        <v>68.98238747553816</v>
      </c>
      <c r="G273" s="29">
        <f>SUM(G274:G275)</f>
        <v>2044</v>
      </c>
      <c r="H273" s="29">
        <f>SUM(H274:H275)</f>
        <v>1410</v>
      </c>
      <c r="I273" s="22">
        <f t="shared" si="38"/>
        <v>68.98238747553816</v>
      </c>
      <c r="J273" s="32">
        <v>0</v>
      </c>
      <c r="K273" s="32">
        <v>0</v>
      </c>
      <c r="L273" s="31">
        <v>0</v>
      </c>
    </row>
    <row r="274" spans="1:12" ht="15.75">
      <c r="A274" s="174"/>
      <c r="B274" s="174"/>
      <c r="C274" s="8" t="s">
        <v>37</v>
      </c>
      <c r="D274" s="29">
        <f t="shared" si="36"/>
        <v>1082</v>
      </c>
      <c r="E274" s="29">
        <f t="shared" si="37"/>
        <v>710</v>
      </c>
      <c r="F274" s="22">
        <f t="shared" si="39"/>
        <v>65.61922365988909</v>
      </c>
      <c r="G274" s="29">
        <f>G277+G280+G283</f>
        <v>1082</v>
      </c>
      <c r="H274" s="29">
        <f>H277+H280+H283</f>
        <v>710</v>
      </c>
      <c r="I274" s="22">
        <f t="shared" si="38"/>
        <v>65.61922365988909</v>
      </c>
      <c r="J274" s="32">
        <v>0</v>
      </c>
      <c r="K274" s="32">
        <v>0</v>
      </c>
      <c r="L274" s="31">
        <v>0</v>
      </c>
    </row>
    <row r="275" spans="1:12" ht="15.75">
      <c r="A275" s="174"/>
      <c r="B275" s="175"/>
      <c r="C275" s="8" t="s">
        <v>38</v>
      </c>
      <c r="D275" s="29">
        <f t="shared" si="36"/>
        <v>962</v>
      </c>
      <c r="E275" s="29">
        <f t="shared" si="37"/>
        <v>700</v>
      </c>
      <c r="F275" s="22">
        <f t="shared" si="39"/>
        <v>72.76507276507277</v>
      </c>
      <c r="G275" s="29">
        <f>G278+G281+G284</f>
        <v>962</v>
      </c>
      <c r="H275" s="29">
        <f>H278+H281+H284</f>
        <v>700</v>
      </c>
      <c r="I275" s="22">
        <f t="shared" si="38"/>
        <v>72.76507276507277</v>
      </c>
      <c r="J275" s="32">
        <v>0</v>
      </c>
      <c r="K275" s="32">
        <v>0</v>
      </c>
      <c r="L275" s="31">
        <v>0</v>
      </c>
    </row>
    <row r="276" spans="1:12" ht="15.75">
      <c r="A276" s="174"/>
      <c r="B276" s="133" t="s">
        <v>39</v>
      </c>
      <c r="C276" s="8" t="s">
        <v>36</v>
      </c>
      <c r="D276" s="29">
        <f t="shared" si="36"/>
        <v>671</v>
      </c>
      <c r="E276" s="29">
        <f t="shared" si="37"/>
        <v>420</v>
      </c>
      <c r="F276" s="22">
        <f t="shared" si="39"/>
        <v>62.59314456035767</v>
      </c>
      <c r="G276" s="29">
        <f>SUM(G277:G278)</f>
        <v>671</v>
      </c>
      <c r="H276" s="29">
        <f>SUM(H277:H278)</f>
        <v>420</v>
      </c>
      <c r="I276" s="22">
        <f t="shared" si="38"/>
        <v>62.59314456035767</v>
      </c>
      <c r="J276" s="32">
        <v>0</v>
      </c>
      <c r="K276" s="32">
        <v>0</v>
      </c>
      <c r="L276" s="31">
        <v>0</v>
      </c>
    </row>
    <row r="277" spans="1:12" ht="15.75">
      <c r="A277" s="174"/>
      <c r="B277" s="174"/>
      <c r="C277" s="8" t="s">
        <v>37</v>
      </c>
      <c r="D277" s="29">
        <f t="shared" si="36"/>
        <v>369</v>
      </c>
      <c r="E277" s="29">
        <f t="shared" si="37"/>
        <v>215</v>
      </c>
      <c r="F277" s="22">
        <f t="shared" si="39"/>
        <v>58.265582655826556</v>
      </c>
      <c r="G277" s="29">
        <v>369</v>
      </c>
      <c r="H277" s="29">
        <v>215</v>
      </c>
      <c r="I277" s="22">
        <f t="shared" si="38"/>
        <v>58.265582655826556</v>
      </c>
      <c r="J277" s="32">
        <v>0</v>
      </c>
      <c r="K277" s="32">
        <v>0</v>
      </c>
      <c r="L277" s="31">
        <v>0</v>
      </c>
    </row>
    <row r="278" spans="1:12" ht="15.75">
      <c r="A278" s="174"/>
      <c r="B278" s="175"/>
      <c r="C278" s="8" t="s">
        <v>38</v>
      </c>
      <c r="D278" s="29">
        <f t="shared" si="36"/>
        <v>302</v>
      </c>
      <c r="E278" s="29">
        <f t="shared" si="37"/>
        <v>205</v>
      </c>
      <c r="F278" s="22">
        <f t="shared" si="39"/>
        <v>67.88079470198676</v>
      </c>
      <c r="G278" s="29">
        <v>302</v>
      </c>
      <c r="H278" s="29">
        <v>205</v>
      </c>
      <c r="I278" s="22">
        <f t="shared" si="38"/>
        <v>67.88079470198676</v>
      </c>
      <c r="J278" s="32">
        <v>0</v>
      </c>
      <c r="K278" s="32">
        <v>0</v>
      </c>
      <c r="L278" s="31">
        <v>0</v>
      </c>
    </row>
    <row r="279" spans="1:12" ht="15.75">
      <c r="A279" s="174"/>
      <c r="B279" s="133" t="s">
        <v>40</v>
      </c>
      <c r="C279" s="8" t="s">
        <v>36</v>
      </c>
      <c r="D279" s="29">
        <f t="shared" si="36"/>
        <v>652</v>
      </c>
      <c r="E279" s="29">
        <f t="shared" si="37"/>
        <v>461</v>
      </c>
      <c r="F279" s="22">
        <f t="shared" si="39"/>
        <v>70.70552147239265</v>
      </c>
      <c r="G279" s="29">
        <f>SUM(G280:G281)</f>
        <v>652</v>
      </c>
      <c r="H279" s="29">
        <f>SUM(H280:H281)</f>
        <v>461</v>
      </c>
      <c r="I279" s="22">
        <f t="shared" si="38"/>
        <v>70.70552147239265</v>
      </c>
      <c r="J279" s="32">
        <v>0</v>
      </c>
      <c r="K279" s="32">
        <v>0</v>
      </c>
      <c r="L279" s="31">
        <v>0</v>
      </c>
    </row>
    <row r="280" spans="1:12" ht="15.75">
      <c r="A280" s="174"/>
      <c r="B280" s="174"/>
      <c r="C280" s="8" t="s">
        <v>37</v>
      </c>
      <c r="D280" s="29">
        <f t="shared" si="36"/>
        <v>330</v>
      </c>
      <c r="E280" s="29">
        <f t="shared" si="37"/>
        <v>229</v>
      </c>
      <c r="F280" s="22">
        <f t="shared" si="39"/>
        <v>69.39393939393939</v>
      </c>
      <c r="G280" s="29">
        <v>330</v>
      </c>
      <c r="H280" s="29">
        <v>229</v>
      </c>
      <c r="I280" s="22">
        <f t="shared" si="38"/>
        <v>69.39393939393939</v>
      </c>
      <c r="J280" s="32">
        <v>0</v>
      </c>
      <c r="K280" s="32">
        <v>0</v>
      </c>
      <c r="L280" s="31">
        <v>0</v>
      </c>
    </row>
    <row r="281" spans="1:12" ht="15.75">
      <c r="A281" s="174"/>
      <c r="B281" s="175"/>
      <c r="C281" s="8" t="s">
        <v>38</v>
      </c>
      <c r="D281" s="29">
        <f t="shared" si="36"/>
        <v>322</v>
      </c>
      <c r="E281" s="29">
        <f t="shared" si="37"/>
        <v>232</v>
      </c>
      <c r="F281" s="22">
        <f t="shared" si="39"/>
        <v>72.04968944099379</v>
      </c>
      <c r="G281" s="29">
        <v>322</v>
      </c>
      <c r="H281" s="29">
        <v>232</v>
      </c>
      <c r="I281" s="22">
        <f t="shared" si="38"/>
        <v>72.04968944099379</v>
      </c>
      <c r="J281" s="32">
        <v>0</v>
      </c>
      <c r="K281" s="32">
        <v>0</v>
      </c>
      <c r="L281" s="31">
        <v>0</v>
      </c>
    </row>
    <row r="282" spans="1:12" ht="15.75">
      <c r="A282" s="174"/>
      <c r="B282" s="133" t="s">
        <v>41</v>
      </c>
      <c r="C282" s="8" t="s">
        <v>36</v>
      </c>
      <c r="D282" s="29">
        <f t="shared" si="36"/>
        <v>721</v>
      </c>
      <c r="E282" s="29">
        <f t="shared" si="37"/>
        <v>529</v>
      </c>
      <c r="F282" s="22">
        <f t="shared" si="39"/>
        <v>73.37031900138696</v>
      </c>
      <c r="G282" s="29">
        <f>SUM(G283:G284)</f>
        <v>721</v>
      </c>
      <c r="H282" s="29">
        <f>SUM(H283:H284)</f>
        <v>529</v>
      </c>
      <c r="I282" s="22">
        <f t="shared" si="38"/>
        <v>73.37031900138696</v>
      </c>
      <c r="J282" s="32">
        <v>0</v>
      </c>
      <c r="K282" s="32">
        <v>0</v>
      </c>
      <c r="L282" s="31">
        <v>0</v>
      </c>
    </row>
    <row r="283" spans="1:12" ht="15.75">
      <c r="A283" s="174"/>
      <c r="B283" s="174"/>
      <c r="C283" s="8" t="s">
        <v>37</v>
      </c>
      <c r="D283" s="29">
        <f t="shared" si="36"/>
        <v>383</v>
      </c>
      <c r="E283" s="29">
        <f t="shared" si="37"/>
        <v>266</v>
      </c>
      <c r="F283" s="22">
        <f t="shared" si="39"/>
        <v>69.45169712793734</v>
      </c>
      <c r="G283" s="29">
        <v>383</v>
      </c>
      <c r="H283" s="29">
        <v>266</v>
      </c>
      <c r="I283" s="22">
        <f t="shared" si="38"/>
        <v>69.45169712793734</v>
      </c>
      <c r="J283" s="32">
        <v>0</v>
      </c>
      <c r="K283" s="32">
        <v>0</v>
      </c>
      <c r="L283" s="31">
        <v>0</v>
      </c>
    </row>
    <row r="284" spans="1:12" ht="16.5" customHeight="1">
      <c r="A284" s="175"/>
      <c r="B284" s="175"/>
      <c r="C284" s="8" t="s">
        <v>38</v>
      </c>
      <c r="D284" s="29">
        <f t="shared" si="36"/>
        <v>338</v>
      </c>
      <c r="E284" s="29">
        <f t="shared" si="37"/>
        <v>263</v>
      </c>
      <c r="F284" s="22">
        <f t="shared" si="39"/>
        <v>77.81065088757396</v>
      </c>
      <c r="G284" s="29">
        <v>338</v>
      </c>
      <c r="H284" s="29">
        <v>263</v>
      </c>
      <c r="I284" s="22">
        <f t="shared" si="38"/>
        <v>77.81065088757396</v>
      </c>
      <c r="J284" s="32">
        <v>0</v>
      </c>
      <c r="K284" s="32">
        <v>0</v>
      </c>
      <c r="L284" s="31">
        <v>0</v>
      </c>
    </row>
    <row r="285" spans="1:12" ht="16.5" customHeight="1">
      <c r="A285" s="133" t="s">
        <v>34</v>
      </c>
      <c r="B285" s="133" t="s">
        <v>7</v>
      </c>
      <c r="C285" s="8" t="s">
        <v>36</v>
      </c>
      <c r="D285" s="29">
        <f t="shared" si="36"/>
        <v>273</v>
      </c>
      <c r="E285" s="29">
        <f t="shared" si="37"/>
        <v>196</v>
      </c>
      <c r="F285" s="22">
        <f t="shared" si="39"/>
        <v>71.7948717948718</v>
      </c>
      <c r="G285" s="29">
        <f>SUM(G286:G287)</f>
        <v>273</v>
      </c>
      <c r="H285" s="29">
        <f>SUM(H286:H287)</f>
        <v>196</v>
      </c>
      <c r="I285" s="22">
        <f t="shared" si="38"/>
        <v>71.7948717948718</v>
      </c>
      <c r="J285" s="32">
        <v>0</v>
      </c>
      <c r="K285" s="32">
        <v>0</v>
      </c>
      <c r="L285" s="31">
        <v>0</v>
      </c>
    </row>
    <row r="286" spans="1:12" ht="15.75">
      <c r="A286" s="174"/>
      <c r="B286" s="174"/>
      <c r="C286" s="8" t="s">
        <v>37</v>
      </c>
      <c r="D286" s="29">
        <f t="shared" si="36"/>
        <v>143</v>
      </c>
      <c r="E286" s="29">
        <f t="shared" si="37"/>
        <v>99</v>
      </c>
      <c r="F286" s="22">
        <f t="shared" si="39"/>
        <v>69.23076923076923</v>
      </c>
      <c r="G286" s="29">
        <f>G289+G292+G295</f>
        <v>143</v>
      </c>
      <c r="H286" s="29">
        <f>H289+H292+H295</f>
        <v>99</v>
      </c>
      <c r="I286" s="22">
        <f t="shared" si="38"/>
        <v>69.23076923076923</v>
      </c>
      <c r="J286" s="32">
        <v>0</v>
      </c>
      <c r="K286" s="32">
        <v>0</v>
      </c>
      <c r="L286" s="31">
        <v>0</v>
      </c>
    </row>
    <row r="287" spans="1:12" ht="15.75">
      <c r="A287" s="174"/>
      <c r="B287" s="175"/>
      <c r="C287" s="8" t="s">
        <v>38</v>
      </c>
      <c r="D287" s="29">
        <f t="shared" si="36"/>
        <v>130</v>
      </c>
      <c r="E287" s="29">
        <f t="shared" si="37"/>
        <v>97</v>
      </c>
      <c r="F287" s="22">
        <f t="shared" si="39"/>
        <v>74.61538461538461</v>
      </c>
      <c r="G287" s="29">
        <f>G290+G293+G296</f>
        <v>130</v>
      </c>
      <c r="H287" s="29">
        <f>H290+H293+H296</f>
        <v>97</v>
      </c>
      <c r="I287" s="22">
        <f t="shared" si="38"/>
        <v>74.61538461538461</v>
      </c>
      <c r="J287" s="32">
        <v>0</v>
      </c>
      <c r="K287" s="32">
        <v>0</v>
      </c>
      <c r="L287" s="31">
        <v>0</v>
      </c>
    </row>
    <row r="288" spans="1:12" ht="15.75">
      <c r="A288" s="174"/>
      <c r="B288" s="133" t="s">
        <v>39</v>
      </c>
      <c r="C288" s="8" t="s">
        <v>36</v>
      </c>
      <c r="D288" s="29">
        <f t="shared" si="36"/>
        <v>89</v>
      </c>
      <c r="E288" s="29">
        <f t="shared" si="37"/>
        <v>59</v>
      </c>
      <c r="F288" s="22">
        <f t="shared" si="39"/>
        <v>66.29213483146067</v>
      </c>
      <c r="G288" s="29">
        <f>SUM(G289:G290)</f>
        <v>89</v>
      </c>
      <c r="H288" s="29">
        <f>SUM(H289:H290)</f>
        <v>59</v>
      </c>
      <c r="I288" s="22">
        <f t="shared" si="38"/>
        <v>66.29213483146067</v>
      </c>
      <c r="J288" s="32">
        <v>0</v>
      </c>
      <c r="K288" s="32">
        <v>0</v>
      </c>
      <c r="L288" s="31">
        <v>0</v>
      </c>
    </row>
    <row r="289" spans="1:12" ht="15.75">
      <c r="A289" s="174"/>
      <c r="B289" s="174"/>
      <c r="C289" s="8" t="s">
        <v>37</v>
      </c>
      <c r="D289" s="29">
        <f t="shared" si="36"/>
        <v>47</v>
      </c>
      <c r="E289" s="29">
        <f t="shared" si="37"/>
        <v>32</v>
      </c>
      <c r="F289" s="22">
        <f t="shared" si="39"/>
        <v>68.08510638297872</v>
      </c>
      <c r="G289" s="29">
        <v>47</v>
      </c>
      <c r="H289" s="29">
        <v>32</v>
      </c>
      <c r="I289" s="22">
        <f t="shared" si="38"/>
        <v>68.08510638297872</v>
      </c>
      <c r="J289" s="32">
        <v>0</v>
      </c>
      <c r="K289" s="32">
        <v>0</v>
      </c>
      <c r="L289" s="31">
        <v>0</v>
      </c>
    </row>
    <row r="290" spans="1:12" ht="15.75">
      <c r="A290" s="174"/>
      <c r="B290" s="175"/>
      <c r="C290" s="8" t="s">
        <v>38</v>
      </c>
      <c r="D290" s="29">
        <f t="shared" si="36"/>
        <v>42</v>
      </c>
      <c r="E290" s="29">
        <f t="shared" si="37"/>
        <v>27</v>
      </c>
      <c r="F290" s="22">
        <f t="shared" si="39"/>
        <v>64.28571428571429</v>
      </c>
      <c r="G290" s="29">
        <v>42</v>
      </c>
      <c r="H290" s="29">
        <v>27</v>
      </c>
      <c r="I290" s="22">
        <f t="shared" si="38"/>
        <v>64.28571428571429</v>
      </c>
      <c r="J290" s="32">
        <v>0</v>
      </c>
      <c r="K290" s="32">
        <v>0</v>
      </c>
      <c r="L290" s="31">
        <v>0</v>
      </c>
    </row>
    <row r="291" spans="1:12" ht="15.75">
      <c r="A291" s="174"/>
      <c r="B291" s="133" t="s">
        <v>40</v>
      </c>
      <c r="C291" s="8" t="s">
        <v>36</v>
      </c>
      <c r="D291" s="29">
        <f t="shared" si="36"/>
        <v>81</v>
      </c>
      <c r="E291" s="29">
        <f t="shared" si="37"/>
        <v>60</v>
      </c>
      <c r="F291" s="22">
        <f t="shared" si="39"/>
        <v>74.07407407407408</v>
      </c>
      <c r="G291" s="29">
        <f>SUM(G292:G293)</f>
        <v>81</v>
      </c>
      <c r="H291" s="29">
        <f>SUM(H292:H293)</f>
        <v>60</v>
      </c>
      <c r="I291" s="22">
        <f t="shared" si="38"/>
        <v>74.07407407407408</v>
      </c>
      <c r="J291" s="32">
        <v>0</v>
      </c>
      <c r="K291" s="32">
        <v>0</v>
      </c>
      <c r="L291" s="31">
        <v>0</v>
      </c>
    </row>
    <row r="292" spans="1:12" ht="15.75">
      <c r="A292" s="174"/>
      <c r="B292" s="174"/>
      <c r="C292" s="8" t="s">
        <v>37</v>
      </c>
      <c r="D292" s="29">
        <f t="shared" si="36"/>
        <v>43</v>
      </c>
      <c r="E292" s="29">
        <f t="shared" si="37"/>
        <v>31</v>
      </c>
      <c r="F292" s="22">
        <f t="shared" si="39"/>
        <v>72.09302325581395</v>
      </c>
      <c r="G292" s="29">
        <v>43</v>
      </c>
      <c r="H292" s="29">
        <v>31</v>
      </c>
      <c r="I292" s="22">
        <f t="shared" si="38"/>
        <v>72.09302325581395</v>
      </c>
      <c r="J292" s="32">
        <v>0</v>
      </c>
      <c r="K292" s="32">
        <v>0</v>
      </c>
      <c r="L292" s="31">
        <v>0</v>
      </c>
    </row>
    <row r="293" spans="1:12" ht="15.75">
      <c r="A293" s="174"/>
      <c r="B293" s="175"/>
      <c r="C293" s="8" t="s">
        <v>38</v>
      </c>
      <c r="D293" s="29">
        <f t="shared" si="36"/>
        <v>38</v>
      </c>
      <c r="E293" s="29">
        <f t="shared" si="37"/>
        <v>29</v>
      </c>
      <c r="F293" s="22">
        <f t="shared" si="39"/>
        <v>76.31578947368422</v>
      </c>
      <c r="G293" s="29">
        <v>38</v>
      </c>
      <c r="H293" s="29">
        <v>29</v>
      </c>
      <c r="I293" s="22">
        <f t="shared" si="38"/>
        <v>76.31578947368422</v>
      </c>
      <c r="J293" s="32">
        <v>0</v>
      </c>
      <c r="K293" s="32">
        <v>0</v>
      </c>
      <c r="L293" s="31">
        <v>0</v>
      </c>
    </row>
    <row r="294" spans="1:12" ht="15.75">
      <c r="A294" s="174"/>
      <c r="B294" s="133" t="s">
        <v>41</v>
      </c>
      <c r="C294" s="8" t="s">
        <v>36</v>
      </c>
      <c r="D294" s="29">
        <f t="shared" si="36"/>
        <v>103</v>
      </c>
      <c r="E294" s="29">
        <f t="shared" si="37"/>
        <v>77</v>
      </c>
      <c r="F294" s="22">
        <f t="shared" si="39"/>
        <v>74.75728155339806</v>
      </c>
      <c r="G294" s="29">
        <f>SUM(G295:G296)</f>
        <v>103</v>
      </c>
      <c r="H294" s="29">
        <f>SUM(H295:H296)</f>
        <v>77</v>
      </c>
      <c r="I294" s="22">
        <f t="shared" si="38"/>
        <v>74.75728155339806</v>
      </c>
      <c r="J294" s="32">
        <v>0</v>
      </c>
      <c r="K294" s="32">
        <v>0</v>
      </c>
      <c r="L294" s="31">
        <v>0</v>
      </c>
    </row>
    <row r="295" spans="1:12" ht="15.75">
      <c r="A295" s="174"/>
      <c r="B295" s="174"/>
      <c r="C295" s="8" t="s">
        <v>37</v>
      </c>
      <c r="D295" s="29">
        <f t="shared" si="36"/>
        <v>53</v>
      </c>
      <c r="E295" s="29">
        <f t="shared" si="37"/>
        <v>36</v>
      </c>
      <c r="F295" s="22">
        <f t="shared" si="39"/>
        <v>67.9245283018868</v>
      </c>
      <c r="G295" s="29">
        <v>53</v>
      </c>
      <c r="H295" s="29">
        <v>36</v>
      </c>
      <c r="I295" s="22">
        <f t="shared" si="38"/>
        <v>67.9245283018868</v>
      </c>
      <c r="J295" s="32">
        <v>0</v>
      </c>
      <c r="K295" s="32">
        <v>0</v>
      </c>
      <c r="L295" s="31">
        <v>0</v>
      </c>
    </row>
    <row r="296" spans="1:12" ht="15.75">
      <c r="A296" s="175"/>
      <c r="B296" s="175"/>
      <c r="C296" s="8" t="s">
        <v>38</v>
      </c>
      <c r="D296" s="29">
        <f t="shared" si="36"/>
        <v>50</v>
      </c>
      <c r="E296" s="29">
        <f t="shared" si="37"/>
        <v>41</v>
      </c>
      <c r="F296" s="22">
        <f t="shared" si="39"/>
        <v>82</v>
      </c>
      <c r="G296" s="29">
        <v>50</v>
      </c>
      <c r="H296" s="29">
        <v>41</v>
      </c>
      <c r="I296" s="22">
        <f t="shared" si="38"/>
        <v>82</v>
      </c>
      <c r="J296" s="32">
        <v>0</v>
      </c>
      <c r="K296" s="32">
        <v>0</v>
      </c>
      <c r="L296" s="31">
        <v>0</v>
      </c>
    </row>
    <row r="297" ht="16.5" customHeight="1">
      <c r="A297" s="50" t="s">
        <v>112</v>
      </c>
    </row>
  </sheetData>
  <sheetProtection/>
  <mergeCells count="147">
    <mergeCell ref="A285:A296"/>
    <mergeCell ref="B285:B287"/>
    <mergeCell ref="B288:B290"/>
    <mergeCell ref="B291:B293"/>
    <mergeCell ref="B294:B296"/>
    <mergeCell ref="A273:A284"/>
    <mergeCell ref="B273:B275"/>
    <mergeCell ref="B258:B260"/>
    <mergeCell ref="B276:B278"/>
    <mergeCell ref="B279:B281"/>
    <mergeCell ref="B282:B284"/>
    <mergeCell ref="B264:B266"/>
    <mergeCell ref="B267:B269"/>
    <mergeCell ref="A261:A272"/>
    <mergeCell ref="B261:B263"/>
    <mergeCell ref="B228:B230"/>
    <mergeCell ref="B231:B233"/>
    <mergeCell ref="B234:B236"/>
    <mergeCell ref="B270:B272"/>
    <mergeCell ref="A249:A260"/>
    <mergeCell ref="B249:B251"/>
    <mergeCell ref="B252:B254"/>
    <mergeCell ref="B255:B257"/>
    <mergeCell ref="B204:B206"/>
    <mergeCell ref="B207:B209"/>
    <mergeCell ref="B210:B212"/>
    <mergeCell ref="A237:A248"/>
    <mergeCell ref="B237:B239"/>
    <mergeCell ref="B240:B242"/>
    <mergeCell ref="B243:B245"/>
    <mergeCell ref="B246:B248"/>
    <mergeCell ref="B192:B194"/>
    <mergeCell ref="B195:B197"/>
    <mergeCell ref="B198:B200"/>
    <mergeCell ref="A225:A236"/>
    <mergeCell ref="B225:B227"/>
    <mergeCell ref="A213:A224"/>
    <mergeCell ref="B213:B215"/>
    <mergeCell ref="B216:B218"/>
    <mergeCell ref="B219:B221"/>
    <mergeCell ref="B222:B224"/>
    <mergeCell ref="B156:B158"/>
    <mergeCell ref="B159:B161"/>
    <mergeCell ref="B162:B164"/>
    <mergeCell ref="A201:A212"/>
    <mergeCell ref="B201:B203"/>
    <mergeCell ref="B180:B182"/>
    <mergeCell ref="B183:B185"/>
    <mergeCell ref="B186:B188"/>
    <mergeCell ref="A189:A200"/>
    <mergeCell ref="B189:B191"/>
    <mergeCell ref="A177:A188"/>
    <mergeCell ref="B177:B179"/>
    <mergeCell ref="A165:A176"/>
    <mergeCell ref="B165:B167"/>
    <mergeCell ref="B168:B170"/>
    <mergeCell ref="B171:B173"/>
    <mergeCell ref="B174:B176"/>
    <mergeCell ref="A153:A164"/>
    <mergeCell ref="B153:B155"/>
    <mergeCell ref="B120:B122"/>
    <mergeCell ref="B123:B125"/>
    <mergeCell ref="B126:B128"/>
    <mergeCell ref="A141:A152"/>
    <mergeCell ref="B141:B143"/>
    <mergeCell ref="B144:B146"/>
    <mergeCell ref="B147:B149"/>
    <mergeCell ref="B150:B152"/>
    <mergeCell ref="A129:A140"/>
    <mergeCell ref="B129:B131"/>
    <mergeCell ref="B132:B134"/>
    <mergeCell ref="B135:B137"/>
    <mergeCell ref="B138:B140"/>
    <mergeCell ref="A117:A128"/>
    <mergeCell ref="B117:B119"/>
    <mergeCell ref="A105:A116"/>
    <mergeCell ref="B105:B107"/>
    <mergeCell ref="B108:B110"/>
    <mergeCell ref="B111:B113"/>
    <mergeCell ref="B114:B116"/>
    <mergeCell ref="B96:B98"/>
    <mergeCell ref="B99:B101"/>
    <mergeCell ref="B102:B104"/>
    <mergeCell ref="A93:A104"/>
    <mergeCell ref="B93:B95"/>
    <mergeCell ref="A81:A92"/>
    <mergeCell ref="B81:B83"/>
    <mergeCell ref="B84:B86"/>
    <mergeCell ref="B87:B89"/>
    <mergeCell ref="B90:B92"/>
    <mergeCell ref="A69:A80"/>
    <mergeCell ref="B69:B71"/>
    <mergeCell ref="B72:B74"/>
    <mergeCell ref="B75:B77"/>
    <mergeCell ref="B78:B80"/>
    <mergeCell ref="A57:A68"/>
    <mergeCell ref="B57:B59"/>
    <mergeCell ref="B66:B68"/>
    <mergeCell ref="B63:B65"/>
    <mergeCell ref="B60:B62"/>
    <mergeCell ref="A45:A56"/>
    <mergeCell ref="B45:B47"/>
    <mergeCell ref="B48:B50"/>
    <mergeCell ref="B51:B53"/>
    <mergeCell ref="B54:B56"/>
    <mergeCell ref="J31:L31"/>
    <mergeCell ref="D31:F31"/>
    <mergeCell ref="G31:I31"/>
    <mergeCell ref="A25:C25"/>
    <mergeCell ref="A9:C9"/>
    <mergeCell ref="A26:C26"/>
    <mergeCell ref="A18:C18"/>
    <mergeCell ref="A17:C17"/>
    <mergeCell ref="A21:C21"/>
    <mergeCell ref="A22:C22"/>
    <mergeCell ref="A23:C23"/>
    <mergeCell ref="A24:C24"/>
    <mergeCell ref="A27:C27"/>
    <mergeCell ref="A28:C28"/>
    <mergeCell ref="A33:A44"/>
    <mergeCell ref="B33:B35"/>
    <mergeCell ref="B36:B38"/>
    <mergeCell ref="B39:B41"/>
    <mergeCell ref="B42:B44"/>
    <mergeCell ref="J30:L30"/>
    <mergeCell ref="A30:I30"/>
    <mergeCell ref="A31:C32"/>
    <mergeCell ref="A1:I1"/>
    <mergeCell ref="A5:C5"/>
    <mergeCell ref="A19:C19"/>
    <mergeCell ref="A20:C20"/>
    <mergeCell ref="A12:C12"/>
    <mergeCell ref="A13:C13"/>
    <mergeCell ref="A14:C14"/>
    <mergeCell ref="J1:L1"/>
    <mergeCell ref="A2:C3"/>
    <mergeCell ref="D2:F2"/>
    <mergeCell ref="G2:I2"/>
    <mergeCell ref="J2:L2"/>
    <mergeCell ref="A4:C4"/>
    <mergeCell ref="A7:C7"/>
    <mergeCell ref="A10:C10"/>
    <mergeCell ref="A15:C15"/>
    <mergeCell ref="A16:C16"/>
    <mergeCell ref="A6:C6"/>
    <mergeCell ref="A11:C11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2" sqref="A2:K2"/>
    </sheetView>
  </sheetViews>
  <sheetFormatPr defaultColWidth="9.00390625" defaultRowHeight="16.5"/>
  <cols>
    <col min="4" max="4" width="7.375" style="0" customWidth="1"/>
    <col min="5" max="5" width="9.375" style="0" bestFit="1" customWidth="1"/>
    <col min="7" max="7" width="7.375" style="0" customWidth="1"/>
    <col min="8" max="8" width="9.375" style="0" bestFit="1" customWidth="1"/>
    <col min="10" max="10" width="7.625" style="0" customWidth="1"/>
    <col min="11" max="11" width="9.375" style="0" bestFit="1" customWidth="1"/>
  </cols>
  <sheetData>
    <row r="1" spans="1:11" ht="16.5" customHeight="1">
      <c r="A1" s="136" t="s">
        <v>73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16.5" customHeight="1">
      <c r="A2" s="320" t="s">
        <v>77</v>
      </c>
      <c r="B2" s="321"/>
      <c r="C2" s="321"/>
      <c r="D2" s="321"/>
      <c r="E2" s="321"/>
      <c r="F2" s="321"/>
      <c r="G2" s="321"/>
      <c r="H2" s="321"/>
      <c r="I2" s="321"/>
      <c r="J2" s="321"/>
      <c r="K2" s="322"/>
    </row>
    <row r="3" spans="1:11" ht="16.5" customHeight="1">
      <c r="A3" s="143"/>
      <c r="B3" s="144"/>
      <c r="C3" s="130" t="s">
        <v>35</v>
      </c>
      <c r="D3" s="131"/>
      <c r="E3" s="132"/>
      <c r="F3" s="130" t="s">
        <v>2</v>
      </c>
      <c r="G3" s="131"/>
      <c r="H3" s="132"/>
      <c r="I3" s="130" t="s">
        <v>3</v>
      </c>
      <c r="J3" s="131"/>
      <c r="K3" s="132"/>
    </row>
    <row r="4" spans="1:11" ht="25.5">
      <c r="A4" s="145"/>
      <c r="B4" s="146"/>
      <c r="C4" s="1" t="s">
        <v>4</v>
      </c>
      <c r="D4" s="1" t="s">
        <v>5</v>
      </c>
      <c r="E4" s="1" t="s">
        <v>6</v>
      </c>
      <c r="F4" s="1" t="s">
        <v>4</v>
      </c>
      <c r="G4" s="1" t="s">
        <v>5</v>
      </c>
      <c r="H4" s="1" t="s">
        <v>6</v>
      </c>
      <c r="I4" s="1" t="s">
        <v>4</v>
      </c>
      <c r="J4" s="1" t="s">
        <v>5</v>
      </c>
      <c r="K4" s="1" t="s">
        <v>6</v>
      </c>
    </row>
    <row r="5" spans="1:11" ht="15.75">
      <c r="A5" s="133" t="s">
        <v>75</v>
      </c>
      <c r="B5" s="1" t="s">
        <v>36</v>
      </c>
      <c r="C5" s="29">
        <v>910778</v>
      </c>
      <c r="D5" s="29">
        <v>669643</v>
      </c>
      <c r="E5" s="30">
        <v>73.52</v>
      </c>
      <c r="F5" s="29">
        <v>819730</v>
      </c>
      <c r="G5" s="29">
        <v>597236</v>
      </c>
      <c r="H5" s="30">
        <v>72.86</v>
      </c>
      <c r="I5" s="29">
        <v>91048</v>
      </c>
      <c r="J5" s="29">
        <v>72407</v>
      </c>
      <c r="K5" s="30">
        <v>79.53</v>
      </c>
    </row>
    <row r="6" spans="1:11" ht="15.75">
      <c r="A6" s="134"/>
      <c r="B6" s="1" t="s">
        <v>37</v>
      </c>
      <c r="C6" s="29">
        <v>474365</v>
      </c>
      <c r="D6" s="29">
        <v>335297</v>
      </c>
      <c r="E6" s="30">
        <v>70.68</v>
      </c>
      <c r="F6" s="29">
        <v>425333</v>
      </c>
      <c r="G6" s="29">
        <v>297182</v>
      </c>
      <c r="H6" s="30">
        <v>69.87</v>
      </c>
      <c r="I6" s="29">
        <v>49032</v>
      </c>
      <c r="J6" s="29">
        <v>38115</v>
      </c>
      <c r="K6" s="30">
        <v>77.73</v>
      </c>
    </row>
    <row r="7" spans="1:11" ht="15.75">
      <c r="A7" s="135"/>
      <c r="B7" s="1" t="s">
        <v>38</v>
      </c>
      <c r="C7" s="29">
        <v>436413</v>
      </c>
      <c r="D7" s="29">
        <v>334346</v>
      </c>
      <c r="E7" s="30">
        <v>76.61</v>
      </c>
      <c r="F7" s="29">
        <v>394397</v>
      </c>
      <c r="G7" s="29">
        <v>300054</v>
      </c>
      <c r="H7" s="30">
        <v>76.08</v>
      </c>
      <c r="I7" s="29">
        <v>42016</v>
      </c>
      <c r="J7" s="29">
        <v>34292</v>
      </c>
      <c r="K7" s="30">
        <v>81.62</v>
      </c>
    </row>
    <row r="8" spans="1:11" ht="15.75">
      <c r="A8" s="133" t="s">
        <v>39</v>
      </c>
      <c r="B8" s="1" t="s">
        <v>76</v>
      </c>
      <c r="C8" s="29">
        <f>SUM(C9:C10)</f>
        <v>286558</v>
      </c>
      <c r="D8" s="29">
        <f aca="true" t="shared" si="0" ref="D8:J8">SUM(D9:D10)</f>
        <v>198811</v>
      </c>
      <c r="E8" s="30">
        <f>D8/C8*100</f>
        <v>69.37897389010253</v>
      </c>
      <c r="F8" s="29">
        <f t="shared" si="0"/>
        <v>255526</v>
      </c>
      <c r="G8" s="29">
        <f t="shared" si="0"/>
        <v>175167</v>
      </c>
      <c r="H8" s="30">
        <f>G8/F8*100</f>
        <v>68.55153682991163</v>
      </c>
      <c r="I8" s="29">
        <f t="shared" si="0"/>
        <v>31032</v>
      </c>
      <c r="J8" s="29">
        <f t="shared" si="0"/>
        <v>23644</v>
      </c>
      <c r="K8" s="30">
        <f>J8/I8*100</f>
        <v>76.19231760763083</v>
      </c>
    </row>
    <row r="9" spans="1:11" ht="15.75">
      <c r="A9" s="134"/>
      <c r="B9" s="1" t="s">
        <v>37</v>
      </c>
      <c r="C9" s="29">
        <v>149213</v>
      </c>
      <c r="D9" s="29">
        <v>99435</v>
      </c>
      <c r="E9" s="30">
        <v>66.64</v>
      </c>
      <c r="F9" s="29">
        <v>132382</v>
      </c>
      <c r="G9" s="29">
        <v>86933</v>
      </c>
      <c r="H9" s="30">
        <v>65.67</v>
      </c>
      <c r="I9" s="29">
        <v>16831</v>
      </c>
      <c r="J9" s="29">
        <v>12502</v>
      </c>
      <c r="K9" s="30">
        <v>74.28</v>
      </c>
    </row>
    <row r="10" spans="1:11" ht="15.75">
      <c r="A10" s="135"/>
      <c r="B10" s="1" t="s">
        <v>38</v>
      </c>
      <c r="C10" s="29">
        <v>137345</v>
      </c>
      <c r="D10" s="29">
        <v>99376</v>
      </c>
      <c r="E10" s="30">
        <v>72.36</v>
      </c>
      <c r="F10" s="29">
        <v>123144</v>
      </c>
      <c r="G10" s="29">
        <v>88234</v>
      </c>
      <c r="H10" s="30">
        <v>71.65</v>
      </c>
      <c r="I10" s="29">
        <v>14201</v>
      </c>
      <c r="J10" s="29">
        <v>11142</v>
      </c>
      <c r="K10" s="30">
        <v>78.46</v>
      </c>
    </row>
    <row r="11" spans="1:11" ht="15.75">
      <c r="A11" s="133" t="s">
        <v>40</v>
      </c>
      <c r="B11" s="1" t="s">
        <v>76</v>
      </c>
      <c r="C11" s="29">
        <f>SUM(C12:C13)</f>
        <v>310965</v>
      </c>
      <c r="D11" s="29">
        <f aca="true" t="shared" si="1" ref="D11:J11">SUM(D12:D13)</f>
        <v>230082</v>
      </c>
      <c r="E11" s="30">
        <f>D11/C11*100</f>
        <v>73.98967729487241</v>
      </c>
      <c r="F11" s="29">
        <f t="shared" si="1"/>
        <v>280965</v>
      </c>
      <c r="G11" s="29">
        <f t="shared" si="1"/>
        <v>206176</v>
      </c>
      <c r="H11" s="30">
        <f>G11/F11*100</f>
        <v>73.38138202267186</v>
      </c>
      <c r="I11" s="29">
        <f t="shared" si="1"/>
        <v>30000</v>
      </c>
      <c r="J11" s="29">
        <f t="shared" si="1"/>
        <v>23906</v>
      </c>
      <c r="K11" s="30">
        <f>J11/I11*100</f>
        <v>79.68666666666667</v>
      </c>
    </row>
    <row r="12" spans="1:11" ht="15.75">
      <c r="A12" s="134"/>
      <c r="B12" s="1" t="s">
        <v>37</v>
      </c>
      <c r="C12" s="29">
        <v>162101</v>
      </c>
      <c r="D12" s="29">
        <v>115358</v>
      </c>
      <c r="E12" s="30">
        <v>71.16</v>
      </c>
      <c r="F12" s="29">
        <v>145952</v>
      </c>
      <c r="G12" s="29">
        <v>102744</v>
      </c>
      <c r="H12" s="30">
        <v>70.4</v>
      </c>
      <c r="I12" s="29">
        <v>16149</v>
      </c>
      <c r="J12" s="29">
        <v>12614</v>
      </c>
      <c r="K12" s="30">
        <v>78.11</v>
      </c>
    </row>
    <row r="13" spans="1:11" ht="15.75">
      <c r="A13" s="135"/>
      <c r="B13" s="1" t="s">
        <v>38</v>
      </c>
      <c r="C13" s="29">
        <v>148864</v>
      </c>
      <c r="D13" s="29">
        <v>114724</v>
      </c>
      <c r="E13" s="30">
        <v>77.07</v>
      </c>
      <c r="F13" s="29">
        <v>135013</v>
      </c>
      <c r="G13" s="29">
        <v>103432</v>
      </c>
      <c r="H13" s="30">
        <v>76.61</v>
      </c>
      <c r="I13" s="29">
        <v>13851</v>
      </c>
      <c r="J13" s="29">
        <v>11292</v>
      </c>
      <c r="K13" s="30">
        <v>81.52</v>
      </c>
    </row>
    <row r="14" spans="1:11" ht="15.75">
      <c r="A14" s="133" t="s">
        <v>41</v>
      </c>
      <c r="B14" s="1" t="s">
        <v>76</v>
      </c>
      <c r="C14" s="29">
        <f>SUM(C15:C16)</f>
        <v>313255</v>
      </c>
      <c r="D14" s="29">
        <f aca="true" t="shared" si="2" ref="D14:J14">SUM(D15:D16)</f>
        <v>240750</v>
      </c>
      <c r="E14" s="30">
        <f>D14/C14*100</f>
        <v>76.85431996296947</v>
      </c>
      <c r="F14" s="29">
        <f t="shared" si="2"/>
        <v>283239</v>
      </c>
      <c r="G14" s="29">
        <f t="shared" si="2"/>
        <v>215893</v>
      </c>
      <c r="H14" s="30">
        <f>G14/F14*100</f>
        <v>76.22290715614727</v>
      </c>
      <c r="I14" s="29">
        <f t="shared" si="2"/>
        <v>30016</v>
      </c>
      <c r="J14" s="29">
        <f t="shared" si="2"/>
        <v>24857</v>
      </c>
      <c r="K14" s="30">
        <f>J14/I14*100</f>
        <v>82.8125</v>
      </c>
    </row>
    <row r="15" spans="1:11" ht="15.75">
      <c r="A15" s="134"/>
      <c r="B15" s="1" t="s">
        <v>37</v>
      </c>
      <c r="C15" s="29">
        <v>163051</v>
      </c>
      <c r="D15" s="29">
        <v>120504</v>
      </c>
      <c r="E15" s="30">
        <v>73.91</v>
      </c>
      <c r="F15" s="29">
        <v>146999</v>
      </c>
      <c r="G15" s="29">
        <v>107505</v>
      </c>
      <c r="H15" s="30">
        <v>73.13</v>
      </c>
      <c r="I15" s="29">
        <v>16052</v>
      </c>
      <c r="J15" s="29">
        <v>12999</v>
      </c>
      <c r="K15" s="30">
        <v>80.98</v>
      </c>
    </row>
    <row r="16" spans="1:11" ht="15.75">
      <c r="A16" s="135"/>
      <c r="B16" s="1" t="s">
        <v>38</v>
      </c>
      <c r="C16" s="29">
        <v>150204</v>
      </c>
      <c r="D16" s="29">
        <v>120246</v>
      </c>
      <c r="E16" s="30">
        <v>80.06</v>
      </c>
      <c r="F16" s="29">
        <v>136240</v>
      </c>
      <c r="G16" s="29">
        <v>108388</v>
      </c>
      <c r="H16" s="30">
        <v>79.56</v>
      </c>
      <c r="I16" s="29">
        <v>13964</v>
      </c>
      <c r="J16" s="29">
        <v>11858</v>
      </c>
      <c r="K16" s="30">
        <v>84.92</v>
      </c>
    </row>
    <row r="17" ht="15.75">
      <c r="A17" s="50" t="s">
        <v>112</v>
      </c>
    </row>
  </sheetData>
  <sheetProtection/>
  <mergeCells count="10">
    <mergeCell ref="A5:A7"/>
    <mergeCell ref="A8:A10"/>
    <mergeCell ref="A11:A13"/>
    <mergeCell ref="A14:A16"/>
    <mergeCell ref="A1:K1"/>
    <mergeCell ref="A2:K2"/>
    <mergeCell ref="A3:B4"/>
    <mergeCell ref="C3:E3"/>
    <mergeCell ref="F3:H3"/>
    <mergeCell ref="I3:K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36"/>
  <sheetViews>
    <sheetView zoomScalePageLayoutView="0" workbookViewId="0" topLeftCell="A1">
      <pane xSplit="3" ySplit="3" topLeftCell="D4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A2" sqref="A2:C3"/>
    </sheetView>
  </sheetViews>
  <sheetFormatPr defaultColWidth="9.00390625" defaultRowHeight="16.5"/>
  <cols>
    <col min="1" max="1" width="3.125" style="0" customWidth="1"/>
    <col min="2" max="2" width="6.25390625" style="0" customWidth="1"/>
    <col min="3" max="3" width="3.375" style="0" customWidth="1"/>
    <col min="4" max="5" width="7.50390625" style="28" customWidth="1"/>
    <col min="6" max="6" width="7.50390625" style="26" customWidth="1"/>
    <col min="7" max="8" width="7.50390625" style="28" customWidth="1"/>
    <col min="9" max="9" width="7.50390625" style="26" customWidth="1"/>
    <col min="10" max="11" width="7.50390625" style="28" customWidth="1"/>
    <col min="12" max="12" width="7.50390625" style="26" customWidth="1"/>
    <col min="13" max="13" width="9.25390625" style="0" bestFit="1" customWidth="1"/>
  </cols>
  <sheetData>
    <row r="1" spans="1:12" ht="16.5" customHeight="1">
      <c r="A1" s="176" t="s">
        <v>80</v>
      </c>
      <c r="B1" s="167"/>
      <c r="C1" s="167"/>
      <c r="D1" s="167"/>
      <c r="E1" s="167"/>
      <c r="F1" s="167"/>
      <c r="G1" s="167"/>
      <c r="H1" s="167"/>
      <c r="I1" s="167"/>
      <c r="J1" s="172" t="s">
        <v>78</v>
      </c>
      <c r="K1" s="170"/>
      <c r="L1" s="171"/>
    </row>
    <row r="2" spans="1:12" ht="16.5" customHeight="1">
      <c r="A2" s="157" t="s">
        <v>1</v>
      </c>
      <c r="B2" s="158"/>
      <c r="C2" s="159"/>
      <c r="D2" s="130" t="s">
        <v>75</v>
      </c>
      <c r="E2" s="170"/>
      <c r="F2" s="171"/>
      <c r="G2" s="130" t="s">
        <v>2</v>
      </c>
      <c r="H2" s="170"/>
      <c r="I2" s="171"/>
      <c r="J2" s="130" t="s">
        <v>3</v>
      </c>
      <c r="K2" s="170"/>
      <c r="L2" s="171"/>
    </row>
    <row r="3" spans="1:12" ht="25.5">
      <c r="A3" s="160"/>
      <c r="B3" s="161"/>
      <c r="C3" s="162"/>
      <c r="D3" s="1" t="s">
        <v>4</v>
      </c>
      <c r="E3" s="1" t="s">
        <v>5</v>
      </c>
      <c r="F3" s="23" t="s">
        <v>6</v>
      </c>
      <c r="G3" s="1" t="s">
        <v>4</v>
      </c>
      <c r="H3" s="1" t="s">
        <v>5</v>
      </c>
      <c r="I3" s="23" t="s">
        <v>6</v>
      </c>
      <c r="J3" s="1" t="s">
        <v>4</v>
      </c>
      <c r="K3" s="1" t="s">
        <v>5</v>
      </c>
      <c r="L3" s="23" t="s">
        <v>6</v>
      </c>
    </row>
    <row r="4" spans="1:12" ht="16.5" customHeight="1">
      <c r="A4" s="166" t="s">
        <v>81</v>
      </c>
      <c r="B4" s="167"/>
      <c r="C4" s="168"/>
      <c r="D4" s="27">
        <f>D5+D29</f>
        <v>910778</v>
      </c>
      <c r="E4" s="27">
        <f>H4+K4</f>
        <v>669643</v>
      </c>
      <c r="F4" s="25">
        <f aca="true" t="shared" si="0" ref="F4:F31">E4/D4*100</f>
        <v>73.52428363443121</v>
      </c>
      <c r="G4" s="27">
        <f>G5+G29</f>
        <v>819730</v>
      </c>
      <c r="H4" s="27">
        <f>H5+H29</f>
        <v>597236</v>
      </c>
      <c r="I4" s="25">
        <f aca="true" t="shared" si="1" ref="I4:I31">H4/G4*100</f>
        <v>72.85764825003355</v>
      </c>
      <c r="J4" s="27">
        <f>J5+J29</f>
        <v>91048</v>
      </c>
      <c r="K4" s="27">
        <f>K5+K29</f>
        <v>72407</v>
      </c>
      <c r="L4" s="25">
        <f aca="true" t="shared" si="2" ref="L4:L22">K4/J4*100</f>
        <v>79.52618399086197</v>
      </c>
    </row>
    <row r="5" spans="1:12" ht="16.5" customHeight="1">
      <c r="A5" s="169" t="s">
        <v>89</v>
      </c>
      <c r="B5" s="167"/>
      <c r="C5" s="168"/>
      <c r="D5" s="27">
        <f>SUM(D6:D28)</f>
        <v>908383</v>
      </c>
      <c r="E5" s="27">
        <f>H5+K5</f>
        <v>667962</v>
      </c>
      <c r="F5" s="25">
        <f t="shared" si="0"/>
        <v>73.53308020955919</v>
      </c>
      <c r="G5" s="27">
        <f>SUM(G6:G28)</f>
        <v>817335</v>
      </c>
      <c r="H5" s="27">
        <f>SUM(H6:H28)</f>
        <v>595555</v>
      </c>
      <c r="I5" s="25">
        <f t="shared" si="1"/>
        <v>72.86547131837007</v>
      </c>
      <c r="J5" s="27">
        <f>SUM(J6:J28)</f>
        <v>91048</v>
      </c>
      <c r="K5" s="27">
        <f>SUM(K6:K28)</f>
        <v>72407</v>
      </c>
      <c r="L5" s="25">
        <f t="shared" si="2"/>
        <v>79.52618399086197</v>
      </c>
    </row>
    <row r="6" spans="1:14" ht="16.5" customHeight="1">
      <c r="A6" s="163" t="s">
        <v>90</v>
      </c>
      <c r="B6" s="167"/>
      <c r="C6" s="168"/>
      <c r="D6" s="2">
        <f>G6+J6</f>
        <v>94435</v>
      </c>
      <c r="E6" s="27">
        <f>H6+K6</f>
        <v>73832</v>
      </c>
      <c r="F6" s="25">
        <f t="shared" si="0"/>
        <v>78.18287711124053</v>
      </c>
      <c r="G6" s="2">
        <v>84120</v>
      </c>
      <c r="H6" s="2">
        <v>65457</v>
      </c>
      <c r="I6" s="25">
        <f t="shared" si="1"/>
        <v>77.81383737517832</v>
      </c>
      <c r="J6" s="2">
        <v>10315</v>
      </c>
      <c r="K6" s="2">
        <v>8375</v>
      </c>
      <c r="L6" s="25">
        <f t="shared" si="2"/>
        <v>81.19243819680078</v>
      </c>
      <c r="M6" s="48"/>
      <c r="N6" s="48"/>
    </row>
    <row r="7" spans="1:14" ht="16.5" customHeight="1">
      <c r="A7" s="163" t="s">
        <v>9</v>
      </c>
      <c r="B7" s="167"/>
      <c r="C7" s="168"/>
      <c r="D7" s="2">
        <f aca="true" t="shared" si="3" ref="D7:D28">G7+J7</f>
        <v>60466</v>
      </c>
      <c r="E7" s="27">
        <f>H7+K7</f>
        <v>46530</v>
      </c>
      <c r="F7" s="25">
        <f t="shared" si="0"/>
        <v>76.9523368504614</v>
      </c>
      <c r="G7" s="2">
        <v>56725</v>
      </c>
      <c r="H7" s="2">
        <v>43715</v>
      </c>
      <c r="I7" s="25">
        <f t="shared" si="1"/>
        <v>77.0647862494491</v>
      </c>
      <c r="J7" s="2">
        <v>3741</v>
      </c>
      <c r="K7" s="2">
        <v>2815</v>
      </c>
      <c r="L7" s="25">
        <f t="shared" si="2"/>
        <v>75.2472600908848</v>
      </c>
      <c r="M7" s="48"/>
      <c r="N7" s="48"/>
    </row>
    <row r="8" spans="1:14" ht="16.5" customHeight="1">
      <c r="A8" s="163" t="s">
        <v>91</v>
      </c>
      <c r="B8" s="167"/>
      <c r="C8" s="168"/>
      <c r="D8" s="2">
        <f t="shared" si="3"/>
        <v>142209</v>
      </c>
      <c r="E8" s="27">
        <f aca="true" t="shared" si="4" ref="E8:E28">H8+K8</f>
        <v>107851</v>
      </c>
      <c r="F8" s="25">
        <f t="shared" si="0"/>
        <v>75.83978510502149</v>
      </c>
      <c r="G8" s="2">
        <v>126582</v>
      </c>
      <c r="H8" s="2">
        <v>94915</v>
      </c>
      <c r="I8" s="25">
        <f t="shared" si="1"/>
        <v>74.98301496263292</v>
      </c>
      <c r="J8" s="2">
        <v>15627</v>
      </c>
      <c r="K8" s="2">
        <v>12936</v>
      </c>
      <c r="L8" s="25">
        <f t="shared" si="2"/>
        <v>82.77980418506431</v>
      </c>
      <c r="M8" s="48"/>
      <c r="N8" s="48"/>
    </row>
    <row r="9" spans="1:12" ht="16.5" customHeight="1">
      <c r="A9" s="163" t="s">
        <v>12</v>
      </c>
      <c r="B9" s="167"/>
      <c r="C9" s="168"/>
      <c r="D9" s="2">
        <f t="shared" si="3"/>
        <v>19950</v>
      </c>
      <c r="E9" s="27">
        <f t="shared" si="4"/>
        <v>13347</v>
      </c>
      <c r="F9" s="25">
        <f t="shared" si="0"/>
        <v>66.90225563909775</v>
      </c>
      <c r="G9" s="2">
        <v>18245</v>
      </c>
      <c r="H9" s="2">
        <v>12203</v>
      </c>
      <c r="I9" s="25">
        <f t="shared" si="1"/>
        <v>66.88407782954235</v>
      </c>
      <c r="J9" s="2">
        <v>1705</v>
      </c>
      <c r="K9" s="2">
        <v>1144</v>
      </c>
      <c r="L9" s="25">
        <f t="shared" si="2"/>
        <v>67.0967741935484</v>
      </c>
    </row>
    <row r="10" spans="1:12" ht="16.5" customHeight="1">
      <c r="A10" s="163" t="s">
        <v>13</v>
      </c>
      <c r="B10" s="167"/>
      <c r="C10" s="168"/>
      <c r="D10" s="2">
        <f t="shared" si="3"/>
        <v>88450</v>
      </c>
      <c r="E10" s="27">
        <f t="shared" si="4"/>
        <v>65178</v>
      </c>
      <c r="F10" s="25">
        <f t="shared" si="0"/>
        <v>73.68908988128887</v>
      </c>
      <c r="G10" s="2">
        <v>81786</v>
      </c>
      <c r="H10" s="2">
        <v>59452</v>
      </c>
      <c r="I10" s="25">
        <f t="shared" si="1"/>
        <v>72.69214780035703</v>
      </c>
      <c r="J10" s="2">
        <v>6664</v>
      </c>
      <c r="K10" s="2">
        <v>5726</v>
      </c>
      <c r="L10" s="25">
        <f t="shared" si="2"/>
        <v>85.92436974789915</v>
      </c>
    </row>
    <row r="11" spans="1:12" ht="16.5" customHeight="1">
      <c r="A11" s="163" t="s">
        <v>14</v>
      </c>
      <c r="B11" s="167"/>
      <c r="C11" s="168"/>
      <c r="D11" s="2">
        <f t="shared" si="3"/>
        <v>21021</v>
      </c>
      <c r="E11" s="27">
        <f t="shared" si="4"/>
        <v>14355</v>
      </c>
      <c r="F11" s="25">
        <f t="shared" si="0"/>
        <v>68.28885400313972</v>
      </c>
      <c r="G11" s="2">
        <v>19243</v>
      </c>
      <c r="H11" s="2">
        <v>12996</v>
      </c>
      <c r="I11" s="25">
        <f t="shared" si="1"/>
        <v>67.53624694694174</v>
      </c>
      <c r="J11" s="2">
        <v>1778</v>
      </c>
      <c r="K11" s="2">
        <v>1359</v>
      </c>
      <c r="L11" s="25">
        <f t="shared" si="2"/>
        <v>76.43419572553431</v>
      </c>
    </row>
    <row r="12" spans="1:12" ht="16.5" customHeight="1">
      <c r="A12" s="163" t="s">
        <v>15</v>
      </c>
      <c r="B12" s="167"/>
      <c r="C12" s="168"/>
      <c r="D12" s="2">
        <f t="shared" si="3"/>
        <v>21406</v>
      </c>
      <c r="E12" s="27">
        <f t="shared" si="4"/>
        <v>13944</v>
      </c>
      <c r="F12" s="25">
        <f t="shared" si="0"/>
        <v>65.14061478090255</v>
      </c>
      <c r="G12" s="2">
        <v>19181</v>
      </c>
      <c r="H12" s="2">
        <v>12365</v>
      </c>
      <c r="I12" s="25">
        <f t="shared" si="1"/>
        <v>64.46483499296178</v>
      </c>
      <c r="J12" s="2">
        <v>2225</v>
      </c>
      <c r="K12" s="2">
        <v>1579</v>
      </c>
      <c r="L12" s="25">
        <f t="shared" si="2"/>
        <v>70.96629213483146</v>
      </c>
    </row>
    <row r="13" spans="1:12" ht="16.5" customHeight="1">
      <c r="A13" s="163" t="s">
        <v>92</v>
      </c>
      <c r="B13" s="167"/>
      <c r="C13" s="168"/>
      <c r="D13" s="2">
        <f t="shared" si="3"/>
        <v>70407</v>
      </c>
      <c r="E13" s="27">
        <f t="shared" si="4"/>
        <v>53013</v>
      </c>
      <c r="F13" s="25">
        <f t="shared" si="0"/>
        <v>75.2950700924624</v>
      </c>
      <c r="G13" s="2">
        <v>62636</v>
      </c>
      <c r="H13" s="2">
        <v>46159</v>
      </c>
      <c r="I13" s="25">
        <f t="shared" si="1"/>
        <v>73.6940417651191</v>
      </c>
      <c r="J13" s="2">
        <v>7771</v>
      </c>
      <c r="K13" s="2">
        <v>6854</v>
      </c>
      <c r="L13" s="25">
        <f t="shared" si="2"/>
        <v>88.19971689615235</v>
      </c>
    </row>
    <row r="14" spans="1:12" ht="16.5" customHeight="1">
      <c r="A14" s="163" t="s">
        <v>17</v>
      </c>
      <c r="B14" s="167"/>
      <c r="C14" s="168"/>
      <c r="D14" s="2">
        <f t="shared" si="3"/>
        <v>50902</v>
      </c>
      <c r="E14" s="27">
        <f t="shared" si="4"/>
        <v>39758</v>
      </c>
      <c r="F14" s="25">
        <f t="shared" si="0"/>
        <v>78.10695061097796</v>
      </c>
      <c r="G14" s="2">
        <v>48372</v>
      </c>
      <c r="H14" s="2">
        <v>37623</v>
      </c>
      <c r="I14" s="25">
        <f t="shared" si="1"/>
        <v>77.77846688166709</v>
      </c>
      <c r="J14" s="2">
        <v>2530</v>
      </c>
      <c r="K14" s="2">
        <v>2135</v>
      </c>
      <c r="L14" s="25">
        <f t="shared" si="2"/>
        <v>84.38735177865613</v>
      </c>
    </row>
    <row r="15" spans="1:12" ht="16.5" customHeight="1">
      <c r="A15" s="163" t="s">
        <v>18</v>
      </c>
      <c r="B15" s="167"/>
      <c r="C15" s="168"/>
      <c r="D15" s="2">
        <f t="shared" si="3"/>
        <v>21319</v>
      </c>
      <c r="E15" s="27">
        <f t="shared" si="4"/>
        <v>14384</v>
      </c>
      <c r="F15" s="25">
        <f t="shared" si="0"/>
        <v>67.47033162906327</v>
      </c>
      <c r="G15" s="2">
        <v>19737</v>
      </c>
      <c r="H15" s="2">
        <v>13187</v>
      </c>
      <c r="I15" s="25">
        <f t="shared" si="1"/>
        <v>66.81359882454274</v>
      </c>
      <c r="J15" s="2">
        <v>1582</v>
      </c>
      <c r="K15" s="2">
        <v>1197</v>
      </c>
      <c r="L15" s="25">
        <f t="shared" si="2"/>
        <v>75.66371681415929</v>
      </c>
    </row>
    <row r="16" spans="1:12" ht="16.5" customHeight="1">
      <c r="A16" s="163" t="s">
        <v>19</v>
      </c>
      <c r="B16" s="167"/>
      <c r="C16" s="168"/>
      <c r="D16" s="2">
        <f t="shared" si="3"/>
        <v>28321</v>
      </c>
      <c r="E16" s="27">
        <f t="shared" si="4"/>
        <v>18319</v>
      </c>
      <c r="F16" s="25">
        <f t="shared" si="0"/>
        <v>64.68345044313408</v>
      </c>
      <c r="G16" s="2">
        <v>21379</v>
      </c>
      <c r="H16" s="2">
        <v>14016</v>
      </c>
      <c r="I16" s="25">
        <f t="shared" si="1"/>
        <v>65.55966134992282</v>
      </c>
      <c r="J16" s="2">
        <v>6942</v>
      </c>
      <c r="K16" s="2">
        <v>4303</v>
      </c>
      <c r="L16" s="25">
        <f t="shared" si="2"/>
        <v>61.985018726591754</v>
      </c>
    </row>
    <row r="17" spans="1:12" ht="16.5" customHeight="1">
      <c r="A17" s="163" t="s">
        <v>20</v>
      </c>
      <c r="B17" s="167"/>
      <c r="C17" s="168"/>
      <c r="D17" s="2">
        <f t="shared" si="3"/>
        <v>16809</v>
      </c>
      <c r="E17" s="27">
        <f t="shared" si="4"/>
        <v>11185</v>
      </c>
      <c r="F17" s="25">
        <f t="shared" si="0"/>
        <v>66.54173359509787</v>
      </c>
      <c r="G17" s="2">
        <v>15335</v>
      </c>
      <c r="H17" s="2">
        <v>9943</v>
      </c>
      <c r="I17" s="25">
        <f t="shared" si="1"/>
        <v>64.83860449951092</v>
      </c>
      <c r="J17" s="2">
        <v>1474</v>
      </c>
      <c r="K17" s="2">
        <v>1242</v>
      </c>
      <c r="L17" s="25">
        <f t="shared" si="2"/>
        <v>84.26051560379919</v>
      </c>
    </row>
    <row r="18" spans="1:12" ht="16.5" customHeight="1">
      <c r="A18" s="163" t="s">
        <v>93</v>
      </c>
      <c r="B18" s="167"/>
      <c r="C18" s="168"/>
      <c r="D18" s="2">
        <f t="shared" si="3"/>
        <v>38925</v>
      </c>
      <c r="E18" s="27">
        <f t="shared" si="4"/>
        <v>28451</v>
      </c>
      <c r="F18" s="25">
        <f t="shared" si="0"/>
        <v>73.09184328837507</v>
      </c>
      <c r="G18" s="2">
        <v>31803</v>
      </c>
      <c r="H18" s="2">
        <v>22949</v>
      </c>
      <c r="I18" s="25">
        <f t="shared" si="1"/>
        <v>72.15985913278622</v>
      </c>
      <c r="J18" s="2">
        <v>7122</v>
      </c>
      <c r="K18" s="2">
        <v>5502</v>
      </c>
      <c r="L18" s="25">
        <f t="shared" si="2"/>
        <v>77.2535804549284</v>
      </c>
    </row>
    <row r="19" spans="1:12" ht="16.5" customHeight="1">
      <c r="A19" s="163" t="s">
        <v>22</v>
      </c>
      <c r="B19" s="167"/>
      <c r="C19" s="168"/>
      <c r="D19" s="2">
        <f t="shared" si="3"/>
        <v>44058</v>
      </c>
      <c r="E19" s="27">
        <f t="shared" si="4"/>
        <v>30747</v>
      </c>
      <c r="F19" s="25">
        <f t="shared" si="0"/>
        <v>69.78755277134687</v>
      </c>
      <c r="G19" s="2">
        <v>43194</v>
      </c>
      <c r="H19" s="2">
        <v>30192</v>
      </c>
      <c r="I19" s="25">
        <f t="shared" si="1"/>
        <v>69.89859702736491</v>
      </c>
      <c r="J19" s="2">
        <v>864</v>
      </c>
      <c r="K19" s="2">
        <v>555</v>
      </c>
      <c r="L19" s="25">
        <f t="shared" si="2"/>
        <v>64.23611111111111</v>
      </c>
    </row>
    <row r="20" spans="1:12" ht="16.5" customHeight="1">
      <c r="A20" s="163" t="s">
        <v>23</v>
      </c>
      <c r="B20" s="167"/>
      <c r="C20" s="168"/>
      <c r="D20" s="2">
        <f t="shared" si="3"/>
        <v>33967</v>
      </c>
      <c r="E20" s="27">
        <f t="shared" si="4"/>
        <v>20508</v>
      </c>
      <c r="F20" s="25">
        <f t="shared" si="0"/>
        <v>60.37624753437159</v>
      </c>
      <c r="G20" s="2">
        <v>31364</v>
      </c>
      <c r="H20" s="2">
        <v>18747</v>
      </c>
      <c r="I20" s="25">
        <f t="shared" si="1"/>
        <v>59.772350465501844</v>
      </c>
      <c r="J20" s="2">
        <v>2603</v>
      </c>
      <c r="K20" s="2">
        <v>1761</v>
      </c>
      <c r="L20" s="25">
        <f t="shared" si="2"/>
        <v>67.65270841336918</v>
      </c>
    </row>
    <row r="21" spans="1:12" ht="16.5" customHeight="1">
      <c r="A21" s="163" t="s">
        <v>24</v>
      </c>
      <c r="B21" s="167"/>
      <c r="C21" s="168"/>
      <c r="D21" s="2">
        <f t="shared" si="3"/>
        <v>8725</v>
      </c>
      <c r="E21" s="27">
        <f t="shared" si="4"/>
        <v>4759</v>
      </c>
      <c r="F21" s="25">
        <f t="shared" si="0"/>
        <v>54.54441260744986</v>
      </c>
      <c r="G21" s="2">
        <v>8522</v>
      </c>
      <c r="H21" s="2">
        <v>4623</v>
      </c>
      <c r="I21" s="25">
        <f t="shared" si="1"/>
        <v>54.2478291480873</v>
      </c>
      <c r="J21" s="2">
        <v>203</v>
      </c>
      <c r="K21" s="2">
        <v>136</v>
      </c>
      <c r="L21" s="25">
        <f t="shared" si="2"/>
        <v>66.99507389162561</v>
      </c>
    </row>
    <row r="22" spans="1:12" ht="16.5" customHeight="1">
      <c r="A22" s="163" t="s">
        <v>25</v>
      </c>
      <c r="B22" s="167"/>
      <c r="C22" s="168"/>
      <c r="D22" s="2">
        <f t="shared" si="3"/>
        <v>13550</v>
      </c>
      <c r="E22" s="27">
        <f t="shared" si="4"/>
        <v>7643</v>
      </c>
      <c r="F22" s="25">
        <f t="shared" si="0"/>
        <v>56.40590405904059</v>
      </c>
      <c r="G22" s="2">
        <v>12330</v>
      </c>
      <c r="H22" s="2">
        <v>6921</v>
      </c>
      <c r="I22" s="25">
        <f t="shared" si="1"/>
        <v>56.13138686131387</v>
      </c>
      <c r="J22" s="2">
        <v>1220</v>
      </c>
      <c r="K22" s="2">
        <v>722</v>
      </c>
      <c r="L22" s="25">
        <f t="shared" si="2"/>
        <v>59.18032786885246</v>
      </c>
    </row>
    <row r="23" spans="1:12" ht="16.5" customHeight="1">
      <c r="A23" s="163" t="s">
        <v>26</v>
      </c>
      <c r="B23" s="167"/>
      <c r="C23" s="168"/>
      <c r="D23" s="2">
        <f t="shared" si="3"/>
        <v>3031</v>
      </c>
      <c r="E23" s="27">
        <f t="shared" si="4"/>
        <v>2066</v>
      </c>
      <c r="F23" s="25">
        <f t="shared" si="0"/>
        <v>68.16232266578687</v>
      </c>
      <c r="G23" s="2">
        <v>3031</v>
      </c>
      <c r="H23" s="2">
        <v>2066</v>
      </c>
      <c r="I23" s="25">
        <f t="shared" si="1"/>
        <v>68.16232266578687</v>
      </c>
      <c r="J23" s="2">
        <v>0</v>
      </c>
      <c r="K23" s="2">
        <v>0</v>
      </c>
      <c r="L23" s="2">
        <v>0</v>
      </c>
    </row>
    <row r="24" spans="1:12" ht="16.5" customHeight="1">
      <c r="A24" s="163" t="s">
        <v>27</v>
      </c>
      <c r="B24" s="167"/>
      <c r="C24" s="168"/>
      <c r="D24" s="2">
        <f t="shared" si="3"/>
        <v>15496</v>
      </c>
      <c r="E24" s="27">
        <f t="shared" si="4"/>
        <v>11561</v>
      </c>
      <c r="F24" s="25">
        <f t="shared" si="0"/>
        <v>74.60635002581311</v>
      </c>
      <c r="G24" s="2">
        <v>13421</v>
      </c>
      <c r="H24" s="2">
        <v>9730</v>
      </c>
      <c r="I24" s="25">
        <f t="shared" si="1"/>
        <v>72.49832352283735</v>
      </c>
      <c r="J24" s="2">
        <v>2075</v>
      </c>
      <c r="K24" s="2">
        <v>1831</v>
      </c>
      <c r="L24" s="25">
        <f>K24/J24*100</f>
        <v>88.24096385542168</v>
      </c>
    </row>
    <row r="25" spans="1:12" ht="16.5" customHeight="1">
      <c r="A25" s="163" t="s">
        <v>28</v>
      </c>
      <c r="B25" s="167"/>
      <c r="C25" s="168"/>
      <c r="D25" s="2">
        <f t="shared" si="3"/>
        <v>17937</v>
      </c>
      <c r="E25" s="27">
        <f t="shared" si="4"/>
        <v>13357</v>
      </c>
      <c r="F25" s="25">
        <f t="shared" si="0"/>
        <v>74.46618721079334</v>
      </c>
      <c r="G25" s="2">
        <v>16469</v>
      </c>
      <c r="H25" s="2">
        <v>12272</v>
      </c>
      <c r="I25" s="25">
        <f t="shared" si="1"/>
        <v>74.51575687655595</v>
      </c>
      <c r="J25" s="2">
        <v>1468</v>
      </c>
      <c r="K25" s="2">
        <v>1085</v>
      </c>
      <c r="L25" s="25">
        <f>K25/J25*100</f>
        <v>73.9100817438692</v>
      </c>
    </row>
    <row r="26" spans="1:12" ht="16.5" customHeight="1">
      <c r="A26" s="163" t="s">
        <v>94</v>
      </c>
      <c r="B26" s="167"/>
      <c r="C26" s="168"/>
      <c r="D26" s="2">
        <f t="shared" si="3"/>
        <v>48870</v>
      </c>
      <c r="E26" s="27">
        <f t="shared" si="4"/>
        <v>39897</v>
      </c>
      <c r="F26" s="25">
        <f t="shared" si="0"/>
        <v>81.6390423572744</v>
      </c>
      <c r="G26" s="2">
        <v>42618</v>
      </c>
      <c r="H26" s="2">
        <v>34254</v>
      </c>
      <c r="I26" s="25">
        <f t="shared" si="1"/>
        <v>80.37448965225961</v>
      </c>
      <c r="J26" s="2">
        <v>6252</v>
      </c>
      <c r="K26" s="2">
        <v>5643</v>
      </c>
      <c r="L26" s="25">
        <f>K26/J26*100</f>
        <v>90.25911708253359</v>
      </c>
    </row>
    <row r="27" spans="1:12" ht="16.5" customHeight="1">
      <c r="A27" s="163" t="s">
        <v>30</v>
      </c>
      <c r="B27" s="167"/>
      <c r="C27" s="168"/>
      <c r="D27" s="2">
        <f t="shared" si="3"/>
        <v>13923</v>
      </c>
      <c r="E27" s="27">
        <f t="shared" si="4"/>
        <v>10819</v>
      </c>
      <c r="F27" s="25">
        <f t="shared" si="0"/>
        <v>77.70595417654242</v>
      </c>
      <c r="G27" s="2">
        <v>11996</v>
      </c>
      <c r="H27" s="2">
        <v>9407</v>
      </c>
      <c r="I27" s="25">
        <f t="shared" si="1"/>
        <v>78.41780593531176</v>
      </c>
      <c r="J27" s="2">
        <v>1927</v>
      </c>
      <c r="K27" s="2">
        <v>1412</v>
      </c>
      <c r="L27" s="25">
        <f>K27/J27*100</f>
        <v>73.27451997924234</v>
      </c>
    </row>
    <row r="28" spans="1:12" ht="16.5" customHeight="1">
      <c r="A28" s="163" t="s">
        <v>95</v>
      </c>
      <c r="B28" s="167"/>
      <c r="C28" s="168"/>
      <c r="D28" s="2">
        <f t="shared" si="3"/>
        <v>34206</v>
      </c>
      <c r="E28" s="27">
        <f t="shared" si="4"/>
        <v>26458</v>
      </c>
      <c r="F28" s="25">
        <f t="shared" si="0"/>
        <v>77.34900309887153</v>
      </c>
      <c r="G28" s="2">
        <v>29246</v>
      </c>
      <c r="H28" s="2">
        <v>22363</v>
      </c>
      <c r="I28" s="25">
        <f t="shared" si="1"/>
        <v>76.46515762839363</v>
      </c>
      <c r="J28" s="2">
        <v>4960</v>
      </c>
      <c r="K28" s="2">
        <v>4095</v>
      </c>
      <c r="L28" s="25">
        <f>K28/J28*100</f>
        <v>82.56048387096774</v>
      </c>
    </row>
    <row r="29" spans="1:12" ht="16.5" customHeight="1">
      <c r="A29" s="169" t="s">
        <v>79</v>
      </c>
      <c r="B29" s="167"/>
      <c r="C29" s="168"/>
      <c r="D29" s="2">
        <f aca="true" t="shared" si="5" ref="D29:E31">G29+J29</f>
        <v>2395</v>
      </c>
      <c r="E29" s="27">
        <f t="shared" si="5"/>
        <v>1681</v>
      </c>
      <c r="F29" s="25">
        <f t="shared" si="0"/>
        <v>70.18789144050105</v>
      </c>
      <c r="G29" s="2">
        <f>SUM(G30:G31)</f>
        <v>2395</v>
      </c>
      <c r="H29" s="2">
        <f>SUM(H30:H31)</f>
        <v>1681</v>
      </c>
      <c r="I29" s="25">
        <f t="shared" si="1"/>
        <v>70.18789144050105</v>
      </c>
      <c r="J29" s="2">
        <v>0</v>
      </c>
      <c r="K29" s="2">
        <v>0</v>
      </c>
      <c r="L29" s="2">
        <f>SUM(L30:L31)</f>
        <v>0</v>
      </c>
    </row>
    <row r="30" spans="1:12" ht="16.5" customHeight="1">
      <c r="A30" s="163" t="s">
        <v>33</v>
      </c>
      <c r="B30" s="167"/>
      <c r="C30" s="168"/>
      <c r="D30" s="2">
        <f t="shared" si="5"/>
        <v>2116</v>
      </c>
      <c r="E30" s="27">
        <f t="shared" si="5"/>
        <v>1500</v>
      </c>
      <c r="F30" s="25">
        <f t="shared" si="0"/>
        <v>70.88846880907373</v>
      </c>
      <c r="G30" s="2">
        <v>2116</v>
      </c>
      <c r="H30" s="2">
        <v>1500</v>
      </c>
      <c r="I30" s="25">
        <f t="shared" si="1"/>
        <v>70.88846880907373</v>
      </c>
      <c r="J30" s="2">
        <v>0</v>
      </c>
      <c r="K30" s="2">
        <v>0</v>
      </c>
      <c r="L30" s="2">
        <v>0</v>
      </c>
    </row>
    <row r="31" spans="1:12" ht="16.5" customHeight="1">
      <c r="A31" s="163" t="s">
        <v>34</v>
      </c>
      <c r="B31" s="167"/>
      <c r="C31" s="168"/>
      <c r="D31" s="2">
        <f t="shared" si="5"/>
        <v>279</v>
      </c>
      <c r="E31" s="27">
        <f t="shared" si="5"/>
        <v>181</v>
      </c>
      <c r="F31" s="25">
        <f t="shared" si="0"/>
        <v>64.87455197132617</v>
      </c>
      <c r="G31" s="2">
        <v>279</v>
      </c>
      <c r="H31" s="2">
        <v>181</v>
      </c>
      <c r="I31" s="25">
        <f t="shared" si="1"/>
        <v>64.87455197132617</v>
      </c>
      <c r="J31" s="2">
        <v>0</v>
      </c>
      <c r="K31" s="2">
        <v>0</v>
      </c>
      <c r="L31" s="2">
        <v>0</v>
      </c>
    </row>
    <row r="32" spans="1:3" ht="15.75">
      <c r="A32" s="50" t="s">
        <v>112</v>
      </c>
      <c r="B32" s="16"/>
      <c r="C32" s="16"/>
    </row>
    <row r="33" spans="1:12" ht="16.5" customHeight="1">
      <c r="A33" s="173" t="s">
        <v>96</v>
      </c>
      <c r="B33" s="167"/>
      <c r="C33" s="167"/>
      <c r="D33" s="167"/>
      <c r="E33" s="167"/>
      <c r="F33" s="167"/>
      <c r="G33" s="167"/>
      <c r="H33" s="167"/>
      <c r="I33" s="167"/>
      <c r="J33" s="172" t="s">
        <v>78</v>
      </c>
      <c r="K33" s="170"/>
      <c r="L33" s="171"/>
    </row>
    <row r="34" spans="1:12" ht="15.75">
      <c r="A34" s="157"/>
      <c r="B34" s="158"/>
      <c r="C34" s="159"/>
      <c r="D34" s="130" t="s">
        <v>35</v>
      </c>
      <c r="E34" s="170"/>
      <c r="F34" s="171"/>
      <c r="G34" s="130" t="s">
        <v>2</v>
      </c>
      <c r="H34" s="170"/>
      <c r="I34" s="171"/>
      <c r="J34" s="130" t="s">
        <v>3</v>
      </c>
      <c r="K34" s="170"/>
      <c r="L34" s="171"/>
    </row>
    <row r="35" spans="1:12" ht="25.5">
      <c r="A35" s="160"/>
      <c r="B35" s="161"/>
      <c r="C35" s="162"/>
      <c r="D35" s="1" t="s">
        <v>4</v>
      </c>
      <c r="E35" s="1" t="s">
        <v>5</v>
      </c>
      <c r="F35" s="23" t="s">
        <v>6</v>
      </c>
      <c r="G35" s="1" t="s">
        <v>4</v>
      </c>
      <c r="H35" s="1" t="s">
        <v>5</v>
      </c>
      <c r="I35" s="23" t="s">
        <v>6</v>
      </c>
      <c r="J35" s="1" t="s">
        <v>4</v>
      </c>
      <c r="K35" s="1" t="s">
        <v>5</v>
      </c>
      <c r="L35" s="23" t="s">
        <v>6</v>
      </c>
    </row>
    <row r="36" spans="1:12" ht="16.5" customHeight="1">
      <c r="A36" s="133" t="s">
        <v>90</v>
      </c>
      <c r="B36" s="133" t="s">
        <v>7</v>
      </c>
      <c r="C36" s="8" t="s">
        <v>36</v>
      </c>
      <c r="D36" s="29">
        <f aca="true" t="shared" si="6" ref="D36:D99">G36+J36</f>
        <v>94435</v>
      </c>
      <c r="E36" s="29">
        <f aca="true" t="shared" si="7" ref="E36:E99">H36+K36</f>
        <v>73832</v>
      </c>
      <c r="F36" s="22">
        <f aca="true" t="shared" si="8" ref="F36:F99">E36/D36*100</f>
        <v>78.18287711124053</v>
      </c>
      <c r="G36" s="29">
        <v>84120</v>
      </c>
      <c r="H36" s="29">
        <v>65457</v>
      </c>
      <c r="I36" s="22">
        <f aca="true" t="shared" si="9" ref="I36:I99">H36/G36*100</f>
        <v>77.81383737517832</v>
      </c>
      <c r="J36" s="32">
        <v>10315</v>
      </c>
      <c r="K36" s="32">
        <v>8375</v>
      </c>
      <c r="L36" s="31">
        <f aca="true" t="shared" si="10" ref="L36:L99">K36/J36*100</f>
        <v>81.19243819680078</v>
      </c>
    </row>
    <row r="37" spans="1:12" ht="15.75">
      <c r="A37" s="174"/>
      <c r="B37" s="174"/>
      <c r="C37" s="8" t="s">
        <v>37</v>
      </c>
      <c r="D37" s="29">
        <f t="shared" si="6"/>
        <v>49133</v>
      </c>
      <c r="E37" s="29">
        <f t="shared" si="7"/>
        <v>37569</v>
      </c>
      <c r="F37" s="22">
        <f t="shared" si="8"/>
        <v>76.4638837441231</v>
      </c>
      <c r="G37" s="29">
        <v>43802</v>
      </c>
      <c r="H37" s="29">
        <v>33261</v>
      </c>
      <c r="I37" s="22">
        <f t="shared" si="9"/>
        <v>75.9348888178622</v>
      </c>
      <c r="J37" s="32">
        <v>5331</v>
      </c>
      <c r="K37" s="32">
        <v>4308</v>
      </c>
      <c r="L37" s="31">
        <f t="shared" si="10"/>
        <v>80.81035453010692</v>
      </c>
    </row>
    <row r="38" spans="1:12" ht="15.75">
      <c r="A38" s="174"/>
      <c r="B38" s="175"/>
      <c r="C38" s="8" t="s">
        <v>38</v>
      </c>
      <c r="D38" s="29">
        <f t="shared" si="6"/>
        <v>45302</v>
      </c>
      <c r="E38" s="29">
        <f t="shared" si="7"/>
        <v>36263</v>
      </c>
      <c r="F38" s="22">
        <f t="shared" si="8"/>
        <v>80.04723853251512</v>
      </c>
      <c r="G38" s="29">
        <v>40318</v>
      </c>
      <c r="H38" s="29">
        <v>32196</v>
      </c>
      <c r="I38" s="22">
        <f t="shared" si="9"/>
        <v>79.85515154521553</v>
      </c>
      <c r="J38" s="32">
        <v>4984</v>
      </c>
      <c r="K38" s="32">
        <v>4067</v>
      </c>
      <c r="L38" s="31">
        <f t="shared" si="10"/>
        <v>81.60112359550563</v>
      </c>
    </row>
    <row r="39" spans="1:12" ht="15.75">
      <c r="A39" s="174"/>
      <c r="B39" s="133" t="s">
        <v>39</v>
      </c>
      <c r="C39" s="8" t="s">
        <v>36</v>
      </c>
      <c r="D39" s="29">
        <f t="shared" si="6"/>
        <v>29911</v>
      </c>
      <c r="E39" s="29">
        <f t="shared" si="7"/>
        <v>22382</v>
      </c>
      <c r="F39" s="22">
        <f t="shared" si="8"/>
        <v>74.82865835311424</v>
      </c>
      <c r="G39" s="29">
        <v>26319</v>
      </c>
      <c r="H39" s="29">
        <v>19608</v>
      </c>
      <c r="I39" s="22">
        <f t="shared" si="9"/>
        <v>74.50131084007751</v>
      </c>
      <c r="J39" s="32">
        <v>3592</v>
      </c>
      <c r="K39" s="32">
        <v>2774</v>
      </c>
      <c r="L39" s="31">
        <f t="shared" si="10"/>
        <v>77.2271714922049</v>
      </c>
    </row>
    <row r="40" spans="1:12" ht="15.75">
      <c r="A40" s="174"/>
      <c r="B40" s="174"/>
      <c r="C40" s="8" t="s">
        <v>37</v>
      </c>
      <c r="D40" s="29">
        <f t="shared" si="6"/>
        <v>15620</v>
      </c>
      <c r="E40" s="29">
        <f t="shared" si="7"/>
        <v>11396</v>
      </c>
      <c r="F40" s="22">
        <f t="shared" si="8"/>
        <v>72.95774647887325</v>
      </c>
      <c r="G40" s="29">
        <v>13756</v>
      </c>
      <c r="H40" s="29">
        <v>9980</v>
      </c>
      <c r="I40" s="22">
        <f t="shared" si="9"/>
        <v>72.55015993021226</v>
      </c>
      <c r="J40" s="32">
        <v>1864</v>
      </c>
      <c r="K40" s="32">
        <v>1416</v>
      </c>
      <c r="L40" s="31">
        <f t="shared" si="10"/>
        <v>75.9656652360515</v>
      </c>
    </row>
    <row r="41" spans="1:12" ht="15.75">
      <c r="A41" s="174"/>
      <c r="B41" s="175"/>
      <c r="C41" s="8" t="s">
        <v>38</v>
      </c>
      <c r="D41" s="29">
        <f t="shared" si="6"/>
        <v>14291</v>
      </c>
      <c r="E41" s="29">
        <f t="shared" si="7"/>
        <v>10986</v>
      </c>
      <c r="F41" s="22">
        <f t="shared" si="8"/>
        <v>76.87355678398993</v>
      </c>
      <c r="G41" s="29">
        <v>12563</v>
      </c>
      <c r="H41" s="29">
        <v>9628</v>
      </c>
      <c r="I41" s="22">
        <f t="shared" si="9"/>
        <v>76.63774576136274</v>
      </c>
      <c r="J41" s="32">
        <v>1728</v>
      </c>
      <c r="K41" s="32">
        <v>1358</v>
      </c>
      <c r="L41" s="31">
        <f t="shared" si="10"/>
        <v>78.58796296296296</v>
      </c>
    </row>
    <row r="42" spans="1:12" ht="15.75">
      <c r="A42" s="174"/>
      <c r="B42" s="133" t="s">
        <v>40</v>
      </c>
      <c r="C42" s="8" t="s">
        <v>36</v>
      </c>
      <c r="D42" s="29">
        <f t="shared" si="6"/>
        <v>32005</v>
      </c>
      <c r="E42" s="29">
        <f t="shared" si="7"/>
        <v>25158</v>
      </c>
      <c r="F42" s="22">
        <f t="shared" si="8"/>
        <v>78.60646773941572</v>
      </c>
      <c r="G42" s="29">
        <v>28609</v>
      </c>
      <c r="H42" s="29">
        <v>22349</v>
      </c>
      <c r="I42" s="22">
        <f t="shared" si="9"/>
        <v>78.11877381243664</v>
      </c>
      <c r="J42" s="32">
        <v>3396</v>
      </c>
      <c r="K42" s="32">
        <v>2809</v>
      </c>
      <c r="L42" s="31">
        <f t="shared" si="10"/>
        <v>82.71495877502944</v>
      </c>
    </row>
    <row r="43" spans="1:12" ht="15.75">
      <c r="A43" s="174"/>
      <c r="B43" s="174"/>
      <c r="C43" s="8" t="s">
        <v>37</v>
      </c>
      <c r="D43" s="29">
        <f t="shared" si="6"/>
        <v>16602</v>
      </c>
      <c r="E43" s="29">
        <f t="shared" si="7"/>
        <v>12758</v>
      </c>
      <c r="F43" s="22">
        <f t="shared" si="8"/>
        <v>76.84616311287796</v>
      </c>
      <c r="G43" s="29">
        <v>14863</v>
      </c>
      <c r="H43" s="29">
        <v>11320</v>
      </c>
      <c r="I43" s="22">
        <f t="shared" si="9"/>
        <v>76.1622821772186</v>
      </c>
      <c r="J43" s="32">
        <v>1739</v>
      </c>
      <c r="K43" s="32">
        <v>1438</v>
      </c>
      <c r="L43" s="31">
        <f t="shared" si="10"/>
        <v>82.691201840138</v>
      </c>
    </row>
    <row r="44" spans="1:12" ht="15.75">
      <c r="A44" s="174"/>
      <c r="B44" s="175"/>
      <c r="C44" s="8" t="s">
        <v>38</v>
      </c>
      <c r="D44" s="29">
        <f t="shared" si="6"/>
        <v>15403</v>
      </c>
      <c r="E44" s="29">
        <f t="shared" si="7"/>
        <v>12400</v>
      </c>
      <c r="F44" s="22">
        <f t="shared" si="8"/>
        <v>80.50379796143609</v>
      </c>
      <c r="G44" s="29">
        <v>13746</v>
      </c>
      <c r="H44" s="29">
        <v>11029</v>
      </c>
      <c r="I44" s="22">
        <f t="shared" si="9"/>
        <v>80.23424996362579</v>
      </c>
      <c r="J44" s="32">
        <v>1657</v>
      </c>
      <c r="K44" s="32">
        <v>1371</v>
      </c>
      <c r="L44" s="31">
        <f t="shared" si="10"/>
        <v>82.73989136994568</v>
      </c>
    </row>
    <row r="45" spans="1:12" ht="15.75">
      <c r="A45" s="174"/>
      <c r="B45" s="133" t="s">
        <v>41</v>
      </c>
      <c r="C45" s="8" t="s">
        <v>36</v>
      </c>
      <c r="D45" s="29">
        <f t="shared" si="6"/>
        <v>32519</v>
      </c>
      <c r="E45" s="29">
        <f t="shared" si="7"/>
        <v>26292</v>
      </c>
      <c r="F45" s="22">
        <f t="shared" si="8"/>
        <v>80.85119468618346</v>
      </c>
      <c r="G45" s="29">
        <v>29192</v>
      </c>
      <c r="H45" s="29">
        <v>23500</v>
      </c>
      <c r="I45" s="22">
        <f t="shared" si="9"/>
        <v>80.50150726226364</v>
      </c>
      <c r="J45" s="32">
        <v>3327</v>
      </c>
      <c r="K45" s="32">
        <v>2792</v>
      </c>
      <c r="L45" s="31">
        <f t="shared" si="10"/>
        <v>83.91944694920349</v>
      </c>
    </row>
    <row r="46" spans="1:12" ht="15.75">
      <c r="A46" s="174"/>
      <c r="B46" s="174"/>
      <c r="C46" s="8" t="s">
        <v>37</v>
      </c>
      <c r="D46" s="29">
        <f t="shared" si="6"/>
        <v>16911</v>
      </c>
      <c r="E46" s="29">
        <f t="shared" si="7"/>
        <v>13415</v>
      </c>
      <c r="F46" s="22">
        <f t="shared" si="8"/>
        <v>79.32706522381882</v>
      </c>
      <c r="G46" s="29">
        <v>15183</v>
      </c>
      <c r="H46" s="29">
        <v>11961</v>
      </c>
      <c r="I46" s="22">
        <f t="shared" si="9"/>
        <v>78.77889745109663</v>
      </c>
      <c r="J46" s="32">
        <v>1728</v>
      </c>
      <c r="K46" s="32">
        <v>1454</v>
      </c>
      <c r="L46" s="31">
        <f t="shared" si="10"/>
        <v>84.14351851851852</v>
      </c>
    </row>
    <row r="47" spans="1:12" ht="15.75">
      <c r="A47" s="175"/>
      <c r="B47" s="175"/>
      <c r="C47" s="8" t="s">
        <v>38</v>
      </c>
      <c r="D47" s="29">
        <f t="shared" si="6"/>
        <v>15608</v>
      </c>
      <c r="E47" s="29">
        <f t="shared" si="7"/>
        <v>12877</v>
      </c>
      <c r="F47" s="22">
        <f t="shared" si="8"/>
        <v>82.50256278831368</v>
      </c>
      <c r="G47" s="29">
        <v>14009</v>
      </c>
      <c r="H47" s="29">
        <v>11539</v>
      </c>
      <c r="I47" s="22">
        <f t="shared" si="9"/>
        <v>82.36847740738096</v>
      </c>
      <c r="J47" s="32">
        <v>1599</v>
      </c>
      <c r="K47" s="32">
        <v>1338</v>
      </c>
      <c r="L47" s="31">
        <f t="shared" si="10"/>
        <v>83.67729831144464</v>
      </c>
    </row>
    <row r="48" spans="1:12" ht="16.5" customHeight="1">
      <c r="A48" s="133" t="s">
        <v>9</v>
      </c>
      <c r="B48" s="133" t="s">
        <v>7</v>
      </c>
      <c r="C48" s="8" t="s">
        <v>36</v>
      </c>
      <c r="D48" s="29">
        <f t="shared" si="6"/>
        <v>60466</v>
      </c>
      <c r="E48" s="29">
        <f t="shared" si="7"/>
        <v>46530</v>
      </c>
      <c r="F48" s="22">
        <f t="shared" si="8"/>
        <v>76.9523368504614</v>
      </c>
      <c r="G48" s="29">
        <v>56725</v>
      </c>
      <c r="H48" s="29">
        <v>43715</v>
      </c>
      <c r="I48" s="22">
        <f t="shared" si="9"/>
        <v>77.0647862494491</v>
      </c>
      <c r="J48" s="32">
        <v>3741</v>
      </c>
      <c r="K48" s="32">
        <v>2815</v>
      </c>
      <c r="L48" s="31">
        <f t="shared" si="10"/>
        <v>75.2472600908848</v>
      </c>
    </row>
    <row r="49" spans="1:12" ht="15.75">
      <c r="A49" s="174"/>
      <c r="B49" s="174"/>
      <c r="C49" s="8" t="s">
        <v>37</v>
      </c>
      <c r="D49" s="29">
        <f t="shared" si="6"/>
        <v>31315</v>
      </c>
      <c r="E49" s="29">
        <f t="shared" si="7"/>
        <v>23324</v>
      </c>
      <c r="F49" s="22">
        <f t="shared" si="8"/>
        <v>74.48187769439566</v>
      </c>
      <c r="G49" s="29">
        <v>29200</v>
      </c>
      <c r="H49" s="29">
        <v>21787</v>
      </c>
      <c r="I49" s="22">
        <f t="shared" si="9"/>
        <v>74.61301369863014</v>
      </c>
      <c r="J49" s="32">
        <v>2115</v>
      </c>
      <c r="K49" s="32">
        <v>1537</v>
      </c>
      <c r="L49" s="31">
        <f t="shared" si="10"/>
        <v>72.67139479905438</v>
      </c>
    </row>
    <row r="50" spans="1:12" ht="15.75">
      <c r="A50" s="174"/>
      <c r="B50" s="175"/>
      <c r="C50" s="8" t="s">
        <v>38</v>
      </c>
      <c r="D50" s="29">
        <f t="shared" si="6"/>
        <v>29151</v>
      </c>
      <c r="E50" s="29">
        <f t="shared" si="7"/>
        <v>23206</v>
      </c>
      <c r="F50" s="22">
        <f t="shared" si="8"/>
        <v>79.60618846694796</v>
      </c>
      <c r="G50" s="29">
        <v>27525</v>
      </c>
      <c r="H50" s="29">
        <v>21928</v>
      </c>
      <c r="I50" s="22">
        <f t="shared" si="9"/>
        <v>79.66575840145322</v>
      </c>
      <c r="J50" s="32">
        <v>1626</v>
      </c>
      <c r="K50" s="32">
        <v>1278</v>
      </c>
      <c r="L50" s="31">
        <f t="shared" si="10"/>
        <v>78.59778597785979</v>
      </c>
    </row>
    <row r="51" spans="1:12" ht="15.75">
      <c r="A51" s="174"/>
      <c r="B51" s="133" t="s">
        <v>39</v>
      </c>
      <c r="C51" s="8" t="s">
        <v>36</v>
      </c>
      <c r="D51" s="29">
        <f t="shared" si="6"/>
        <v>18906</v>
      </c>
      <c r="E51" s="29">
        <f t="shared" si="7"/>
        <v>13339</v>
      </c>
      <c r="F51" s="22">
        <f t="shared" si="8"/>
        <v>70.55432137945625</v>
      </c>
      <c r="G51" s="29">
        <v>17642</v>
      </c>
      <c r="H51" s="29">
        <v>12495</v>
      </c>
      <c r="I51" s="22">
        <f t="shared" si="9"/>
        <v>70.82530325359937</v>
      </c>
      <c r="J51" s="32">
        <v>1264</v>
      </c>
      <c r="K51" s="32">
        <v>844</v>
      </c>
      <c r="L51" s="31">
        <f t="shared" si="10"/>
        <v>66.77215189873418</v>
      </c>
    </row>
    <row r="52" spans="1:12" ht="15.75">
      <c r="A52" s="174"/>
      <c r="B52" s="174"/>
      <c r="C52" s="8" t="s">
        <v>37</v>
      </c>
      <c r="D52" s="29">
        <f t="shared" si="6"/>
        <v>9760</v>
      </c>
      <c r="E52" s="29">
        <f t="shared" si="7"/>
        <v>6610</v>
      </c>
      <c r="F52" s="22">
        <f t="shared" si="8"/>
        <v>67.72540983606558</v>
      </c>
      <c r="G52" s="29">
        <v>9062</v>
      </c>
      <c r="H52" s="29">
        <v>6170</v>
      </c>
      <c r="I52" s="22">
        <f t="shared" si="9"/>
        <v>68.08651511807547</v>
      </c>
      <c r="J52" s="32">
        <v>698</v>
      </c>
      <c r="K52" s="32">
        <v>440</v>
      </c>
      <c r="L52" s="31">
        <f t="shared" si="10"/>
        <v>63.03724928366762</v>
      </c>
    </row>
    <row r="53" spans="1:12" ht="15.75">
      <c r="A53" s="174"/>
      <c r="B53" s="175"/>
      <c r="C53" s="8" t="s">
        <v>38</v>
      </c>
      <c r="D53" s="29">
        <f t="shared" si="6"/>
        <v>9146</v>
      </c>
      <c r="E53" s="29">
        <f t="shared" si="7"/>
        <v>6729</v>
      </c>
      <c r="F53" s="22">
        <f t="shared" si="8"/>
        <v>73.57314673081127</v>
      </c>
      <c r="G53" s="29">
        <v>8580</v>
      </c>
      <c r="H53" s="29">
        <v>6325</v>
      </c>
      <c r="I53" s="22">
        <f t="shared" si="9"/>
        <v>73.71794871794873</v>
      </c>
      <c r="J53" s="32">
        <v>566</v>
      </c>
      <c r="K53" s="32">
        <v>404</v>
      </c>
      <c r="L53" s="31">
        <f t="shared" si="10"/>
        <v>71.37809187279152</v>
      </c>
    </row>
    <row r="54" spans="1:12" ht="15.75">
      <c r="A54" s="174"/>
      <c r="B54" s="133" t="s">
        <v>40</v>
      </c>
      <c r="C54" s="8" t="s">
        <v>36</v>
      </c>
      <c r="D54" s="29">
        <f t="shared" si="6"/>
        <v>20619</v>
      </c>
      <c r="E54" s="29">
        <f t="shared" si="7"/>
        <v>16158</v>
      </c>
      <c r="F54" s="22">
        <f t="shared" si="8"/>
        <v>78.36461516077404</v>
      </c>
      <c r="G54" s="29">
        <v>19363</v>
      </c>
      <c r="H54" s="29">
        <v>15178</v>
      </c>
      <c r="I54" s="22">
        <f t="shared" si="9"/>
        <v>78.38661364457987</v>
      </c>
      <c r="J54" s="32">
        <v>1256</v>
      </c>
      <c r="K54" s="32">
        <v>980</v>
      </c>
      <c r="L54" s="31">
        <f t="shared" si="10"/>
        <v>78.02547770700637</v>
      </c>
    </row>
    <row r="55" spans="1:12" ht="15.75">
      <c r="A55" s="174"/>
      <c r="B55" s="174"/>
      <c r="C55" s="8" t="s">
        <v>37</v>
      </c>
      <c r="D55" s="29">
        <f t="shared" si="6"/>
        <v>10658</v>
      </c>
      <c r="E55" s="29">
        <f t="shared" si="7"/>
        <v>8158</v>
      </c>
      <c r="F55" s="22">
        <f t="shared" si="8"/>
        <v>76.54344154625633</v>
      </c>
      <c r="G55" s="29">
        <v>9949</v>
      </c>
      <c r="H55" s="29">
        <v>7618</v>
      </c>
      <c r="I55" s="22">
        <f t="shared" si="9"/>
        <v>76.57050959895467</v>
      </c>
      <c r="J55" s="32">
        <v>709</v>
      </c>
      <c r="K55" s="32">
        <v>540</v>
      </c>
      <c r="L55" s="31">
        <f t="shared" si="10"/>
        <v>76.16361071932299</v>
      </c>
    </row>
    <row r="56" spans="1:12" ht="15.75">
      <c r="A56" s="174"/>
      <c r="B56" s="175"/>
      <c r="C56" s="8" t="s">
        <v>38</v>
      </c>
      <c r="D56" s="29">
        <f t="shared" si="6"/>
        <v>9961</v>
      </c>
      <c r="E56" s="29">
        <f t="shared" si="7"/>
        <v>8000</v>
      </c>
      <c r="F56" s="22">
        <f t="shared" si="8"/>
        <v>80.31322156409999</v>
      </c>
      <c r="G56" s="29">
        <v>9414</v>
      </c>
      <c r="H56" s="29">
        <v>7560</v>
      </c>
      <c r="I56" s="22">
        <f t="shared" si="9"/>
        <v>80.30592734225621</v>
      </c>
      <c r="J56" s="32">
        <v>547</v>
      </c>
      <c r="K56" s="32">
        <v>440</v>
      </c>
      <c r="L56" s="31">
        <f t="shared" si="10"/>
        <v>80.43875685557586</v>
      </c>
    </row>
    <row r="57" spans="1:12" ht="15.75">
      <c r="A57" s="174"/>
      <c r="B57" s="133" t="s">
        <v>41</v>
      </c>
      <c r="C57" s="8" t="s">
        <v>36</v>
      </c>
      <c r="D57" s="29">
        <f t="shared" si="6"/>
        <v>20941</v>
      </c>
      <c r="E57" s="29">
        <f t="shared" si="7"/>
        <v>17033</v>
      </c>
      <c r="F57" s="22">
        <f t="shared" si="8"/>
        <v>81.33804498352514</v>
      </c>
      <c r="G57" s="29">
        <v>19720</v>
      </c>
      <c r="H57" s="29">
        <v>16042</v>
      </c>
      <c r="I57" s="22">
        <f t="shared" si="9"/>
        <v>81.34888438133873</v>
      </c>
      <c r="J57" s="32">
        <v>1221</v>
      </c>
      <c r="K57" s="32">
        <v>991</v>
      </c>
      <c r="L57" s="31">
        <f t="shared" si="10"/>
        <v>81.16298116298117</v>
      </c>
    </row>
    <row r="58" spans="1:12" ht="15.75">
      <c r="A58" s="174"/>
      <c r="B58" s="174"/>
      <c r="C58" s="8" t="s">
        <v>37</v>
      </c>
      <c r="D58" s="29">
        <f t="shared" si="6"/>
        <v>10897</v>
      </c>
      <c r="E58" s="29">
        <f t="shared" si="7"/>
        <v>8556</v>
      </c>
      <c r="F58" s="22">
        <f t="shared" si="8"/>
        <v>78.51702303386253</v>
      </c>
      <c r="G58" s="29">
        <v>10189</v>
      </c>
      <c r="H58" s="29">
        <v>7999</v>
      </c>
      <c r="I58" s="22">
        <f t="shared" si="9"/>
        <v>78.50623221120817</v>
      </c>
      <c r="J58" s="32">
        <v>708</v>
      </c>
      <c r="K58" s="32">
        <v>557</v>
      </c>
      <c r="L58" s="31">
        <f t="shared" si="10"/>
        <v>78.67231638418079</v>
      </c>
    </row>
    <row r="59" spans="1:12" ht="15.75">
      <c r="A59" s="175"/>
      <c r="B59" s="175"/>
      <c r="C59" s="8" t="s">
        <v>38</v>
      </c>
      <c r="D59" s="29">
        <f t="shared" si="6"/>
        <v>10044</v>
      </c>
      <c r="E59" s="29">
        <f t="shared" si="7"/>
        <v>8477</v>
      </c>
      <c r="F59" s="22">
        <f t="shared" si="8"/>
        <v>84.39864595778575</v>
      </c>
      <c r="G59" s="29">
        <v>9531</v>
      </c>
      <c r="H59" s="29">
        <v>8043</v>
      </c>
      <c r="I59" s="22">
        <f t="shared" si="9"/>
        <v>84.38778722064842</v>
      </c>
      <c r="J59" s="32">
        <v>513</v>
      </c>
      <c r="K59" s="32">
        <v>434</v>
      </c>
      <c r="L59" s="31">
        <f t="shared" si="10"/>
        <v>84.60038986354775</v>
      </c>
    </row>
    <row r="60" spans="1:12" ht="16.5" customHeight="1">
      <c r="A60" s="133" t="s">
        <v>91</v>
      </c>
      <c r="B60" s="133" t="s">
        <v>7</v>
      </c>
      <c r="C60" s="8" t="s">
        <v>36</v>
      </c>
      <c r="D60" s="29">
        <f t="shared" si="6"/>
        <v>142209</v>
      </c>
      <c r="E60" s="29">
        <f t="shared" si="7"/>
        <v>107851</v>
      </c>
      <c r="F60" s="22">
        <f t="shared" si="8"/>
        <v>75.83978510502149</v>
      </c>
      <c r="G60" s="29">
        <v>126582</v>
      </c>
      <c r="H60" s="29">
        <v>94915</v>
      </c>
      <c r="I60" s="22">
        <f t="shared" si="9"/>
        <v>74.98301496263292</v>
      </c>
      <c r="J60" s="32">
        <v>15627</v>
      </c>
      <c r="K60" s="32">
        <v>12936</v>
      </c>
      <c r="L60" s="31">
        <f t="shared" si="10"/>
        <v>82.77980418506431</v>
      </c>
    </row>
    <row r="61" spans="1:12" ht="15.75">
      <c r="A61" s="174"/>
      <c r="B61" s="174"/>
      <c r="C61" s="8" t="s">
        <v>37</v>
      </c>
      <c r="D61" s="29">
        <f t="shared" si="6"/>
        <v>73432</v>
      </c>
      <c r="E61" s="29">
        <f t="shared" si="7"/>
        <v>54480</v>
      </c>
      <c r="F61" s="22">
        <f t="shared" si="8"/>
        <v>74.19108835385119</v>
      </c>
      <c r="G61" s="29">
        <v>65244</v>
      </c>
      <c r="H61" s="29">
        <v>47824</v>
      </c>
      <c r="I61" s="22">
        <f t="shared" si="9"/>
        <v>73.30022684078229</v>
      </c>
      <c r="J61" s="32">
        <v>8188</v>
      </c>
      <c r="K61" s="32">
        <v>6656</v>
      </c>
      <c r="L61" s="31">
        <f t="shared" si="10"/>
        <v>81.28969223253542</v>
      </c>
    </row>
    <row r="62" spans="1:12" ht="15.75">
      <c r="A62" s="174"/>
      <c r="B62" s="175"/>
      <c r="C62" s="8" t="s">
        <v>38</v>
      </c>
      <c r="D62" s="29">
        <f t="shared" si="6"/>
        <v>68777</v>
      </c>
      <c r="E62" s="29">
        <f t="shared" si="7"/>
        <v>53371</v>
      </c>
      <c r="F62" s="22">
        <f t="shared" si="8"/>
        <v>77.60006979077308</v>
      </c>
      <c r="G62" s="29">
        <v>61338</v>
      </c>
      <c r="H62" s="29">
        <v>47091</v>
      </c>
      <c r="I62" s="22">
        <f t="shared" si="9"/>
        <v>76.77296292673384</v>
      </c>
      <c r="J62" s="32">
        <v>7439</v>
      </c>
      <c r="K62" s="32">
        <v>6280</v>
      </c>
      <c r="L62" s="31">
        <f t="shared" si="10"/>
        <v>84.41994891786531</v>
      </c>
    </row>
    <row r="63" spans="1:12" ht="15.75">
      <c r="A63" s="174"/>
      <c r="B63" s="133" t="s">
        <v>39</v>
      </c>
      <c r="C63" s="8" t="s">
        <v>36</v>
      </c>
      <c r="D63" s="29">
        <f t="shared" si="6"/>
        <v>44579</v>
      </c>
      <c r="E63" s="29">
        <f t="shared" si="7"/>
        <v>32622</v>
      </c>
      <c r="F63" s="22">
        <f t="shared" si="8"/>
        <v>73.1779537450369</v>
      </c>
      <c r="G63" s="29">
        <v>39151</v>
      </c>
      <c r="H63" s="29">
        <v>28224</v>
      </c>
      <c r="I63" s="22">
        <f t="shared" si="9"/>
        <v>72.090112640801</v>
      </c>
      <c r="J63" s="32">
        <v>5428</v>
      </c>
      <c r="K63" s="32">
        <v>4398</v>
      </c>
      <c r="L63" s="31">
        <f t="shared" si="10"/>
        <v>81.02431834929993</v>
      </c>
    </row>
    <row r="64" spans="1:12" ht="15.75">
      <c r="A64" s="174"/>
      <c r="B64" s="174"/>
      <c r="C64" s="8" t="s">
        <v>37</v>
      </c>
      <c r="D64" s="29">
        <f t="shared" si="6"/>
        <v>23032</v>
      </c>
      <c r="E64" s="29">
        <f t="shared" si="7"/>
        <v>16469</v>
      </c>
      <c r="F64" s="22">
        <f t="shared" si="8"/>
        <v>71.5048627995832</v>
      </c>
      <c r="G64" s="29">
        <v>20155</v>
      </c>
      <c r="H64" s="29">
        <v>14155</v>
      </c>
      <c r="I64" s="22">
        <f t="shared" si="9"/>
        <v>70.23071198213843</v>
      </c>
      <c r="J64" s="32">
        <v>2877</v>
      </c>
      <c r="K64" s="32">
        <v>2314</v>
      </c>
      <c r="L64" s="31">
        <f t="shared" si="10"/>
        <v>80.43100451859576</v>
      </c>
    </row>
    <row r="65" spans="1:12" ht="15.75">
      <c r="A65" s="174"/>
      <c r="B65" s="175"/>
      <c r="C65" s="8" t="s">
        <v>38</v>
      </c>
      <c r="D65" s="29">
        <f t="shared" si="6"/>
        <v>21547</v>
      </c>
      <c r="E65" s="29">
        <f t="shared" si="7"/>
        <v>16153</v>
      </c>
      <c r="F65" s="22">
        <f t="shared" si="8"/>
        <v>74.96635262449529</v>
      </c>
      <c r="G65" s="29">
        <v>18996</v>
      </c>
      <c r="H65" s="29">
        <v>14069</v>
      </c>
      <c r="I65" s="22">
        <f t="shared" si="9"/>
        <v>74.06296062328911</v>
      </c>
      <c r="J65" s="32">
        <v>2551</v>
      </c>
      <c r="K65" s="32">
        <v>2084</v>
      </c>
      <c r="L65" s="31">
        <f t="shared" si="10"/>
        <v>81.69345354762838</v>
      </c>
    </row>
    <row r="66" spans="1:12" ht="15.75">
      <c r="A66" s="174"/>
      <c r="B66" s="133" t="s">
        <v>40</v>
      </c>
      <c r="C66" s="8" t="s">
        <v>36</v>
      </c>
      <c r="D66" s="29">
        <f t="shared" si="6"/>
        <v>48216</v>
      </c>
      <c r="E66" s="29">
        <f t="shared" si="7"/>
        <v>36588</v>
      </c>
      <c r="F66" s="22">
        <f t="shared" si="8"/>
        <v>75.88352414136386</v>
      </c>
      <c r="G66" s="29">
        <v>43126</v>
      </c>
      <c r="H66" s="29">
        <v>32424</v>
      </c>
      <c r="I66" s="22">
        <f t="shared" si="9"/>
        <v>75.18434355145388</v>
      </c>
      <c r="J66" s="32">
        <v>5090</v>
      </c>
      <c r="K66" s="32">
        <v>4164</v>
      </c>
      <c r="L66" s="31">
        <f t="shared" si="10"/>
        <v>81.8074656188605</v>
      </c>
    </row>
    <row r="67" spans="1:12" ht="15.75">
      <c r="A67" s="174"/>
      <c r="B67" s="174"/>
      <c r="C67" s="8" t="s">
        <v>37</v>
      </c>
      <c r="D67" s="29">
        <f t="shared" si="6"/>
        <v>25050</v>
      </c>
      <c r="E67" s="29">
        <f t="shared" si="7"/>
        <v>18589</v>
      </c>
      <c r="F67" s="22">
        <f t="shared" si="8"/>
        <v>74.20758483033933</v>
      </c>
      <c r="G67" s="29">
        <v>22388</v>
      </c>
      <c r="H67" s="29">
        <v>16462</v>
      </c>
      <c r="I67" s="22">
        <f t="shared" si="9"/>
        <v>73.53046274790066</v>
      </c>
      <c r="J67" s="32">
        <v>2662</v>
      </c>
      <c r="K67" s="32">
        <v>2127</v>
      </c>
      <c r="L67" s="31">
        <f t="shared" si="10"/>
        <v>79.90232907588279</v>
      </c>
    </row>
    <row r="68" spans="1:12" ht="15.75">
      <c r="A68" s="174"/>
      <c r="B68" s="175"/>
      <c r="C68" s="8" t="s">
        <v>38</v>
      </c>
      <c r="D68" s="29">
        <f t="shared" si="6"/>
        <v>23166</v>
      </c>
      <c r="E68" s="29">
        <f t="shared" si="7"/>
        <v>17999</v>
      </c>
      <c r="F68" s="22">
        <f t="shared" si="8"/>
        <v>77.69576102909437</v>
      </c>
      <c r="G68" s="29">
        <v>20738</v>
      </c>
      <c r="H68" s="29">
        <v>15962</v>
      </c>
      <c r="I68" s="22">
        <f t="shared" si="9"/>
        <v>76.96981386826116</v>
      </c>
      <c r="J68" s="32">
        <v>2428</v>
      </c>
      <c r="K68" s="32">
        <v>2037</v>
      </c>
      <c r="L68" s="31">
        <f t="shared" si="10"/>
        <v>83.89621087314663</v>
      </c>
    </row>
    <row r="69" spans="1:12" ht="15.75">
      <c r="A69" s="174"/>
      <c r="B69" s="133" t="s">
        <v>41</v>
      </c>
      <c r="C69" s="8" t="s">
        <v>36</v>
      </c>
      <c r="D69" s="29">
        <f t="shared" si="6"/>
        <v>49414</v>
      </c>
      <c r="E69" s="29">
        <f t="shared" si="7"/>
        <v>38641</v>
      </c>
      <c r="F69" s="22">
        <f t="shared" si="8"/>
        <v>78.19848625895494</v>
      </c>
      <c r="G69" s="29">
        <v>44305</v>
      </c>
      <c r="H69" s="29">
        <v>34267</v>
      </c>
      <c r="I69" s="22">
        <f t="shared" si="9"/>
        <v>77.34341496445096</v>
      </c>
      <c r="J69" s="32">
        <v>5109</v>
      </c>
      <c r="K69" s="32">
        <v>4374</v>
      </c>
      <c r="L69" s="31">
        <f t="shared" si="10"/>
        <v>85.61362301820317</v>
      </c>
    </row>
    <row r="70" spans="1:12" ht="15.75">
      <c r="A70" s="174"/>
      <c r="B70" s="174"/>
      <c r="C70" s="8" t="s">
        <v>37</v>
      </c>
      <c r="D70" s="29">
        <f t="shared" si="6"/>
        <v>25350</v>
      </c>
      <c r="E70" s="29">
        <f t="shared" si="7"/>
        <v>19422</v>
      </c>
      <c r="F70" s="22">
        <f t="shared" si="8"/>
        <v>76.61538461538461</v>
      </c>
      <c r="G70" s="29">
        <v>22701</v>
      </c>
      <c r="H70" s="29">
        <v>17207</v>
      </c>
      <c r="I70" s="22">
        <f t="shared" si="9"/>
        <v>75.79842297696136</v>
      </c>
      <c r="J70" s="32">
        <v>2649</v>
      </c>
      <c r="K70" s="32">
        <v>2215</v>
      </c>
      <c r="L70" s="31">
        <f t="shared" si="10"/>
        <v>83.6164590411476</v>
      </c>
    </row>
    <row r="71" spans="1:12" ht="15.75">
      <c r="A71" s="175"/>
      <c r="B71" s="175"/>
      <c r="C71" s="8" t="s">
        <v>38</v>
      </c>
      <c r="D71" s="29">
        <f t="shared" si="6"/>
        <v>24064</v>
      </c>
      <c r="E71" s="29">
        <f t="shared" si="7"/>
        <v>19219</v>
      </c>
      <c r="F71" s="22">
        <f t="shared" si="8"/>
        <v>79.86619015957447</v>
      </c>
      <c r="G71" s="29">
        <v>21604</v>
      </c>
      <c r="H71" s="29">
        <v>17060</v>
      </c>
      <c r="I71" s="22">
        <f t="shared" si="9"/>
        <v>78.96685798926126</v>
      </c>
      <c r="J71" s="32">
        <v>2460</v>
      </c>
      <c r="K71" s="32">
        <v>2159</v>
      </c>
      <c r="L71" s="31">
        <f t="shared" si="10"/>
        <v>87.76422764227642</v>
      </c>
    </row>
    <row r="72" spans="1:12" ht="16.5" customHeight="1">
      <c r="A72" s="133" t="s">
        <v>12</v>
      </c>
      <c r="B72" s="133" t="s">
        <v>7</v>
      </c>
      <c r="C72" s="8" t="s">
        <v>36</v>
      </c>
      <c r="D72" s="29">
        <f t="shared" si="6"/>
        <v>19950</v>
      </c>
      <c r="E72" s="29">
        <f t="shared" si="7"/>
        <v>13347</v>
      </c>
      <c r="F72" s="22">
        <f t="shared" si="8"/>
        <v>66.90225563909775</v>
      </c>
      <c r="G72" s="29">
        <v>18245</v>
      </c>
      <c r="H72" s="29">
        <v>12203</v>
      </c>
      <c r="I72" s="22">
        <f t="shared" si="9"/>
        <v>66.88407782954235</v>
      </c>
      <c r="J72" s="32">
        <v>1705</v>
      </c>
      <c r="K72" s="32">
        <v>1144</v>
      </c>
      <c r="L72" s="31">
        <f t="shared" si="10"/>
        <v>67.0967741935484</v>
      </c>
    </row>
    <row r="73" spans="1:12" ht="15.75">
      <c r="A73" s="174"/>
      <c r="B73" s="174"/>
      <c r="C73" s="8" t="s">
        <v>37</v>
      </c>
      <c r="D73" s="29">
        <f t="shared" si="6"/>
        <v>10681</v>
      </c>
      <c r="E73" s="29">
        <f t="shared" si="7"/>
        <v>6789</v>
      </c>
      <c r="F73" s="22">
        <f t="shared" si="8"/>
        <v>63.56146428237056</v>
      </c>
      <c r="G73" s="29">
        <v>9528</v>
      </c>
      <c r="H73" s="29">
        <v>6005</v>
      </c>
      <c r="I73" s="22">
        <f t="shared" si="9"/>
        <v>63.024769101595304</v>
      </c>
      <c r="J73" s="32">
        <v>1153</v>
      </c>
      <c r="K73" s="32">
        <v>784</v>
      </c>
      <c r="L73" s="31">
        <f t="shared" si="10"/>
        <v>67.99653078924544</v>
      </c>
    </row>
    <row r="74" spans="1:12" ht="15.75">
      <c r="A74" s="174"/>
      <c r="B74" s="175"/>
      <c r="C74" s="8" t="s">
        <v>38</v>
      </c>
      <c r="D74" s="29">
        <f t="shared" si="6"/>
        <v>9269</v>
      </c>
      <c r="E74" s="29">
        <f t="shared" si="7"/>
        <v>6558</v>
      </c>
      <c r="F74" s="22">
        <f t="shared" si="8"/>
        <v>70.75196892868702</v>
      </c>
      <c r="G74" s="29">
        <v>8717</v>
      </c>
      <c r="H74" s="29">
        <v>6198</v>
      </c>
      <c r="I74" s="22">
        <f t="shared" si="9"/>
        <v>71.10244350120453</v>
      </c>
      <c r="J74" s="32">
        <v>552</v>
      </c>
      <c r="K74" s="32">
        <v>360</v>
      </c>
      <c r="L74" s="31">
        <f t="shared" si="10"/>
        <v>65.21739130434783</v>
      </c>
    </row>
    <row r="75" spans="1:12" ht="15.75">
      <c r="A75" s="174"/>
      <c r="B75" s="133" t="s">
        <v>39</v>
      </c>
      <c r="C75" s="8" t="s">
        <v>36</v>
      </c>
      <c r="D75" s="29">
        <f t="shared" si="6"/>
        <v>6332</v>
      </c>
      <c r="E75" s="29">
        <f t="shared" si="7"/>
        <v>3870</v>
      </c>
      <c r="F75" s="22">
        <f t="shared" si="8"/>
        <v>61.11813013265951</v>
      </c>
      <c r="G75" s="29">
        <v>5735</v>
      </c>
      <c r="H75" s="29">
        <v>3514</v>
      </c>
      <c r="I75" s="22">
        <f t="shared" si="9"/>
        <v>61.27288578901482</v>
      </c>
      <c r="J75" s="32">
        <v>597</v>
      </c>
      <c r="K75" s="32">
        <v>356</v>
      </c>
      <c r="L75" s="31">
        <f t="shared" si="10"/>
        <v>59.63149078726968</v>
      </c>
    </row>
    <row r="76" spans="1:12" ht="15.75">
      <c r="A76" s="174"/>
      <c r="B76" s="174"/>
      <c r="C76" s="8" t="s">
        <v>37</v>
      </c>
      <c r="D76" s="29">
        <f t="shared" si="6"/>
        <v>3399</v>
      </c>
      <c r="E76" s="29">
        <f t="shared" si="7"/>
        <v>1949</v>
      </c>
      <c r="F76" s="22">
        <f t="shared" si="8"/>
        <v>57.34039423359811</v>
      </c>
      <c r="G76" s="29">
        <v>2987</v>
      </c>
      <c r="H76" s="29">
        <v>1709</v>
      </c>
      <c r="I76" s="22">
        <f t="shared" si="9"/>
        <v>57.21459658520255</v>
      </c>
      <c r="J76" s="32">
        <v>412</v>
      </c>
      <c r="K76" s="32">
        <v>240</v>
      </c>
      <c r="L76" s="31">
        <f t="shared" si="10"/>
        <v>58.252427184466015</v>
      </c>
    </row>
    <row r="77" spans="1:12" ht="15.75">
      <c r="A77" s="174"/>
      <c r="B77" s="175"/>
      <c r="C77" s="8" t="s">
        <v>38</v>
      </c>
      <c r="D77" s="29">
        <f t="shared" si="6"/>
        <v>2933</v>
      </c>
      <c r="E77" s="29">
        <f t="shared" si="7"/>
        <v>1921</v>
      </c>
      <c r="F77" s="22">
        <f t="shared" si="8"/>
        <v>65.49607909989771</v>
      </c>
      <c r="G77" s="29">
        <v>2748</v>
      </c>
      <c r="H77" s="29">
        <v>1805</v>
      </c>
      <c r="I77" s="22">
        <f t="shared" si="9"/>
        <v>65.68413391557496</v>
      </c>
      <c r="J77" s="32">
        <v>185</v>
      </c>
      <c r="K77" s="32">
        <v>116</v>
      </c>
      <c r="L77" s="31">
        <f t="shared" si="10"/>
        <v>62.70270270270271</v>
      </c>
    </row>
    <row r="78" spans="1:12" ht="15.75">
      <c r="A78" s="174"/>
      <c r="B78" s="133" t="s">
        <v>40</v>
      </c>
      <c r="C78" s="8" t="s">
        <v>36</v>
      </c>
      <c r="D78" s="29">
        <f t="shared" si="6"/>
        <v>6816</v>
      </c>
      <c r="E78" s="29">
        <f t="shared" si="7"/>
        <v>4607</v>
      </c>
      <c r="F78" s="22">
        <f t="shared" si="8"/>
        <v>67.59096244131455</v>
      </c>
      <c r="G78" s="29">
        <v>6249</v>
      </c>
      <c r="H78" s="29">
        <v>4194</v>
      </c>
      <c r="I78" s="22">
        <f t="shared" si="9"/>
        <v>67.1147383581373</v>
      </c>
      <c r="J78" s="32">
        <v>567</v>
      </c>
      <c r="K78" s="32">
        <v>413</v>
      </c>
      <c r="L78" s="31">
        <f t="shared" si="10"/>
        <v>72.8395061728395</v>
      </c>
    </row>
    <row r="79" spans="1:12" ht="15.75">
      <c r="A79" s="174"/>
      <c r="B79" s="174"/>
      <c r="C79" s="8" t="s">
        <v>37</v>
      </c>
      <c r="D79" s="29">
        <f t="shared" si="6"/>
        <v>3618</v>
      </c>
      <c r="E79" s="29">
        <f t="shared" si="7"/>
        <v>2325</v>
      </c>
      <c r="F79" s="22">
        <f t="shared" si="8"/>
        <v>64.2620232172471</v>
      </c>
      <c r="G79" s="29">
        <v>3228</v>
      </c>
      <c r="H79" s="29">
        <v>2045</v>
      </c>
      <c r="I79" s="22">
        <f t="shared" si="9"/>
        <v>63.35192069392813</v>
      </c>
      <c r="J79" s="32">
        <v>390</v>
      </c>
      <c r="K79" s="32">
        <v>280</v>
      </c>
      <c r="L79" s="31">
        <f t="shared" si="10"/>
        <v>71.7948717948718</v>
      </c>
    </row>
    <row r="80" spans="1:12" ht="15.75">
      <c r="A80" s="174"/>
      <c r="B80" s="175"/>
      <c r="C80" s="8" t="s">
        <v>38</v>
      </c>
      <c r="D80" s="29">
        <f t="shared" si="6"/>
        <v>3198</v>
      </c>
      <c r="E80" s="29">
        <f t="shared" si="7"/>
        <v>2282</v>
      </c>
      <c r="F80" s="22">
        <f t="shared" si="8"/>
        <v>71.35709818636647</v>
      </c>
      <c r="G80" s="29">
        <v>3021</v>
      </c>
      <c r="H80" s="29">
        <v>2149</v>
      </c>
      <c r="I80" s="22">
        <f t="shared" si="9"/>
        <v>71.13538563389606</v>
      </c>
      <c r="J80" s="32">
        <v>177</v>
      </c>
      <c r="K80" s="32">
        <v>133</v>
      </c>
      <c r="L80" s="31">
        <f t="shared" si="10"/>
        <v>75.14124293785311</v>
      </c>
    </row>
    <row r="81" spans="1:12" ht="15.75">
      <c r="A81" s="174"/>
      <c r="B81" s="133" t="s">
        <v>41</v>
      </c>
      <c r="C81" s="8" t="s">
        <v>36</v>
      </c>
      <c r="D81" s="29">
        <f t="shared" si="6"/>
        <v>6802</v>
      </c>
      <c r="E81" s="29">
        <f t="shared" si="7"/>
        <v>4870</v>
      </c>
      <c r="F81" s="22">
        <f t="shared" si="8"/>
        <v>71.59658923845927</v>
      </c>
      <c r="G81" s="29">
        <v>6261</v>
      </c>
      <c r="H81" s="29">
        <v>4495</v>
      </c>
      <c r="I81" s="22">
        <f t="shared" si="9"/>
        <v>71.79364318798915</v>
      </c>
      <c r="J81" s="32">
        <v>541</v>
      </c>
      <c r="K81" s="32">
        <v>375</v>
      </c>
      <c r="L81" s="31">
        <f t="shared" si="10"/>
        <v>69.31608133086876</v>
      </c>
    </row>
    <row r="82" spans="1:12" ht="15.75">
      <c r="A82" s="174"/>
      <c r="B82" s="174"/>
      <c r="C82" s="8" t="s">
        <v>37</v>
      </c>
      <c r="D82" s="29">
        <f t="shared" si="6"/>
        <v>3664</v>
      </c>
      <c r="E82" s="29">
        <f t="shared" si="7"/>
        <v>2515</v>
      </c>
      <c r="F82" s="22">
        <f t="shared" si="8"/>
        <v>68.64082969432314</v>
      </c>
      <c r="G82" s="29">
        <v>3313</v>
      </c>
      <c r="H82" s="29">
        <v>2251</v>
      </c>
      <c r="I82" s="22">
        <f t="shared" si="9"/>
        <v>67.94446121340175</v>
      </c>
      <c r="J82" s="32">
        <v>351</v>
      </c>
      <c r="K82" s="32">
        <v>264</v>
      </c>
      <c r="L82" s="31">
        <f t="shared" si="10"/>
        <v>75.21367521367522</v>
      </c>
    </row>
    <row r="83" spans="1:12" ht="15.75">
      <c r="A83" s="175"/>
      <c r="B83" s="175"/>
      <c r="C83" s="8" t="s">
        <v>38</v>
      </c>
      <c r="D83" s="29">
        <f t="shared" si="6"/>
        <v>3138</v>
      </c>
      <c r="E83" s="29">
        <f t="shared" si="7"/>
        <v>2355</v>
      </c>
      <c r="F83" s="22">
        <f t="shared" si="8"/>
        <v>75.04780114722753</v>
      </c>
      <c r="G83" s="29">
        <v>2948</v>
      </c>
      <c r="H83" s="29">
        <v>2244</v>
      </c>
      <c r="I83" s="22">
        <f t="shared" si="9"/>
        <v>76.11940298507463</v>
      </c>
      <c r="J83" s="32">
        <v>190</v>
      </c>
      <c r="K83" s="32">
        <v>111</v>
      </c>
      <c r="L83" s="31">
        <f t="shared" si="10"/>
        <v>58.42105263157895</v>
      </c>
    </row>
    <row r="84" spans="1:12" ht="16.5" customHeight="1">
      <c r="A84" s="133" t="s">
        <v>13</v>
      </c>
      <c r="B84" s="133" t="s">
        <v>7</v>
      </c>
      <c r="C84" s="8" t="s">
        <v>36</v>
      </c>
      <c r="D84" s="29">
        <f t="shared" si="6"/>
        <v>88450</v>
      </c>
      <c r="E84" s="29">
        <f t="shared" si="7"/>
        <v>65178</v>
      </c>
      <c r="F84" s="22">
        <f t="shared" si="8"/>
        <v>73.68908988128887</v>
      </c>
      <c r="G84" s="29">
        <v>81786</v>
      </c>
      <c r="H84" s="29">
        <v>59452</v>
      </c>
      <c r="I84" s="22">
        <f t="shared" si="9"/>
        <v>72.69214780035703</v>
      </c>
      <c r="J84" s="32">
        <v>6664</v>
      </c>
      <c r="K84" s="32">
        <v>5726</v>
      </c>
      <c r="L84" s="31">
        <f t="shared" si="10"/>
        <v>85.92436974789915</v>
      </c>
    </row>
    <row r="85" spans="1:12" ht="15.75">
      <c r="A85" s="174"/>
      <c r="B85" s="174"/>
      <c r="C85" s="8" t="s">
        <v>37</v>
      </c>
      <c r="D85" s="29">
        <f t="shared" si="6"/>
        <v>46054</v>
      </c>
      <c r="E85" s="29">
        <f t="shared" si="7"/>
        <v>32806</v>
      </c>
      <c r="F85" s="22">
        <f t="shared" si="8"/>
        <v>71.23376905371954</v>
      </c>
      <c r="G85" s="29">
        <v>42287</v>
      </c>
      <c r="H85" s="29">
        <v>29603</v>
      </c>
      <c r="I85" s="22">
        <f t="shared" si="9"/>
        <v>70.00496606522098</v>
      </c>
      <c r="J85" s="32">
        <v>3767</v>
      </c>
      <c r="K85" s="32">
        <v>3203</v>
      </c>
      <c r="L85" s="31">
        <f t="shared" si="10"/>
        <v>85.02787363950092</v>
      </c>
    </row>
    <row r="86" spans="1:12" ht="15.75">
      <c r="A86" s="174"/>
      <c r="B86" s="175"/>
      <c r="C86" s="8" t="s">
        <v>38</v>
      </c>
      <c r="D86" s="29">
        <f t="shared" si="6"/>
        <v>42396</v>
      </c>
      <c r="E86" s="29">
        <f t="shared" si="7"/>
        <v>32372</v>
      </c>
      <c r="F86" s="22">
        <f t="shared" si="8"/>
        <v>76.35626002453063</v>
      </c>
      <c r="G86" s="29">
        <v>39499</v>
      </c>
      <c r="H86" s="29">
        <v>29849</v>
      </c>
      <c r="I86" s="22">
        <f t="shared" si="9"/>
        <v>75.56900174687968</v>
      </c>
      <c r="J86" s="32">
        <v>2897</v>
      </c>
      <c r="K86" s="32">
        <v>2523</v>
      </c>
      <c r="L86" s="31">
        <f t="shared" si="10"/>
        <v>87.09009319986193</v>
      </c>
    </row>
    <row r="87" spans="1:12" ht="15.75">
      <c r="A87" s="174"/>
      <c r="B87" s="133" t="s">
        <v>39</v>
      </c>
      <c r="C87" s="8" t="s">
        <v>36</v>
      </c>
      <c r="D87" s="29">
        <f t="shared" si="6"/>
        <v>28079</v>
      </c>
      <c r="E87" s="29">
        <f t="shared" si="7"/>
        <v>19478</v>
      </c>
      <c r="F87" s="22">
        <f t="shared" si="8"/>
        <v>69.36856725666868</v>
      </c>
      <c r="G87" s="29">
        <v>25802</v>
      </c>
      <c r="H87" s="29">
        <v>17613</v>
      </c>
      <c r="I87" s="22">
        <f t="shared" si="9"/>
        <v>68.26215022091311</v>
      </c>
      <c r="J87" s="32">
        <v>2277</v>
      </c>
      <c r="K87" s="32">
        <v>1865</v>
      </c>
      <c r="L87" s="31">
        <f t="shared" si="10"/>
        <v>81.90601668862539</v>
      </c>
    </row>
    <row r="88" spans="1:12" ht="15.75">
      <c r="A88" s="174"/>
      <c r="B88" s="174"/>
      <c r="C88" s="8" t="s">
        <v>37</v>
      </c>
      <c r="D88" s="29">
        <f t="shared" si="6"/>
        <v>14629</v>
      </c>
      <c r="E88" s="29">
        <f t="shared" si="7"/>
        <v>9816</v>
      </c>
      <c r="F88" s="22">
        <f t="shared" si="8"/>
        <v>67.09959669150318</v>
      </c>
      <c r="G88" s="29">
        <v>13314</v>
      </c>
      <c r="H88" s="29">
        <v>8739</v>
      </c>
      <c r="I88" s="22">
        <f t="shared" si="9"/>
        <v>65.6376746282109</v>
      </c>
      <c r="J88" s="32">
        <v>1315</v>
      </c>
      <c r="K88" s="32">
        <v>1077</v>
      </c>
      <c r="L88" s="31">
        <f t="shared" si="10"/>
        <v>81.90114068441065</v>
      </c>
    </row>
    <row r="89" spans="1:12" ht="15.75">
      <c r="A89" s="174"/>
      <c r="B89" s="175"/>
      <c r="C89" s="8" t="s">
        <v>38</v>
      </c>
      <c r="D89" s="29">
        <f t="shared" si="6"/>
        <v>13450</v>
      </c>
      <c r="E89" s="29">
        <f t="shared" si="7"/>
        <v>9662</v>
      </c>
      <c r="F89" s="22">
        <f t="shared" si="8"/>
        <v>71.8364312267658</v>
      </c>
      <c r="G89" s="29">
        <v>12488</v>
      </c>
      <c r="H89" s="29">
        <v>8874</v>
      </c>
      <c r="I89" s="22">
        <f t="shared" si="9"/>
        <v>71.06021780909674</v>
      </c>
      <c r="J89" s="32">
        <v>962</v>
      </c>
      <c r="K89" s="32">
        <v>788</v>
      </c>
      <c r="L89" s="31">
        <f t="shared" si="10"/>
        <v>81.91268191268192</v>
      </c>
    </row>
    <row r="90" spans="1:12" ht="15.75">
      <c r="A90" s="174"/>
      <c r="B90" s="133" t="s">
        <v>40</v>
      </c>
      <c r="C90" s="8" t="s">
        <v>36</v>
      </c>
      <c r="D90" s="29">
        <f t="shared" si="6"/>
        <v>30111</v>
      </c>
      <c r="E90" s="29">
        <f t="shared" si="7"/>
        <v>22392</v>
      </c>
      <c r="F90" s="22">
        <f t="shared" si="8"/>
        <v>74.36485005479724</v>
      </c>
      <c r="G90" s="29">
        <v>27899</v>
      </c>
      <c r="H90" s="29">
        <v>20474</v>
      </c>
      <c r="I90" s="22">
        <f t="shared" si="9"/>
        <v>73.3861428725044</v>
      </c>
      <c r="J90" s="32">
        <v>2212</v>
      </c>
      <c r="K90" s="32">
        <v>1918</v>
      </c>
      <c r="L90" s="31">
        <f t="shared" si="10"/>
        <v>86.70886075949366</v>
      </c>
    </row>
    <row r="91" spans="1:12" ht="15.75">
      <c r="A91" s="174"/>
      <c r="B91" s="174"/>
      <c r="C91" s="8" t="s">
        <v>37</v>
      </c>
      <c r="D91" s="29">
        <f t="shared" si="6"/>
        <v>15637</v>
      </c>
      <c r="E91" s="29">
        <f t="shared" si="7"/>
        <v>11223</v>
      </c>
      <c r="F91" s="22">
        <f t="shared" si="8"/>
        <v>71.77207904329475</v>
      </c>
      <c r="G91" s="29">
        <v>14401</v>
      </c>
      <c r="H91" s="29">
        <v>10167</v>
      </c>
      <c r="I91" s="22">
        <f t="shared" si="9"/>
        <v>70.59926394000416</v>
      </c>
      <c r="J91" s="32">
        <v>1236</v>
      </c>
      <c r="K91" s="32">
        <v>1056</v>
      </c>
      <c r="L91" s="31">
        <f t="shared" si="10"/>
        <v>85.43689320388349</v>
      </c>
    </row>
    <row r="92" spans="1:12" ht="15.75">
      <c r="A92" s="174"/>
      <c r="B92" s="175"/>
      <c r="C92" s="8" t="s">
        <v>38</v>
      </c>
      <c r="D92" s="29">
        <f t="shared" si="6"/>
        <v>14474</v>
      </c>
      <c r="E92" s="29">
        <f t="shared" si="7"/>
        <v>11169</v>
      </c>
      <c r="F92" s="22">
        <f t="shared" si="8"/>
        <v>77.16595274284924</v>
      </c>
      <c r="G92" s="29">
        <v>13498</v>
      </c>
      <c r="H92" s="29">
        <v>10307</v>
      </c>
      <c r="I92" s="22">
        <f t="shared" si="9"/>
        <v>76.35946066083864</v>
      </c>
      <c r="J92" s="32">
        <v>976</v>
      </c>
      <c r="K92" s="32">
        <v>862</v>
      </c>
      <c r="L92" s="31">
        <f t="shared" si="10"/>
        <v>88.31967213114754</v>
      </c>
    </row>
    <row r="93" spans="1:12" ht="15.75">
      <c r="A93" s="174"/>
      <c r="B93" s="133" t="s">
        <v>41</v>
      </c>
      <c r="C93" s="8" t="s">
        <v>36</v>
      </c>
      <c r="D93" s="29">
        <f t="shared" si="6"/>
        <v>30260</v>
      </c>
      <c r="E93" s="29">
        <f t="shared" si="7"/>
        <v>23308</v>
      </c>
      <c r="F93" s="22">
        <f t="shared" si="8"/>
        <v>77.02577660277595</v>
      </c>
      <c r="G93" s="29">
        <v>28085</v>
      </c>
      <c r="H93" s="29">
        <v>21365</v>
      </c>
      <c r="I93" s="22">
        <f t="shared" si="9"/>
        <v>76.07263663877515</v>
      </c>
      <c r="J93" s="32">
        <v>2175</v>
      </c>
      <c r="K93" s="32">
        <v>1943</v>
      </c>
      <c r="L93" s="31">
        <f t="shared" si="10"/>
        <v>89.33333333333333</v>
      </c>
    </row>
    <row r="94" spans="1:12" ht="15.75">
      <c r="A94" s="174"/>
      <c r="B94" s="174"/>
      <c r="C94" s="8" t="s">
        <v>37</v>
      </c>
      <c r="D94" s="29">
        <f t="shared" si="6"/>
        <v>15788</v>
      </c>
      <c r="E94" s="29">
        <f t="shared" si="7"/>
        <v>11767</v>
      </c>
      <c r="F94" s="22">
        <f t="shared" si="8"/>
        <v>74.53128958702813</v>
      </c>
      <c r="G94" s="29">
        <v>14572</v>
      </c>
      <c r="H94" s="29">
        <v>10697</v>
      </c>
      <c r="I94" s="22">
        <f t="shared" si="9"/>
        <v>73.4079055723305</v>
      </c>
      <c r="J94" s="32">
        <v>1216</v>
      </c>
      <c r="K94" s="32">
        <v>1070</v>
      </c>
      <c r="L94" s="31">
        <f t="shared" si="10"/>
        <v>87.99342105263158</v>
      </c>
    </row>
    <row r="95" spans="1:12" ht="15.75">
      <c r="A95" s="175"/>
      <c r="B95" s="175"/>
      <c r="C95" s="8" t="s">
        <v>38</v>
      </c>
      <c r="D95" s="29">
        <f t="shared" si="6"/>
        <v>14472</v>
      </c>
      <c r="E95" s="29">
        <f t="shared" si="7"/>
        <v>11541</v>
      </c>
      <c r="F95" s="22">
        <f t="shared" si="8"/>
        <v>79.74709784411277</v>
      </c>
      <c r="G95" s="29">
        <v>13513</v>
      </c>
      <c r="H95" s="29">
        <v>10668</v>
      </c>
      <c r="I95" s="22">
        <f t="shared" si="9"/>
        <v>78.94619995559832</v>
      </c>
      <c r="J95" s="32">
        <v>959</v>
      </c>
      <c r="K95" s="32">
        <v>873</v>
      </c>
      <c r="L95" s="31">
        <f t="shared" si="10"/>
        <v>91.03232533889468</v>
      </c>
    </row>
    <row r="96" spans="1:12" ht="16.5" customHeight="1">
      <c r="A96" s="133" t="s">
        <v>14</v>
      </c>
      <c r="B96" s="133" t="s">
        <v>7</v>
      </c>
      <c r="C96" s="8" t="s">
        <v>36</v>
      </c>
      <c r="D96" s="29">
        <f t="shared" si="6"/>
        <v>21021</v>
      </c>
      <c r="E96" s="29">
        <f t="shared" si="7"/>
        <v>14355</v>
      </c>
      <c r="F96" s="22">
        <f t="shared" si="8"/>
        <v>68.28885400313972</v>
      </c>
      <c r="G96" s="29">
        <v>19243</v>
      </c>
      <c r="H96" s="29">
        <v>12996</v>
      </c>
      <c r="I96" s="22">
        <f t="shared" si="9"/>
        <v>67.53624694694174</v>
      </c>
      <c r="J96" s="32">
        <v>1778</v>
      </c>
      <c r="K96" s="32">
        <v>1359</v>
      </c>
      <c r="L96" s="31">
        <f t="shared" si="10"/>
        <v>76.43419572553431</v>
      </c>
    </row>
    <row r="97" spans="1:12" ht="15.75">
      <c r="A97" s="174"/>
      <c r="B97" s="174"/>
      <c r="C97" s="8" t="s">
        <v>37</v>
      </c>
      <c r="D97" s="29">
        <f t="shared" si="6"/>
        <v>11080</v>
      </c>
      <c r="E97" s="29">
        <f t="shared" si="7"/>
        <v>7238</v>
      </c>
      <c r="F97" s="22">
        <f t="shared" si="8"/>
        <v>65.32490974729241</v>
      </c>
      <c r="G97" s="29">
        <v>10082</v>
      </c>
      <c r="H97" s="29">
        <v>6478</v>
      </c>
      <c r="I97" s="22">
        <f t="shared" si="9"/>
        <v>64.25312438008332</v>
      </c>
      <c r="J97" s="32">
        <v>998</v>
      </c>
      <c r="K97" s="32">
        <v>760</v>
      </c>
      <c r="L97" s="31">
        <f t="shared" si="10"/>
        <v>76.15230460921843</v>
      </c>
    </row>
    <row r="98" spans="1:12" ht="15.75">
      <c r="A98" s="174"/>
      <c r="B98" s="175"/>
      <c r="C98" s="8" t="s">
        <v>38</v>
      </c>
      <c r="D98" s="29">
        <f t="shared" si="6"/>
        <v>9941</v>
      </c>
      <c r="E98" s="29">
        <f t="shared" si="7"/>
        <v>7117</v>
      </c>
      <c r="F98" s="22">
        <f t="shared" si="8"/>
        <v>71.59239513127453</v>
      </c>
      <c r="G98" s="29">
        <v>9161</v>
      </c>
      <c r="H98" s="29">
        <v>6518</v>
      </c>
      <c r="I98" s="22">
        <f t="shared" si="9"/>
        <v>71.14943783429757</v>
      </c>
      <c r="J98" s="32">
        <v>780</v>
      </c>
      <c r="K98" s="32">
        <v>599</v>
      </c>
      <c r="L98" s="31">
        <f t="shared" si="10"/>
        <v>76.7948717948718</v>
      </c>
    </row>
    <row r="99" spans="1:12" ht="15.75">
      <c r="A99" s="174"/>
      <c r="B99" s="133" t="s">
        <v>39</v>
      </c>
      <c r="C99" s="8" t="s">
        <v>36</v>
      </c>
      <c r="D99" s="29">
        <f t="shared" si="6"/>
        <v>6649</v>
      </c>
      <c r="E99" s="29">
        <f t="shared" si="7"/>
        <v>4287</v>
      </c>
      <c r="F99" s="22">
        <f t="shared" si="8"/>
        <v>64.4758610317341</v>
      </c>
      <c r="G99" s="29">
        <v>5996</v>
      </c>
      <c r="H99" s="29">
        <v>3806</v>
      </c>
      <c r="I99" s="22">
        <f t="shared" si="9"/>
        <v>63.47565043362241</v>
      </c>
      <c r="J99" s="32">
        <v>653</v>
      </c>
      <c r="K99" s="32">
        <v>481</v>
      </c>
      <c r="L99" s="31">
        <f t="shared" si="10"/>
        <v>73.66003062787136</v>
      </c>
    </row>
    <row r="100" spans="1:12" ht="15.75">
      <c r="A100" s="174"/>
      <c r="B100" s="174"/>
      <c r="C100" s="8" t="s">
        <v>37</v>
      </c>
      <c r="D100" s="29">
        <f aca="true" t="shared" si="11" ref="D100:D163">G100+J100</f>
        <v>3508</v>
      </c>
      <c r="E100" s="29">
        <f aca="true" t="shared" si="12" ref="E100:E163">H100+K100</f>
        <v>2177</v>
      </c>
      <c r="F100" s="22">
        <f aca="true" t="shared" si="13" ref="F100:F163">E100/D100*100</f>
        <v>62.058152793614596</v>
      </c>
      <c r="G100" s="29">
        <v>3150</v>
      </c>
      <c r="H100" s="29">
        <v>1916</v>
      </c>
      <c r="I100" s="22">
        <f aca="true" t="shared" si="14" ref="I100:I163">H100/G100*100</f>
        <v>60.82539682539683</v>
      </c>
      <c r="J100" s="32">
        <v>358</v>
      </c>
      <c r="K100" s="32">
        <v>261</v>
      </c>
      <c r="L100" s="31">
        <f aca="true" t="shared" si="15" ref="L100:L163">K100/J100*100</f>
        <v>72.90502793296089</v>
      </c>
    </row>
    <row r="101" spans="1:12" ht="15.75">
      <c r="A101" s="174"/>
      <c r="B101" s="175"/>
      <c r="C101" s="8" t="s">
        <v>38</v>
      </c>
      <c r="D101" s="29">
        <f t="shared" si="11"/>
        <v>3141</v>
      </c>
      <c r="E101" s="29">
        <f t="shared" si="12"/>
        <v>2110</v>
      </c>
      <c r="F101" s="22">
        <f t="shared" si="13"/>
        <v>67.17605858007005</v>
      </c>
      <c r="G101" s="29">
        <v>2846</v>
      </c>
      <c r="H101" s="29">
        <v>1890</v>
      </c>
      <c r="I101" s="22">
        <f t="shared" si="14"/>
        <v>66.40899508081517</v>
      </c>
      <c r="J101" s="32">
        <v>295</v>
      </c>
      <c r="K101" s="32">
        <v>220</v>
      </c>
      <c r="L101" s="31">
        <f t="shared" si="15"/>
        <v>74.57627118644068</v>
      </c>
    </row>
    <row r="102" spans="1:12" ht="15.75">
      <c r="A102" s="174"/>
      <c r="B102" s="133" t="s">
        <v>40</v>
      </c>
      <c r="C102" s="8" t="s">
        <v>36</v>
      </c>
      <c r="D102" s="29">
        <f t="shared" si="11"/>
        <v>7297</v>
      </c>
      <c r="E102" s="29">
        <f t="shared" si="12"/>
        <v>4962</v>
      </c>
      <c r="F102" s="22">
        <f t="shared" si="13"/>
        <v>68.00054817048103</v>
      </c>
      <c r="G102" s="29">
        <v>6709</v>
      </c>
      <c r="H102" s="29">
        <v>4525</v>
      </c>
      <c r="I102" s="22">
        <f t="shared" si="14"/>
        <v>67.44671337009987</v>
      </c>
      <c r="J102" s="32">
        <v>588</v>
      </c>
      <c r="K102" s="32">
        <v>437</v>
      </c>
      <c r="L102" s="31">
        <f t="shared" si="15"/>
        <v>74.31972789115646</v>
      </c>
    </row>
    <row r="103" spans="1:12" ht="15.75">
      <c r="A103" s="174"/>
      <c r="B103" s="174"/>
      <c r="C103" s="8" t="s">
        <v>37</v>
      </c>
      <c r="D103" s="29">
        <f t="shared" si="11"/>
        <v>3843</v>
      </c>
      <c r="E103" s="29">
        <f t="shared" si="12"/>
        <v>2515</v>
      </c>
      <c r="F103" s="22">
        <f t="shared" si="13"/>
        <v>65.44366380431954</v>
      </c>
      <c r="G103" s="29">
        <v>3511</v>
      </c>
      <c r="H103" s="29">
        <v>2268</v>
      </c>
      <c r="I103" s="22">
        <f t="shared" si="14"/>
        <v>64.59698091711763</v>
      </c>
      <c r="J103" s="32">
        <v>332</v>
      </c>
      <c r="K103" s="32">
        <v>247</v>
      </c>
      <c r="L103" s="31">
        <f t="shared" si="15"/>
        <v>74.3975903614458</v>
      </c>
    </row>
    <row r="104" spans="1:12" ht="15.75">
      <c r="A104" s="174"/>
      <c r="B104" s="175"/>
      <c r="C104" s="8" t="s">
        <v>38</v>
      </c>
      <c r="D104" s="29">
        <f t="shared" si="11"/>
        <v>3454</v>
      </c>
      <c r="E104" s="29">
        <f t="shared" si="12"/>
        <v>2447</v>
      </c>
      <c r="F104" s="22">
        <f t="shared" si="13"/>
        <v>70.845396641575</v>
      </c>
      <c r="G104" s="29">
        <v>3198</v>
      </c>
      <c r="H104" s="29">
        <v>2257</v>
      </c>
      <c r="I104" s="22">
        <f t="shared" si="14"/>
        <v>70.57535959974985</v>
      </c>
      <c r="J104" s="32">
        <v>256</v>
      </c>
      <c r="K104" s="32">
        <v>190</v>
      </c>
      <c r="L104" s="31">
        <f t="shared" si="15"/>
        <v>74.21875</v>
      </c>
    </row>
    <row r="105" spans="1:12" ht="15.75">
      <c r="A105" s="174"/>
      <c r="B105" s="133" t="s">
        <v>41</v>
      </c>
      <c r="C105" s="8" t="s">
        <v>36</v>
      </c>
      <c r="D105" s="29">
        <f t="shared" si="11"/>
        <v>7075</v>
      </c>
      <c r="E105" s="29">
        <f t="shared" si="12"/>
        <v>5106</v>
      </c>
      <c r="F105" s="22">
        <f t="shared" si="13"/>
        <v>72.1696113074205</v>
      </c>
      <c r="G105" s="29">
        <v>6538</v>
      </c>
      <c r="H105" s="29">
        <v>4665</v>
      </c>
      <c r="I105" s="22">
        <f t="shared" si="14"/>
        <v>71.3520954420312</v>
      </c>
      <c r="J105" s="32">
        <v>537</v>
      </c>
      <c r="K105" s="32">
        <v>441</v>
      </c>
      <c r="L105" s="31">
        <f t="shared" si="15"/>
        <v>82.12290502793296</v>
      </c>
    </row>
    <row r="106" spans="1:12" ht="15.75">
      <c r="A106" s="174"/>
      <c r="B106" s="174"/>
      <c r="C106" s="8" t="s">
        <v>37</v>
      </c>
      <c r="D106" s="29">
        <f t="shared" si="11"/>
        <v>3729</v>
      </c>
      <c r="E106" s="29">
        <f t="shared" si="12"/>
        <v>2546</v>
      </c>
      <c r="F106" s="22">
        <f t="shared" si="13"/>
        <v>68.27567712523465</v>
      </c>
      <c r="G106" s="29">
        <v>3421</v>
      </c>
      <c r="H106" s="29">
        <v>2294</v>
      </c>
      <c r="I106" s="22">
        <f t="shared" si="14"/>
        <v>67.05641625255772</v>
      </c>
      <c r="J106" s="32">
        <v>308</v>
      </c>
      <c r="K106" s="32">
        <v>252</v>
      </c>
      <c r="L106" s="31">
        <f t="shared" si="15"/>
        <v>81.81818181818183</v>
      </c>
    </row>
    <row r="107" spans="1:12" ht="15.75">
      <c r="A107" s="175"/>
      <c r="B107" s="175"/>
      <c r="C107" s="8" t="s">
        <v>38</v>
      </c>
      <c r="D107" s="29">
        <f t="shared" si="11"/>
        <v>3346</v>
      </c>
      <c r="E107" s="29">
        <f t="shared" si="12"/>
        <v>2560</v>
      </c>
      <c r="F107" s="22">
        <f t="shared" si="13"/>
        <v>76.50926479378363</v>
      </c>
      <c r="G107" s="29">
        <v>3117</v>
      </c>
      <c r="H107" s="29">
        <v>2371</v>
      </c>
      <c r="I107" s="22">
        <f t="shared" si="14"/>
        <v>76.06673083092717</v>
      </c>
      <c r="J107" s="32">
        <v>229</v>
      </c>
      <c r="K107" s="32">
        <v>189</v>
      </c>
      <c r="L107" s="31">
        <f t="shared" si="15"/>
        <v>82.53275109170306</v>
      </c>
    </row>
    <row r="108" spans="1:12" ht="16.5" customHeight="1">
      <c r="A108" s="133" t="s">
        <v>15</v>
      </c>
      <c r="B108" s="133" t="s">
        <v>7</v>
      </c>
      <c r="C108" s="8" t="s">
        <v>36</v>
      </c>
      <c r="D108" s="29">
        <f t="shared" si="11"/>
        <v>21406</v>
      </c>
      <c r="E108" s="29">
        <f t="shared" si="12"/>
        <v>13944</v>
      </c>
      <c r="F108" s="22">
        <f t="shared" si="13"/>
        <v>65.14061478090255</v>
      </c>
      <c r="G108" s="29">
        <v>19181</v>
      </c>
      <c r="H108" s="29">
        <v>12365</v>
      </c>
      <c r="I108" s="22">
        <f t="shared" si="14"/>
        <v>64.46483499296178</v>
      </c>
      <c r="J108" s="32">
        <v>2225</v>
      </c>
      <c r="K108" s="32">
        <v>1579</v>
      </c>
      <c r="L108" s="31">
        <f t="shared" si="15"/>
        <v>70.96629213483146</v>
      </c>
    </row>
    <row r="109" spans="1:12" ht="15.75">
      <c r="A109" s="174"/>
      <c r="B109" s="174"/>
      <c r="C109" s="8" t="s">
        <v>37</v>
      </c>
      <c r="D109" s="29">
        <f t="shared" si="11"/>
        <v>11198</v>
      </c>
      <c r="E109" s="29">
        <f t="shared" si="12"/>
        <v>6849</v>
      </c>
      <c r="F109" s="22">
        <f t="shared" si="13"/>
        <v>61.16270762636184</v>
      </c>
      <c r="G109" s="29">
        <v>9893</v>
      </c>
      <c r="H109" s="29">
        <v>5960</v>
      </c>
      <c r="I109" s="22">
        <f t="shared" si="14"/>
        <v>60.24461740624684</v>
      </c>
      <c r="J109" s="32">
        <v>1305</v>
      </c>
      <c r="K109" s="32">
        <v>889</v>
      </c>
      <c r="L109" s="31">
        <f t="shared" si="15"/>
        <v>68.12260536398468</v>
      </c>
    </row>
    <row r="110" spans="1:12" ht="15.75">
      <c r="A110" s="174"/>
      <c r="B110" s="175"/>
      <c r="C110" s="8" t="s">
        <v>38</v>
      </c>
      <c r="D110" s="29">
        <f t="shared" si="11"/>
        <v>10208</v>
      </c>
      <c r="E110" s="29">
        <f t="shared" si="12"/>
        <v>7095</v>
      </c>
      <c r="F110" s="22">
        <f t="shared" si="13"/>
        <v>69.50431034482759</v>
      </c>
      <c r="G110" s="29">
        <v>9288</v>
      </c>
      <c r="H110" s="29">
        <v>6405</v>
      </c>
      <c r="I110" s="22">
        <f t="shared" si="14"/>
        <v>68.95994832041343</v>
      </c>
      <c r="J110" s="32">
        <v>920</v>
      </c>
      <c r="K110" s="32">
        <v>690</v>
      </c>
      <c r="L110" s="31">
        <f t="shared" si="15"/>
        <v>75</v>
      </c>
    </row>
    <row r="111" spans="1:12" ht="15.75">
      <c r="A111" s="174"/>
      <c r="B111" s="133" t="s">
        <v>39</v>
      </c>
      <c r="C111" s="8" t="s">
        <v>36</v>
      </c>
      <c r="D111" s="29">
        <f t="shared" si="11"/>
        <v>6634</v>
      </c>
      <c r="E111" s="29">
        <f t="shared" si="12"/>
        <v>4007</v>
      </c>
      <c r="F111" s="22">
        <f t="shared" si="13"/>
        <v>60.4009647271631</v>
      </c>
      <c r="G111" s="29">
        <v>5917</v>
      </c>
      <c r="H111" s="29">
        <v>3541</v>
      </c>
      <c r="I111" s="22">
        <f t="shared" si="14"/>
        <v>59.844515801926654</v>
      </c>
      <c r="J111" s="32">
        <v>717</v>
      </c>
      <c r="K111" s="32">
        <v>466</v>
      </c>
      <c r="L111" s="31">
        <f t="shared" si="15"/>
        <v>64.99302649930266</v>
      </c>
    </row>
    <row r="112" spans="1:12" ht="15.75">
      <c r="A112" s="174"/>
      <c r="B112" s="174"/>
      <c r="C112" s="8" t="s">
        <v>37</v>
      </c>
      <c r="D112" s="29">
        <f t="shared" si="11"/>
        <v>3524</v>
      </c>
      <c r="E112" s="29">
        <f t="shared" si="12"/>
        <v>2014</v>
      </c>
      <c r="F112" s="22">
        <f t="shared" si="13"/>
        <v>57.15096481271282</v>
      </c>
      <c r="G112" s="29">
        <v>3100</v>
      </c>
      <c r="H112" s="29">
        <v>1749</v>
      </c>
      <c r="I112" s="22">
        <f t="shared" si="14"/>
        <v>56.41935483870968</v>
      </c>
      <c r="J112" s="32">
        <v>424</v>
      </c>
      <c r="K112" s="32">
        <v>265</v>
      </c>
      <c r="L112" s="31">
        <f t="shared" si="15"/>
        <v>62.5</v>
      </c>
    </row>
    <row r="113" spans="1:12" ht="15.75">
      <c r="A113" s="174"/>
      <c r="B113" s="175"/>
      <c r="C113" s="8" t="s">
        <v>38</v>
      </c>
      <c r="D113" s="29">
        <f t="shared" si="11"/>
        <v>3110</v>
      </c>
      <c r="E113" s="29">
        <f t="shared" si="12"/>
        <v>1993</v>
      </c>
      <c r="F113" s="22">
        <f t="shared" si="13"/>
        <v>64.08360128617363</v>
      </c>
      <c r="G113" s="29">
        <v>2817</v>
      </c>
      <c r="H113" s="29">
        <v>1792</v>
      </c>
      <c r="I113" s="22">
        <f t="shared" si="14"/>
        <v>63.61377351792687</v>
      </c>
      <c r="J113" s="32">
        <v>293</v>
      </c>
      <c r="K113" s="32">
        <v>201</v>
      </c>
      <c r="L113" s="31">
        <f t="shared" si="15"/>
        <v>68.60068259385666</v>
      </c>
    </row>
    <row r="114" spans="1:12" ht="15.75">
      <c r="A114" s="174"/>
      <c r="B114" s="133" t="s">
        <v>40</v>
      </c>
      <c r="C114" s="8" t="s">
        <v>36</v>
      </c>
      <c r="D114" s="29">
        <f t="shared" si="11"/>
        <v>7389</v>
      </c>
      <c r="E114" s="29">
        <f t="shared" si="12"/>
        <v>4872</v>
      </c>
      <c r="F114" s="22">
        <f t="shared" si="13"/>
        <v>65.93585058871295</v>
      </c>
      <c r="G114" s="29">
        <v>6644</v>
      </c>
      <c r="H114" s="29">
        <v>4325</v>
      </c>
      <c r="I114" s="22">
        <f t="shared" si="14"/>
        <v>65.09632751354606</v>
      </c>
      <c r="J114" s="32">
        <v>745</v>
      </c>
      <c r="K114" s="32">
        <v>547</v>
      </c>
      <c r="L114" s="31">
        <f t="shared" si="15"/>
        <v>73.42281879194631</v>
      </c>
    </row>
    <row r="115" spans="1:12" ht="15.75">
      <c r="A115" s="174"/>
      <c r="B115" s="174"/>
      <c r="C115" s="8" t="s">
        <v>37</v>
      </c>
      <c r="D115" s="29">
        <f t="shared" si="11"/>
        <v>3811</v>
      </c>
      <c r="E115" s="29">
        <f t="shared" si="12"/>
        <v>2396</v>
      </c>
      <c r="F115" s="22">
        <f t="shared" si="13"/>
        <v>62.87063762791918</v>
      </c>
      <c r="G115" s="29">
        <v>3385</v>
      </c>
      <c r="H115" s="29">
        <v>2091</v>
      </c>
      <c r="I115" s="22">
        <f t="shared" si="14"/>
        <v>61.7725258493353</v>
      </c>
      <c r="J115" s="32">
        <v>426</v>
      </c>
      <c r="K115" s="32">
        <v>305</v>
      </c>
      <c r="L115" s="31">
        <f t="shared" si="15"/>
        <v>71.59624413145539</v>
      </c>
    </row>
    <row r="116" spans="1:12" ht="15.75">
      <c r="A116" s="174"/>
      <c r="B116" s="175"/>
      <c r="C116" s="8" t="s">
        <v>38</v>
      </c>
      <c r="D116" s="29">
        <f t="shared" si="11"/>
        <v>3578</v>
      </c>
      <c r="E116" s="29">
        <f t="shared" si="12"/>
        <v>2476</v>
      </c>
      <c r="F116" s="22">
        <f t="shared" si="13"/>
        <v>69.20067076579095</v>
      </c>
      <c r="G116" s="29">
        <v>3259</v>
      </c>
      <c r="H116" s="29">
        <v>2234</v>
      </c>
      <c r="I116" s="22">
        <f t="shared" si="14"/>
        <v>68.54863455047561</v>
      </c>
      <c r="J116" s="32">
        <v>319</v>
      </c>
      <c r="K116" s="32">
        <v>242</v>
      </c>
      <c r="L116" s="31">
        <f t="shared" si="15"/>
        <v>75.86206896551724</v>
      </c>
    </row>
    <row r="117" spans="1:12" ht="15.75">
      <c r="A117" s="174"/>
      <c r="B117" s="133" t="s">
        <v>41</v>
      </c>
      <c r="C117" s="8" t="s">
        <v>36</v>
      </c>
      <c r="D117" s="29">
        <f t="shared" si="11"/>
        <v>7383</v>
      </c>
      <c r="E117" s="29">
        <f t="shared" si="12"/>
        <v>5065</v>
      </c>
      <c r="F117" s="22">
        <f t="shared" si="13"/>
        <v>68.60354869294325</v>
      </c>
      <c r="G117" s="29">
        <v>6620</v>
      </c>
      <c r="H117" s="29">
        <v>4499</v>
      </c>
      <c r="I117" s="22">
        <f t="shared" si="14"/>
        <v>67.9607250755287</v>
      </c>
      <c r="J117" s="32">
        <v>763</v>
      </c>
      <c r="K117" s="32">
        <v>566</v>
      </c>
      <c r="L117" s="31">
        <f t="shared" si="15"/>
        <v>74.18086500655308</v>
      </c>
    </row>
    <row r="118" spans="1:12" ht="15.75">
      <c r="A118" s="174"/>
      <c r="B118" s="174"/>
      <c r="C118" s="8" t="s">
        <v>37</v>
      </c>
      <c r="D118" s="29">
        <f t="shared" si="11"/>
        <v>3863</v>
      </c>
      <c r="E118" s="29">
        <f t="shared" si="12"/>
        <v>2439</v>
      </c>
      <c r="F118" s="22">
        <f t="shared" si="13"/>
        <v>63.137457934248</v>
      </c>
      <c r="G118" s="29">
        <v>3408</v>
      </c>
      <c r="H118" s="29">
        <v>2120</v>
      </c>
      <c r="I118" s="22">
        <f t="shared" si="14"/>
        <v>62.20657276995305</v>
      </c>
      <c r="J118" s="32">
        <v>455</v>
      </c>
      <c r="K118" s="32">
        <v>319</v>
      </c>
      <c r="L118" s="31">
        <f t="shared" si="15"/>
        <v>70.1098901098901</v>
      </c>
    </row>
    <row r="119" spans="1:12" ht="15.75">
      <c r="A119" s="175"/>
      <c r="B119" s="175"/>
      <c r="C119" s="8" t="s">
        <v>38</v>
      </c>
      <c r="D119" s="29">
        <f t="shared" si="11"/>
        <v>3520</v>
      </c>
      <c r="E119" s="29">
        <f t="shared" si="12"/>
        <v>2626</v>
      </c>
      <c r="F119" s="22">
        <f t="shared" si="13"/>
        <v>74.60227272727272</v>
      </c>
      <c r="G119" s="29">
        <v>3212</v>
      </c>
      <c r="H119" s="29">
        <v>2379</v>
      </c>
      <c r="I119" s="22">
        <f t="shared" si="14"/>
        <v>74.06600249066003</v>
      </c>
      <c r="J119" s="32">
        <v>308</v>
      </c>
      <c r="K119" s="32">
        <v>247</v>
      </c>
      <c r="L119" s="31">
        <f t="shared" si="15"/>
        <v>80.1948051948052</v>
      </c>
    </row>
    <row r="120" spans="1:12" ht="16.5" customHeight="1">
      <c r="A120" s="133" t="s">
        <v>92</v>
      </c>
      <c r="B120" s="133" t="s">
        <v>7</v>
      </c>
      <c r="C120" s="8" t="s">
        <v>36</v>
      </c>
      <c r="D120" s="29">
        <f t="shared" si="11"/>
        <v>70407</v>
      </c>
      <c r="E120" s="29">
        <f t="shared" si="12"/>
        <v>53013</v>
      </c>
      <c r="F120" s="22">
        <f t="shared" si="13"/>
        <v>75.2950700924624</v>
      </c>
      <c r="G120" s="29">
        <v>62636</v>
      </c>
      <c r="H120" s="29">
        <v>46159</v>
      </c>
      <c r="I120" s="22">
        <f t="shared" si="14"/>
        <v>73.6940417651191</v>
      </c>
      <c r="J120" s="32">
        <v>7771</v>
      </c>
      <c r="K120" s="32">
        <v>6854</v>
      </c>
      <c r="L120" s="31">
        <f t="shared" si="15"/>
        <v>88.19971689615235</v>
      </c>
    </row>
    <row r="121" spans="1:12" ht="15.75">
      <c r="A121" s="174"/>
      <c r="B121" s="174"/>
      <c r="C121" s="8" t="s">
        <v>37</v>
      </c>
      <c r="D121" s="29">
        <f t="shared" si="11"/>
        <v>37093</v>
      </c>
      <c r="E121" s="29">
        <f t="shared" si="12"/>
        <v>26770</v>
      </c>
      <c r="F121" s="22">
        <f t="shared" si="13"/>
        <v>72.16995120373116</v>
      </c>
      <c r="G121" s="29">
        <v>32451</v>
      </c>
      <c r="H121" s="29">
        <v>22718</v>
      </c>
      <c r="I121" s="22">
        <f t="shared" si="14"/>
        <v>70.00708760901051</v>
      </c>
      <c r="J121" s="32">
        <v>4642</v>
      </c>
      <c r="K121" s="32">
        <v>4052</v>
      </c>
      <c r="L121" s="31">
        <f t="shared" si="15"/>
        <v>87.28996122361052</v>
      </c>
    </row>
    <row r="122" spans="1:12" ht="15.75">
      <c r="A122" s="174"/>
      <c r="B122" s="175"/>
      <c r="C122" s="8" t="s">
        <v>38</v>
      </c>
      <c r="D122" s="29">
        <f t="shared" si="11"/>
        <v>33314</v>
      </c>
      <c r="E122" s="29">
        <f t="shared" si="12"/>
        <v>26243</v>
      </c>
      <c r="F122" s="22">
        <f t="shared" si="13"/>
        <v>78.77468931980549</v>
      </c>
      <c r="G122" s="29">
        <v>30185</v>
      </c>
      <c r="H122" s="29">
        <v>23441</v>
      </c>
      <c r="I122" s="22">
        <f t="shared" si="14"/>
        <v>77.65777704157695</v>
      </c>
      <c r="J122" s="32">
        <v>3129</v>
      </c>
      <c r="K122" s="32">
        <v>2802</v>
      </c>
      <c r="L122" s="31">
        <f t="shared" si="15"/>
        <v>89.54937679769894</v>
      </c>
    </row>
    <row r="123" spans="1:12" ht="15.75">
      <c r="A123" s="174"/>
      <c r="B123" s="133" t="s">
        <v>39</v>
      </c>
      <c r="C123" s="8" t="s">
        <v>36</v>
      </c>
      <c r="D123" s="29">
        <f t="shared" si="11"/>
        <v>22006</v>
      </c>
      <c r="E123" s="29">
        <f t="shared" si="12"/>
        <v>15663</v>
      </c>
      <c r="F123" s="22">
        <f t="shared" si="13"/>
        <v>71.17604289739162</v>
      </c>
      <c r="G123" s="29">
        <v>19349</v>
      </c>
      <c r="H123" s="29">
        <v>13358</v>
      </c>
      <c r="I123" s="22">
        <f t="shared" si="14"/>
        <v>69.03715954312885</v>
      </c>
      <c r="J123" s="32">
        <v>2657</v>
      </c>
      <c r="K123" s="32">
        <v>2305</v>
      </c>
      <c r="L123" s="31">
        <f t="shared" si="15"/>
        <v>86.75197591268348</v>
      </c>
    </row>
    <row r="124" spans="1:12" ht="15.75">
      <c r="A124" s="174"/>
      <c r="B124" s="174"/>
      <c r="C124" s="8" t="s">
        <v>37</v>
      </c>
      <c r="D124" s="29">
        <f t="shared" si="11"/>
        <v>11471</v>
      </c>
      <c r="E124" s="29">
        <f t="shared" si="12"/>
        <v>7803</v>
      </c>
      <c r="F124" s="22">
        <f t="shared" si="13"/>
        <v>68.02371196931392</v>
      </c>
      <c r="G124" s="29">
        <v>9932</v>
      </c>
      <c r="H124" s="29">
        <v>6491</v>
      </c>
      <c r="I124" s="22">
        <f t="shared" si="14"/>
        <v>65.35440998791783</v>
      </c>
      <c r="J124" s="32">
        <v>1539</v>
      </c>
      <c r="K124" s="32">
        <v>1312</v>
      </c>
      <c r="L124" s="31">
        <f t="shared" si="15"/>
        <v>85.25016244314489</v>
      </c>
    </row>
    <row r="125" spans="1:12" ht="15.75">
      <c r="A125" s="174"/>
      <c r="B125" s="175"/>
      <c r="C125" s="8" t="s">
        <v>38</v>
      </c>
      <c r="D125" s="29">
        <f t="shared" si="11"/>
        <v>10535</v>
      </c>
      <c r="E125" s="29">
        <f t="shared" si="12"/>
        <v>7860</v>
      </c>
      <c r="F125" s="22">
        <f t="shared" si="13"/>
        <v>74.60844803037494</v>
      </c>
      <c r="G125" s="29">
        <v>9417</v>
      </c>
      <c r="H125" s="29">
        <v>6867</v>
      </c>
      <c r="I125" s="22">
        <f t="shared" si="14"/>
        <v>72.9213125199108</v>
      </c>
      <c r="J125" s="32">
        <v>1118</v>
      </c>
      <c r="K125" s="32">
        <v>993</v>
      </c>
      <c r="L125" s="31">
        <f t="shared" si="15"/>
        <v>88.81932021466905</v>
      </c>
    </row>
    <row r="126" spans="1:12" ht="15.75">
      <c r="A126" s="174"/>
      <c r="B126" s="133" t="s">
        <v>40</v>
      </c>
      <c r="C126" s="8" t="s">
        <v>36</v>
      </c>
      <c r="D126" s="29">
        <f t="shared" si="11"/>
        <v>24079</v>
      </c>
      <c r="E126" s="29">
        <f t="shared" si="12"/>
        <v>18092</v>
      </c>
      <c r="F126" s="22">
        <f t="shared" si="13"/>
        <v>75.13601063167074</v>
      </c>
      <c r="G126" s="29">
        <v>21546</v>
      </c>
      <c r="H126" s="29">
        <v>15875</v>
      </c>
      <c r="I126" s="22">
        <f t="shared" si="14"/>
        <v>73.67956929360439</v>
      </c>
      <c r="J126" s="32">
        <v>2533</v>
      </c>
      <c r="K126" s="32">
        <v>2217</v>
      </c>
      <c r="L126" s="31">
        <f t="shared" si="15"/>
        <v>87.52467429924991</v>
      </c>
    </row>
    <row r="127" spans="1:12" ht="15.75">
      <c r="A127" s="174"/>
      <c r="B127" s="174"/>
      <c r="C127" s="8" t="s">
        <v>37</v>
      </c>
      <c r="D127" s="29">
        <f t="shared" si="11"/>
        <v>12898</v>
      </c>
      <c r="E127" s="29">
        <f t="shared" si="12"/>
        <v>9316</v>
      </c>
      <c r="F127" s="22">
        <f t="shared" si="13"/>
        <v>72.22825244223911</v>
      </c>
      <c r="G127" s="29">
        <v>11327</v>
      </c>
      <c r="H127" s="29">
        <v>7949</v>
      </c>
      <c r="I127" s="22">
        <f t="shared" si="14"/>
        <v>70.17745210558842</v>
      </c>
      <c r="J127" s="32">
        <v>1571</v>
      </c>
      <c r="K127" s="32">
        <v>1367</v>
      </c>
      <c r="L127" s="31">
        <f t="shared" si="15"/>
        <v>87.01464035646084</v>
      </c>
    </row>
    <row r="128" spans="1:12" ht="15.75">
      <c r="A128" s="174"/>
      <c r="B128" s="175"/>
      <c r="C128" s="8" t="s">
        <v>38</v>
      </c>
      <c r="D128" s="29">
        <f t="shared" si="11"/>
        <v>11181</v>
      </c>
      <c r="E128" s="29">
        <f t="shared" si="12"/>
        <v>8776</v>
      </c>
      <c r="F128" s="22">
        <f t="shared" si="13"/>
        <v>78.49029603792147</v>
      </c>
      <c r="G128" s="29">
        <v>10219</v>
      </c>
      <c r="H128" s="29">
        <v>7926</v>
      </c>
      <c r="I128" s="22">
        <f t="shared" si="14"/>
        <v>77.56140522556024</v>
      </c>
      <c r="J128" s="32">
        <v>962</v>
      </c>
      <c r="K128" s="32">
        <v>850</v>
      </c>
      <c r="L128" s="31">
        <f t="shared" si="15"/>
        <v>88.35758835758836</v>
      </c>
    </row>
    <row r="129" spans="1:12" ht="15.75">
      <c r="A129" s="174"/>
      <c r="B129" s="133" t="s">
        <v>41</v>
      </c>
      <c r="C129" s="8" t="s">
        <v>36</v>
      </c>
      <c r="D129" s="29">
        <f t="shared" si="11"/>
        <v>24322</v>
      </c>
      <c r="E129" s="29">
        <f t="shared" si="12"/>
        <v>19258</v>
      </c>
      <c r="F129" s="22">
        <f t="shared" si="13"/>
        <v>79.17934380396349</v>
      </c>
      <c r="G129" s="29">
        <v>21741</v>
      </c>
      <c r="H129" s="29">
        <v>16926</v>
      </c>
      <c r="I129" s="22">
        <f t="shared" si="14"/>
        <v>77.85290465020009</v>
      </c>
      <c r="J129" s="32">
        <v>2581</v>
      </c>
      <c r="K129" s="32">
        <v>2332</v>
      </c>
      <c r="L129" s="31">
        <f t="shared" si="15"/>
        <v>90.3525765207284</v>
      </c>
    </row>
    <row r="130" spans="1:12" ht="15.75">
      <c r="A130" s="174"/>
      <c r="B130" s="174"/>
      <c r="C130" s="8" t="s">
        <v>37</v>
      </c>
      <c r="D130" s="29">
        <f t="shared" si="11"/>
        <v>12724</v>
      </c>
      <c r="E130" s="29">
        <f t="shared" si="12"/>
        <v>9651</v>
      </c>
      <c r="F130" s="22">
        <f t="shared" si="13"/>
        <v>75.84878968877712</v>
      </c>
      <c r="G130" s="29">
        <v>11192</v>
      </c>
      <c r="H130" s="29">
        <v>8278</v>
      </c>
      <c r="I130" s="22">
        <f t="shared" si="14"/>
        <v>73.96354538956398</v>
      </c>
      <c r="J130" s="32">
        <v>1532</v>
      </c>
      <c r="K130" s="32">
        <v>1373</v>
      </c>
      <c r="L130" s="31">
        <f t="shared" si="15"/>
        <v>89.62140992167102</v>
      </c>
    </row>
    <row r="131" spans="1:12" ht="15.75">
      <c r="A131" s="175"/>
      <c r="B131" s="175"/>
      <c r="C131" s="8" t="s">
        <v>38</v>
      </c>
      <c r="D131" s="29">
        <f t="shared" si="11"/>
        <v>11598</v>
      </c>
      <c r="E131" s="29">
        <f t="shared" si="12"/>
        <v>9607</v>
      </c>
      <c r="F131" s="22">
        <f t="shared" si="13"/>
        <v>82.83324711157096</v>
      </c>
      <c r="G131" s="29">
        <v>10549</v>
      </c>
      <c r="H131" s="29">
        <v>8648</v>
      </c>
      <c r="I131" s="22">
        <f t="shared" si="14"/>
        <v>81.97933453407906</v>
      </c>
      <c r="J131" s="32">
        <v>1049</v>
      </c>
      <c r="K131" s="32">
        <v>959</v>
      </c>
      <c r="L131" s="31">
        <f t="shared" si="15"/>
        <v>91.42040038131553</v>
      </c>
    </row>
    <row r="132" spans="1:12" ht="16.5" customHeight="1">
      <c r="A132" s="133" t="s">
        <v>17</v>
      </c>
      <c r="B132" s="133" t="s">
        <v>7</v>
      </c>
      <c r="C132" s="8" t="s">
        <v>36</v>
      </c>
      <c r="D132" s="29">
        <f t="shared" si="11"/>
        <v>50902</v>
      </c>
      <c r="E132" s="29">
        <f t="shared" si="12"/>
        <v>39758</v>
      </c>
      <c r="F132" s="22">
        <f t="shared" si="13"/>
        <v>78.10695061097796</v>
      </c>
      <c r="G132" s="29">
        <v>48372</v>
      </c>
      <c r="H132" s="29">
        <v>37623</v>
      </c>
      <c r="I132" s="22">
        <f t="shared" si="14"/>
        <v>77.77846688166709</v>
      </c>
      <c r="J132" s="32">
        <v>2530</v>
      </c>
      <c r="K132" s="32">
        <v>2135</v>
      </c>
      <c r="L132" s="31">
        <f t="shared" si="15"/>
        <v>84.38735177865613</v>
      </c>
    </row>
    <row r="133" spans="1:12" ht="15.75">
      <c r="A133" s="174"/>
      <c r="B133" s="174"/>
      <c r="C133" s="8" t="s">
        <v>37</v>
      </c>
      <c r="D133" s="29">
        <f t="shared" si="11"/>
        <v>26646</v>
      </c>
      <c r="E133" s="29">
        <f t="shared" si="12"/>
        <v>20053</v>
      </c>
      <c r="F133" s="22">
        <f t="shared" si="13"/>
        <v>75.25707423253021</v>
      </c>
      <c r="G133" s="29">
        <v>25210</v>
      </c>
      <c r="H133" s="29">
        <v>18878</v>
      </c>
      <c r="I133" s="22">
        <f t="shared" si="14"/>
        <v>74.88298294327647</v>
      </c>
      <c r="J133" s="32">
        <v>1436</v>
      </c>
      <c r="K133" s="32">
        <v>1175</v>
      </c>
      <c r="L133" s="31">
        <f t="shared" si="15"/>
        <v>81.82451253481894</v>
      </c>
    </row>
    <row r="134" spans="1:12" ht="15.75">
      <c r="A134" s="174"/>
      <c r="B134" s="175"/>
      <c r="C134" s="8" t="s">
        <v>38</v>
      </c>
      <c r="D134" s="29">
        <f t="shared" si="11"/>
        <v>24256</v>
      </c>
      <c r="E134" s="29">
        <f t="shared" si="12"/>
        <v>19705</v>
      </c>
      <c r="F134" s="22">
        <f t="shared" si="13"/>
        <v>81.23763192612137</v>
      </c>
      <c r="G134" s="29">
        <v>23162</v>
      </c>
      <c r="H134" s="29">
        <v>18745</v>
      </c>
      <c r="I134" s="22">
        <f t="shared" si="14"/>
        <v>80.92997150505138</v>
      </c>
      <c r="J134" s="32">
        <v>1094</v>
      </c>
      <c r="K134" s="32">
        <v>960</v>
      </c>
      <c r="L134" s="31">
        <f t="shared" si="15"/>
        <v>87.75137111517367</v>
      </c>
    </row>
    <row r="135" spans="1:12" ht="15.75">
      <c r="A135" s="174"/>
      <c r="B135" s="133" t="s">
        <v>39</v>
      </c>
      <c r="C135" s="8" t="s">
        <v>36</v>
      </c>
      <c r="D135" s="29">
        <f t="shared" si="11"/>
        <v>16097</v>
      </c>
      <c r="E135" s="29">
        <f t="shared" si="12"/>
        <v>11834</v>
      </c>
      <c r="F135" s="22">
        <f t="shared" si="13"/>
        <v>73.51680437348574</v>
      </c>
      <c r="G135" s="29">
        <v>15193</v>
      </c>
      <c r="H135" s="29">
        <v>11024</v>
      </c>
      <c r="I135" s="22">
        <f t="shared" si="14"/>
        <v>72.55973145527545</v>
      </c>
      <c r="J135" s="32">
        <v>904</v>
      </c>
      <c r="K135" s="32">
        <v>810</v>
      </c>
      <c r="L135" s="31">
        <f t="shared" si="15"/>
        <v>89.60176991150442</v>
      </c>
    </row>
    <row r="136" spans="1:12" ht="15.75">
      <c r="A136" s="174"/>
      <c r="B136" s="174"/>
      <c r="C136" s="8" t="s">
        <v>37</v>
      </c>
      <c r="D136" s="29">
        <f t="shared" si="11"/>
        <v>8356</v>
      </c>
      <c r="E136" s="29">
        <f t="shared" si="12"/>
        <v>5941</v>
      </c>
      <c r="F136" s="22">
        <f t="shared" si="13"/>
        <v>71.09861177596937</v>
      </c>
      <c r="G136" s="29">
        <v>7817</v>
      </c>
      <c r="H136" s="29">
        <v>5466</v>
      </c>
      <c r="I136" s="22">
        <f t="shared" si="14"/>
        <v>69.92452347447869</v>
      </c>
      <c r="J136" s="32">
        <v>539</v>
      </c>
      <c r="K136" s="32">
        <v>475</v>
      </c>
      <c r="L136" s="31">
        <f t="shared" si="15"/>
        <v>88.12615955473099</v>
      </c>
    </row>
    <row r="137" spans="1:12" ht="15.75">
      <c r="A137" s="174"/>
      <c r="B137" s="175"/>
      <c r="C137" s="8" t="s">
        <v>38</v>
      </c>
      <c r="D137" s="29">
        <f t="shared" si="11"/>
        <v>7741</v>
      </c>
      <c r="E137" s="29">
        <f t="shared" si="12"/>
        <v>5893</v>
      </c>
      <c r="F137" s="22">
        <f t="shared" si="13"/>
        <v>76.12711535977263</v>
      </c>
      <c r="G137" s="29">
        <v>7376</v>
      </c>
      <c r="H137" s="29">
        <v>5558</v>
      </c>
      <c r="I137" s="22">
        <f t="shared" si="14"/>
        <v>75.35249457700651</v>
      </c>
      <c r="J137" s="32">
        <v>365</v>
      </c>
      <c r="K137" s="32">
        <v>335</v>
      </c>
      <c r="L137" s="31">
        <f t="shared" si="15"/>
        <v>91.78082191780823</v>
      </c>
    </row>
    <row r="138" spans="1:12" ht="15.75">
      <c r="A138" s="174"/>
      <c r="B138" s="133" t="s">
        <v>40</v>
      </c>
      <c r="C138" s="8" t="s">
        <v>36</v>
      </c>
      <c r="D138" s="29">
        <f t="shared" si="11"/>
        <v>17543</v>
      </c>
      <c r="E138" s="29">
        <f t="shared" si="12"/>
        <v>13833</v>
      </c>
      <c r="F138" s="22">
        <f t="shared" si="13"/>
        <v>78.85196374622356</v>
      </c>
      <c r="G138" s="29">
        <v>16710</v>
      </c>
      <c r="H138" s="29">
        <v>13152</v>
      </c>
      <c r="I138" s="22">
        <f t="shared" si="14"/>
        <v>78.70736086175943</v>
      </c>
      <c r="J138" s="32">
        <v>833</v>
      </c>
      <c r="K138" s="32">
        <v>681</v>
      </c>
      <c r="L138" s="31">
        <f t="shared" si="15"/>
        <v>81.75270108043217</v>
      </c>
    </row>
    <row r="139" spans="1:12" ht="15.75">
      <c r="A139" s="174"/>
      <c r="B139" s="174"/>
      <c r="C139" s="8" t="s">
        <v>37</v>
      </c>
      <c r="D139" s="29">
        <f t="shared" si="11"/>
        <v>9215</v>
      </c>
      <c r="E139" s="29">
        <f t="shared" si="12"/>
        <v>6983</v>
      </c>
      <c r="F139" s="22">
        <f t="shared" si="13"/>
        <v>75.77862181226261</v>
      </c>
      <c r="G139" s="29">
        <v>8755</v>
      </c>
      <c r="H139" s="29">
        <v>6619</v>
      </c>
      <c r="I139" s="22">
        <f t="shared" si="14"/>
        <v>75.60251284980012</v>
      </c>
      <c r="J139" s="32">
        <v>460</v>
      </c>
      <c r="K139" s="32">
        <v>364</v>
      </c>
      <c r="L139" s="31">
        <f t="shared" si="15"/>
        <v>79.13043478260869</v>
      </c>
    </row>
    <row r="140" spans="1:12" ht="15.75">
      <c r="A140" s="174"/>
      <c r="B140" s="175"/>
      <c r="C140" s="8" t="s">
        <v>38</v>
      </c>
      <c r="D140" s="29">
        <f t="shared" si="11"/>
        <v>8328</v>
      </c>
      <c r="E140" s="29">
        <f t="shared" si="12"/>
        <v>6850</v>
      </c>
      <c r="F140" s="22">
        <f t="shared" si="13"/>
        <v>82.25264169068204</v>
      </c>
      <c r="G140" s="29">
        <v>7955</v>
      </c>
      <c r="H140" s="29">
        <v>6533</v>
      </c>
      <c r="I140" s="22">
        <f t="shared" si="14"/>
        <v>82.12445003142678</v>
      </c>
      <c r="J140" s="32">
        <v>373</v>
      </c>
      <c r="K140" s="32">
        <v>317</v>
      </c>
      <c r="L140" s="31">
        <f t="shared" si="15"/>
        <v>84.98659517426273</v>
      </c>
    </row>
    <row r="141" spans="1:12" ht="15.75">
      <c r="A141" s="174"/>
      <c r="B141" s="133" t="s">
        <v>41</v>
      </c>
      <c r="C141" s="8" t="s">
        <v>36</v>
      </c>
      <c r="D141" s="29">
        <f t="shared" si="11"/>
        <v>17262</v>
      </c>
      <c r="E141" s="29">
        <f t="shared" si="12"/>
        <v>14091</v>
      </c>
      <c r="F141" s="22">
        <f t="shared" si="13"/>
        <v>81.6301703163017</v>
      </c>
      <c r="G141" s="29">
        <v>16469</v>
      </c>
      <c r="H141" s="29">
        <v>13447</v>
      </c>
      <c r="I141" s="22">
        <f t="shared" si="14"/>
        <v>81.65037342886635</v>
      </c>
      <c r="J141" s="32">
        <v>793</v>
      </c>
      <c r="K141" s="32">
        <v>644</v>
      </c>
      <c r="L141" s="31">
        <f t="shared" si="15"/>
        <v>81.21059268600253</v>
      </c>
    </row>
    <row r="142" spans="1:12" ht="15.75">
      <c r="A142" s="174"/>
      <c r="B142" s="174"/>
      <c r="C142" s="8" t="s">
        <v>37</v>
      </c>
      <c r="D142" s="29">
        <f t="shared" si="11"/>
        <v>9075</v>
      </c>
      <c r="E142" s="29">
        <f t="shared" si="12"/>
        <v>7129</v>
      </c>
      <c r="F142" s="22">
        <f t="shared" si="13"/>
        <v>78.5564738292011</v>
      </c>
      <c r="G142" s="29">
        <v>8638</v>
      </c>
      <c r="H142" s="29">
        <v>6793</v>
      </c>
      <c r="I142" s="22">
        <f t="shared" si="14"/>
        <v>78.64088909469785</v>
      </c>
      <c r="J142" s="32">
        <v>437</v>
      </c>
      <c r="K142" s="32">
        <v>336</v>
      </c>
      <c r="L142" s="31">
        <f t="shared" si="15"/>
        <v>76.88787185354691</v>
      </c>
    </row>
    <row r="143" spans="1:12" ht="15.75">
      <c r="A143" s="175"/>
      <c r="B143" s="175"/>
      <c r="C143" s="8" t="s">
        <v>38</v>
      </c>
      <c r="D143" s="29">
        <f t="shared" si="11"/>
        <v>8187</v>
      </c>
      <c r="E143" s="29">
        <f t="shared" si="12"/>
        <v>6962</v>
      </c>
      <c r="F143" s="22">
        <f t="shared" si="13"/>
        <v>85.03725418346158</v>
      </c>
      <c r="G143" s="29">
        <v>7831</v>
      </c>
      <c r="H143" s="29">
        <v>6654</v>
      </c>
      <c r="I143" s="22">
        <f t="shared" si="14"/>
        <v>84.96999106116716</v>
      </c>
      <c r="J143" s="32">
        <v>356</v>
      </c>
      <c r="K143" s="32">
        <v>308</v>
      </c>
      <c r="L143" s="31">
        <f t="shared" si="15"/>
        <v>86.51685393258427</v>
      </c>
    </row>
    <row r="144" spans="1:12" ht="16.5" customHeight="1">
      <c r="A144" s="133" t="s">
        <v>18</v>
      </c>
      <c r="B144" s="133" t="s">
        <v>7</v>
      </c>
      <c r="C144" s="8" t="s">
        <v>36</v>
      </c>
      <c r="D144" s="29">
        <f t="shared" si="11"/>
        <v>21319</v>
      </c>
      <c r="E144" s="29">
        <f t="shared" si="12"/>
        <v>14384</v>
      </c>
      <c r="F144" s="22">
        <f t="shared" si="13"/>
        <v>67.47033162906327</v>
      </c>
      <c r="G144" s="29">
        <v>19737</v>
      </c>
      <c r="H144" s="29">
        <v>13187</v>
      </c>
      <c r="I144" s="22">
        <f t="shared" si="14"/>
        <v>66.81359882454274</v>
      </c>
      <c r="J144" s="32">
        <v>1582</v>
      </c>
      <c r="K144" s="32">
        <v>1197</v>
      </c>
      <c r="L144" s="31">
        <f t="shared" si="15"/>
        <v>75.66371681415929</v>
      </c>
    </row>
    <row r="145" spans="1:12" ht="15.75">
      <c r="A145" s="174"/>
      <c r="B145" s="174"/>
      <c r="C145" s="8" t="s">
        <v>37</v>
      </c>
      <c r="D145" s="29">
        <f t="shared" si="11"/>
        <v>11101</v>
      </c>
      <c r="E145" s="29">
        <f t="shared" si="12"/>
        <v>7071</v>
      </c>
      <c r="F145" s="22">
        <f t="shared" si="13"/>
        <v>63.696964237456086</v>
      </c>
      <c r="G145" s="29">
        <v>10107</v>
      </c>
      <c r="H145" s="29">
        <v>6355</v>
      </c>
      <c r="I145" s="22">
        <f t="shared" si="14"/>
        <v>62.87721381220936</v>
      </c>
      <c r="J145" s="32">
        <v>994</v>
      </c>
      <c r="K145" s="32">
        <v>716</v>
      </c>
      <c r="L145" s="31">
        <f t="shared" si="15"/>
        <v>72.03219315895373</v>
      </c>
    </row>
    <row r="146" spans="1:12" ht="15.75">
      <c r="A146" s="174"/>
      <c r="B146" s="175"/>
      <c r="C146" s="8" t="s">
        <v>38</v>
      </c>
      <c r="D146" s="29">
        <f t="shared" si="11"/>
        <v>10218</v>
      </c>
      <c r="E146" s="29">
        <f t="shared" si="12"/>
        <v>7313</v>
      </c>
      <c r="F146" s="22">
        <f t="shared" si="13"/>
        <v>71.56977882168721</v>
      </c>
      <c r="G146" s="29">
        <v>9630</v>
      </c>
      <c r="H146" s="29">
        <v>6832</v>
      </c>
      <c r="I146" s="22">
        <f t="shared" si="14"/>
        <v>70.94496365524404</v>
      </c>
      <c r="J146" s="32">
        <v>588</v>
      </c>
      <c r="K146" s="32">
        <v>481</v>
      </c>
      <c r="L146" s="31">
        <f t="shared" si="15"/>
        <v>81.80272108843538</v>
      </c>
    </row>
    <row r="147" spans="1:12" ht="15.75">
      <c r="A147" s="174"/>
      <c r="B147" s="133" t="s">
        <v>39</v>
      </c>
      <c r="C147" s="8" t="s">
        <v>36</v>
      </c>
      <c r="D147" s="29">
        <f t="shared" si="11"/>
        <v>6779</v>
      </c>
      <c r="E147" s="29">
        <f t="shared" si="12"/>
        <v>4256</v>
      </c>
      <c r="F147" s="22">
        <f t="shared" si="13"/>
        <v>62.78212125682254</v>
      </c>
      <c r="G147" s="29">
        <v>6256</v>
      </c>
      <c r="H147" s="29">
        <v>3869</v>
      </c>
      <c r="I147" s="22">
        <f t="shared" si="14"/>
        <v>61.844629156010235</v>
      </c>
      <c r="J147" s="32">
        <v>523</v>
      </c>
      <c r="K147" s="32">
        <v>387</v>
      </c>
      <c r="L147" s="31">
        <f t="shared" si="15"/>
        <v>73.9961759082218</v>
      </c>
    </row>
    <row r="148" spans="1:12" ht="15.75">
      <c r="A148" s="174"/>
      <c r="B148" s="174"/>
      <c r="C148" s="8" t="s">
        <v>37</v>
      </c>
      <c r="D148" s="29">
        <f t="shared" si="11"/>
        <v>3573</v>
      </c>
      <c r="E148" s="29">
        <f t="shared" si="12"/>
        <v>2139</v>
      </c>
      <c r="F148" s="22">
        <f t="shared" si="13"/>
        <v>59.86565910999161</v>
      </c>
      <c r="G148" s="29">
        <v>3245</v>
      </c>
      <c r="H148" s="29">
        <v>1910</v>
      </c>
      <c r="I148" s="22">
        <f t="shared" si="14"/>
        <v>58.85978428351309</v>
      </c>
      <c r="J148" s="32">
        <v>328</v>
      </c>
      <c r="K148" s="32">
        <v>229</v>
      </c>
      <c r="L148" s="31">
        <f t="shared" si="15"/>
        <v>69.8170731707317</v>
      </c>
    </row>
    <row r="149" spans="1:12" ht="15.75">
      <c r="A149" s="174"/>
      <c r="B149" s="175"/>
      <c r="C149" s="8" t="s">
        <v>38</v>
      </c>
      <c r="D149" s="29">
        <f t="shared" si="11"/>
        <v>3206</v>
      </c>
      <c r="E149" s="29">
        <f t="shared" si="12"/>
        <v>2117</v>
      </c>
      <c r="F149" s="22">
        <f t="shared" si="13"/>
        <v>66.03243917654397</v>
      </c>
      <c r="G149" s="29">
        <v>3011</v>
      </c>
      <c r="H149" s="29">
        <v>1959</v>
      </c>
      <c r="I149" s="22">
        <f t="shared" si="14"/>
        <v>65.06144138160079</v>
      </c>
      <c r="J149" s="32">
        <v>195</v>
      </c>
      <c r="K149" s="32">
        <v>158</v>
      </c>
      <c r="L149" s="31">
        <f t="shared" si="15"/>
        <v>81.02564102564102</v>
      </c>
    </row>
    <row r="150" spans="1:12" ht="15.75">
      <c r="A150" s="174"/>
      <c r="B150" s="133" t="s">
        <v>40</v>
      </c>
      <c r="C150" s="8" t="s">
        <v>36</v>
      </c>
      <c r="D150" s="29">
        <f t="shared" si="11"/>
        <v>7164</v>
      </c>
      <c r="E150" s="29">
        <f t="shared" si="12"/>
        <v>4840</v>
      </c>
      <c r="F150" s="22">
        <f t="shared" si="13"/>
        <v>67.56002233389168</v>
      </c>
      <c r="G150" s="29">
        <v>6627</v>
      </c>
      <c r="H150" s="29">
        <v>4435</v>
      </c>
      <c r="I150" s="22">
        <f t="shared" si="14"/>
        <v>66.92319299834011</v>
      </c>
      <c r="J150" s="32">
        <v>537</v>
      </c>
      <c r="K150" s="32">
        <v>405</v>
      </c>
      <c r="L150" s="31">
        <f t="shared" si="15"/>
        <v>75.41899441340783</v>
      </c>
    </row>
    <row r="151" spans="1:12" ht="15.75">
      <c r="A151" s="174"/>
      <c r="B151" s="174"/>
      <c r="C151" s="8" t="s">
        <v>37</v>
      </c>
      <c r="D151" s="29">
        <f t="shared" si="11"/>
        <v>3717</v>
      </c>
      <c r="E151" s="29">
        <f t="shared" si="12"/>
        <v>2338</v>
      </c>
      <c r="F151" s="22">
        <f t="shared" si="13"/>
        <v>62.90018832391714</v>
      </c>
      <c r="G151" s="29">
        <v>3382</v>
      </c>
      <c r="H151" s="29">
        <v>2096</v>
      </c>
      <c r="I151" s="22">
        <f t="shared" si="14"/>
        <v>61.97516262566529</v>
      </c>
      <c r="J151" s="32">
        <v>335</v>
      </c>
      <c r="K151" s="32">
        <v>242</v>
      </c>
      <c r="L151" s="31">
        <f t="shared" si="15"/>
        <v>72.23880597014926</v>
      </c>
    </row>
    <row r="152" spans="1:12" ht="15.75">
      <c r="A152" s="174"/>
      <c r="B152" s="175"/>
      <c r="C152" s="8" t="s">
        <v>38</v>
      </c>
      <c r="D152" s="29">
        <f t="shared" si="11"/>
        <v>3447</v>
      </c>
      <c r="E152" s="29">
        <f t="shared" si="12"/>
        <v>2502</v>
      </c>
      <c r="F152" s="22">
        <f t="shared" si="13"/>
        <v>72.58485639686684</v>
      </c>
      <c r="G152" s="29">
        <v>3245</v>
      </c>
      <c r="H152" s="29">
        <v>2339</v>
      </c>
      <c r="I152" s="22">
        <f t="shared" si="14"/>
        <v>72.08012326656394</v>
      </c>
      <c r="J152" s="32">
        <v>202</v>
      </c>
      <c r="K152" s="32">
        <v>163</v>
      </c>
      <c r="L152" s="31">
        <f t="shared" si="15"/>
        <v>80.6930693069307</v>
      </c>
    </row>
    <row r="153" spans="1:12" ht="15.75">
      <c r="A153" s="174"/>
      <c r="B153" s="133" t="s">
        <v>41</v>
      </c>
      <c r="C153" s="8" t="s">
        <v>36</v>
      </c>
      <c r="D153" s="29">
        <f t="shared" si="11"/>
        <v>7376</v>
      </c>
      <c r="E153" s="29">
        <f t="shared" si="12"/>
        <v>5288</v>
      </c>
      <c r="F153" s="22">
        <f t="shared" si="13"/>
        <v>71.69197396963123</v>
      </c>
      <c r="G153" s="29">
        <v>6854</v>
      </c>
      <c r="H153" s="29">
        <v>4883</v>
      </c>
      <c r="I153" s="22">
        <f t="shared" si="14"/>
        <v>71.24306974029764</v>
      </c>
      <c r="J153" s="32">
        <v>522</v>
      </c>
      <c r="K153" s="32">
        <v>405</v>
      </c>
      <c r="L153" s="31">
        <f t="shared" si="15"/>
        <v>77.58620689655173</v>
      </c>
    </row>
    <row r="154" spans="1:12" ht="15.75">
      <c r="A154" s="174"/>
      <c r="B154" s="174"/>
      <c r="C154" s="8" t="s">
        <v>37</v>
      </c>
      <c r="D154" s="29">
        <f t="shared" si="11"/>
        <v>3811</v>
      </c>
      <c r="E154" s="29">
        <f t="shared" si="12"/>
        <v>2594</v>
      </c>
      <c r="F154" s="22">
        <f t="shared" si="13"/>
        <v>68.066124376804</v>
      </c>
      <c r="G154" s="29">
        <v>3480</v>
      </c>
      <c r="H154" s="29">
        <v>2349</v>
      </c>
      <c r="I154" s="22">
        <f t="shared" si="14"/>
        <v>67.5</v>
      </c>
      <c r="J154" s="32">
        <v>331</v>
      </c>
      <c r="K154" s="32">
        <v>245</v>
      </c>
      <c r="L154" s="31">
        <f t="shared" si="15"/>
        <v>74.01812688821752</v>
      </c>
    </row>
    <row r="155" spans="1:12" ht="15.75">
      <c r="A155" s="175"/>
      <c r="B155" s="175"/>
      <c r="C155" s="8" t="s">
        <v>38</v>
      </c>
      <c r="D155" s="29">
        <f t="shared" si="11"/>
        <v>3565</v>
      </c>
      <c r="E155" s="29">
        <f t="shared" si="12"/>
        <v>2694</v>
      </c>
      <c r="F155" s="22">
        <f t="shared" si="13"/>
        <v>75.5680224403927</v>
      </c>
      <c r="G155" s="29">
        <v>3374</v>
      </c>
      <c r="H155" s="29">
        <v>2534</v>
      </c>
      <c r="I155" s="22">
        <f t="shared" si="14"/>
        <v>75.10373443983403</v>
      </c>
      <c r="J155" s="32">
        <v>191</v>
      </c>
      <c r="K155" s="32">
        <v>160</v>
      </c>
      <c r="L155" s="31">
        <f t="shared" si="15"/>
        <v>83.7696335078534</v>
      </c>
    </row>
    <row r="156" spans="1:12" ht="16.5" customHeight="1">
      <c r="A156" s="133" t="s">
        <v>19</v>
      </c>
      <c r="B156" s="133" t="s">
        <v>7</v>
      </c>
      <c r="C156" s="8" t="s">
        <v>36</v>
      </c>
      <c r="D156" s="29">
        <f t="shared" si="11"/>
        <v>28321</v>
      </c>
      <c r="E156" s="29">
        <f t="shared" si="12"/>
        <v>18319</v>
      </c>
      <c r="F156" s="22">
        <f t="shared" si="13"/>
        <v>64.68345044313408</v>
      </c>
      <c r="G156" s="29">
        <v>21379</v>
      </c>
      <c r="H156" s="29">
        <v>14016</v>
      </c>
      <c r="I156" s="22">
        <f t="shared" si="14"/>
        <v>65.55966134992282</v>
      </c>
      <c r="J156" s="32">
        <v>6942</v>
      </c>
      <c r="K156" s="32">
        <v>4303</v>
      </c>
      <c r="L156" s="31">
        <f t="shared" si="15"/>
        <v>61.985018726591754</v>
      </c>
    </row>
    <row r="157" spans="1:12" ht="15.75">
      <c r="A157" s="174"/>
      <c r="B157" s="174"/>
      <c r="C157" s="8" t="s">
        <v>37</v>
      </c>
      <c r="D157" s="29">
        <f t="shared" si="11"/>
        <v>14822</v>
      </c>
      <c r="E157" s="29">
        <f t="shared" si="12"/>
        <v>8876</v>
      </c>
      <c r="F157" s="22">
        <f t="shared" si="13"/>
        <v>59.88395628120362</v>
      </c>
      <c r="G157" s="29">
        <v>11658</v>
      </c>
      <c r="H157" s="29">
        <v>7090</v>
      </c>
      <c r="I157" s="22">
        <f t="shared" si="14"/>
        <v>60.81660662206211</v>
      </c>
      <c r="J157" s="32">
        <v>3164</v>
      </c>
      <c r="K157" s="32">
        <v>1786</v>
      </c>
      <c r="L157" s="31">
        <f t="shared" si="15"/>
        <v>56.447534766118835</v>
      </c>
    </row>
    <row r="158" spans="1:12" ht="15.75">
      <c r="A158" s="174"/>
      <c r="B158" s="175"/>
      <c r="C158" s="8" t="s">
        <v>38</v>
      </c>
      <c r="D158" s="29">
        <f t="shared" si="11"/>
        <v>13499</v>
      </c>
      <c r="E158" s="29">
        <f t="shared" si="12"/>
        <v>9443</v>
      </c>
      <c r="F158" s="22">
        <f t="shared" si="13"/>
        <v>69.95332987628713</v>
      </c>
      <c r="G158" s="29">
        <v>9721</v>
      </c>
      <c r="H158" s="29">
        <v>6926</v>
      </c>
      <c r="I158" s="22">
        <f t="shared" si="14"/>
        <v>71.24781401090424</v>
      </c>
      <c r="J158" s="32">
        <v>3778</v>
      </c>
      <c r="K158" s="32">
        <v>2517</v>
      </c>
      <c r="L158" s="31">
        <f t="shared" si="15"/>
        <v>66.6225516146109</v>
      </c>
    </row>
    <row r="159" spans="1:12" ht="15.75">
      <c r="A159" s="174"/>
      <c r="B159" s="133" t="s">
        <v>39</v>
      </c>
      <c r="C159" s="8" t="s">
        <v>36</v>
      </c>
      <c r="D159" s="29">
        <f t="shared" si="11"/>
        <v>9032</v>
      </c>
      <c r="E159" s="29">
        <f t="shared" si="12"/>
        <v>5384</v>
      </c>
      <c r="F159" s="22">
        <f t="shared" si="13"/>
        <v>59.61027457927369</v>
      </c>
      <c r="G159" s="29">
        <v>6722</v>
      </c>
      <c r="H159" s="29">
        <v>4053</v>
      </c>
      <c r="I159" s="22">
        <f t="shared" si="14"/>
        <v>60.29455519190717</v>
      </c>
      <c r="J159" s="32">
        <v>2310</v>
      </c>
      <c r="K159" s="32">
        <v>1331</v>
      </c>
      <c r="L159" s="31">
        <f t="shared" si="15"/>
        <v>57.61904761904761</v>
      </c>
    </row>
    <row r="160" spans="1:12" ht="15.75">
      <c r="A160" s="174"/>
      <c r="B160" s="174"/>
      <c r="C160" s="8" t="s">
        <v>37</v>
      </c>
      <c r="D160" s="29">
        <f t="shared" si="11"/>
        <v>4674</v>
      </c>
      <c r="E160" s="29">
        <f t="shared" si="12"/>
        <v>2598</v>
      </c>
      <c r="F160" s="22">
        <f t="shared" si="13"/>
        <v>55.58408215661104</v>
      </c>
      <c r="G160" s="29">
        <v>3611</v>
      </c>
      <c r="H160" s="29">
        <v>2047</v>
      </c>
      <c r="I160" s="22">
        <f t="shared" si="14"/>
        <v>56.68789808917197</v>
      </c>
      <c r="J160" s="32">
        <v>1063</v>
      </c>
      <c r="K160" s="32">
        <v>551</v>
      </c>
      <c r="L160" s="31">
        <f t="shared" si="15"/>
        <v>51.83443085606774</v>
      </c>
    </row>
    <row r="161" spans="1:12" ht="15.75">
      <c r="A161" s="174"/>
      <c r="B161" s="175"/>
      <c r="C161" s="8" t="s">
        <v>38</v>
      </c>
      <c r="D161" s="29">
        <f t="shared" si="11"/>
        <v>4358</v>
      </c>
      <c r="E161" s="29">
        <f t="shared" si="12"/>
        <v>2786</v>
      </c>
      <c r="F161" s="22">
        <f t="shared" si="13"/>
        <v>63.928407526388256</v>
      </c>
      <c r="G161" s="29">
        <v>3111</v>
      </c>
      <c r="H161" s="29">
        <v>2006</v>
      </c>
      <c r="I161" s="22">
        <f t="shared" si="14"/>
        <v>64.48087431693989</v>
      </c>
      <c r="J161" s="32">
        <v>1247</v>
      </c>
      <c r="K161" s="32">
        <v>780</v>
      </c>
      <c r="L161" s="31">
        <f t="shared" si="15"/>
        <v>62.55012028869287</v>
      </c>
    </row>
    <row r="162" spans="1:12" ht="15.75">
      <c r="A162" s="174"/>
      <c r="B162" s="133" t="s">
        <v>40</v>
      </c>
      <c r="C162" s="8" t="s">
        <v>36</v>
      </c>
      <c r="D162" s="29">
        <f t="shared" si="11"/>
        <v>9744</v>
      </c>
      <c r="E162" s="29">
        <f t="shared" si="12"/>
        <v>6378</v>
      </c>
      <c r="F162" s="22">
        <f t="shared" si="13"/>
        <v>65.45566502463053</v>
      </c>
      <c r="G162" s="29">
        <v>7431</v>
      </c>
      <c r="H162" s="29">
        <v>4945</v>
      </c>
      <c r="I162" s="22">
        <f t="shared" si="14"/>
        <v>66.54555241555646</v>
      </c>
      <c r="J162" s="32">
        <v>2313</v>
      </c>
      <c r="K162" s="32">
        <v>1433</v>
      </c>
      <c r="L162" s="31">
        <f t="shared" si="15"/>
        <v>61.95417207090359</v>
      </c>
    </row>
    <row r="163" spans="1:12" ht="15.75">
      <c r="A163" s="174"/>
      <c r="B163" s="174"/>
      <c r="C163" s="8" t="s">
        <v>37</v>
      </c>
      <c r="D163" s="29">
        <f t="shared" si="11"/>
        <v>5158</v>
      </c>
      <c r="E163" s="29">
        <f t="shared" si="12"/>
        <v>3127</v>
      </c>
      <c r="F163" s="22">
        <f t="shared" si="13"/>
        <v>60.62427297402094</v>
      </c>
      <c r="G163" s="29">
        <v>4113</v>
      </c>
      <c r="H163" s="29">
        <v>2532</v>
      </c>
      <c r="I163" s="22">
        <f t="shared" si="14"/>
        <v>61.560904449307074</v>
      </c>
      <c r="J163" s="32">
        <v>1045</v>
      </c>
      <c r="K163" s="32">
        <v>595</v>
      </c>
      <c r="L163" s="31">
        <f t="shared" si="15"/>
        <v>56.9377990430622</v>
      </c>
    </row>
    <row r="164" spans="1:12" ht="15.75">
      <c r="A164" s="174"/>
      <c r="B164" s="175"/>
      <c r="C164" s="8" t="s">
        <v>38</v>
      </c>
      <c r="D164" s="29">
        <f aca="true" t="shared" si="16" ref="D164:D227">G164+J164</f>
        <v>4586</v>
      </c>
      <c r="E164" s="29">
        <f aca="true" t="shared" si="17" ref="E164:E227">H164+K164</f>
        <v>3251</v>
      </c>
      <c r="F164" s="22">
        <f aca="true" t="shared" si="18" ref="F164:F227">E164/D164*100</f>
        <v>70.88966419537724</v>
      </c>
      <c r="G164" s="29">
        <v>3318</v>
      </c>
      <c r="H164" s="29">
        <v>2413</v>
      </c>
      <c r="I164" s="22">
        <f aca="true" t="shared" si="19" ref="I164:I227">H164/G164*100</f>
        <v>72.72453285111513</v>
      </c>
      <c r="J164" s="32">
        <v>1268</v>
      </c>
      <c r="K164" s="32">
        <v>838</v>
      </c>
      <c r="L164" s="31">
        <f aca="true" t="shared" si="20" ref="L164:L227">K164/J164*100</f>
        <v>66.08832807570978</v>
      </c>
    </row>
    <row r="165" spans="1:12" ht="15.75">
      <c r="A165" s="174"/>
      <c r="B165" s="133" t="s">
        <v>41</v>
      </c>
      <c r="C165" s="8" t="s">
        <v>36</v>
      </c>
      <c r="D165" s="29">
        <f t="shared" si="16"/>
        <v>9545</v>
      </c>
      <c r="E165" s="29">
        <f t="shared" si="17"/>
        <v>6557</v>
      </c>
      <c r="F165" s="22">
        <f t="shared" si="18"/>
        <v>68.69565217391305</v>
      </c>
      <c r="G165" s="29">
        <v>7226</v>
      </c>
      <c r="H165" s="29">
        <v>5018</v>
      </c>
      <c r="I165" s="22">
        <f t="shared" si="19"/>
        <v>69.44367561583172</v>
      </c>
      <c r="J165" s="32">
        <v>2319</v>
      </c>
      <c r="K165" s="32">
        <v>1539</v>
      </c>
      <c r="L165" s="31">
        <f t="shared" si="20"/>
        <v>66.36481241914618</v>
      </c>
    </row>
    <row r="166" spans="1:12" ht="15.75">
      <c r="A166" s="174"/>
      <c r="B166" s="174"/>
      <c r="C166" s="8" t="s">
        <v>37</v>
      </c>
      <c r="D166" s="29">
        <f t="shared" si="16"/>
        <v>4990</v>
      </c>
      <c r="E166" s="29">
        <f t="shared" si="17"/>
        <v>3151</v>
      </c>
      <c r="F166" s="22">
        <f t="shared" si="18"/>
        <v>63.146292585170336</v>
      </c>
      <c r="G166" s="29">
        <v>3934</v>
      </c>
      <c r="H166" s="29">
        <v>2511</v>
      </c>
      <c r="I166" s="22">
        <f t="shared" si="19"/>
        <v>63.82816471784444</v>
      </c>
      <c r="J166" s="32">
        <v>1056</v>
      </c>
      <c r="K166" s="32">
        <v>640</v>
      </c>
      <c r="L166" s="31">
        <f t="shared" si="20"/>
        <v>60.60606060606061</v>
      </c>
    </row>
    <row r="167" spans="1:12" ht="15.75">
      <c r="A167" s="175"/>
      <c r="B167" s="175"/>
      <c r="C167" s="8" t="s">
        <v>38</v>
      </c>
      <c r="D167" s="29">
        <f t="shared" si="16"/>
        <v>4555</v>
      </c>
      <c r="E167" s="29">
        <f t="shared" si="17"/>
        <v>3406</v>
      </c>
      <c r="F167" s="22">
        <f t="shared" si="18"/>
        <v>74.77497255762898</v>
      </c>
      <c r="G167" s="29">
        <v>3292</v>
      </c>
      <c r="H167" s="29">
        <v>2507</v>
      </c>
      <c r="I167" s="22">
        <f t="shared" si="19"/>
        <v>76.1543134872418</v>
      </c>
      <c r="J167" s="32">
        <v>1263</v>
      </c>
      <c r="K167" s="32">
        <v>899</v>
      </c>
      <c r="L167" s="31">
        <f t="shared" si="20"/>
        <v>71.1797307996833</v>
      </c>
    </row>
    <row r="168" spans="1:12" ht="16.5" customHeight="1">
      <c r="A168" s="133" t="s">
        <v>20</v>
      </c>
      <c r="B168" s="133" t="s">
        <v>7</v>
      </c>
      <c r="C168" s="8" t="s">
        <v>36</v>
      </c>
      <c r="D168" s="29">
        <f t="shared" si="16"/>
        <v>16809</v>
      </c>
      <c r="E168" s="29">
        <f t="shared" si="17"/>
        <v>11185</v>
      </c>
      <c r="F168" s="22">
        <f t="shared" si="18"/>
        <v>66.54173359509787</v>
      </c>
      <c r="G168" s="29">
        <v>15335</v>
      </c>
      <c r="H168" s="29">
        <v>9943</v>
      </c>
      <c r="I168" s="22">
        <f t="shared" si="19"/>
        <v>64.83860449951092</v>
      </c>
      <c r="J168" s="32">
        <v>1474</v>
      </c>
      <c r="K168" s="32">
        <v>1242</v>
      </c>
      <c r="L168" s="31">
        <f t="shared" si="20"/>
        <v>84.26051560379919</v>
      </c>
    </row>
    <row r="169" spans="1:12" ht="15.75">
      <c r="A169" s="174"/>
      <c r="B169" s="174"/>
      <c r="C169" s="8" t="s">
        <v>37</v>
      </c>
      <c r="D169" s="29">
        <f t="shared" si="16"/>
        <v>8886</v>
      </c>
      <c r="E169" s="29">
        <f t="shared" si="17"/>
        <v>5475</v>
      </c>
      <c r="F169" s="22">
        <f t="shared" si="18"/>
        <v>61.61377447670493</v>
      </c>
      <c r="G169" s="29">
        <v>8035</v>
      </c>
      <c r="H169" s="29">
        <v>4780</v>
      </c>
      <c r="I169" s="22">
        <f t="shared" si="19"/>
        <v>59.489732420659614</v>
      </c>
      <c r="J169" s="32">
        <v>851</v>
      </c>
      <c r="K169" s="32">
        <v>695</v>
      </c>
      <c r="L169" s="31">
        <f t="shared" si="20"/>
        <v>81.66862514688601</v>
      </c>
    </row>
    <row r="170" spans="1:12" ht="15.75">
      <c r="A170" s="174"/>
      <c r="B170" s="175"/>
      <c r="C170" s="8" t="s">
        <v>38</v>
      </c>
      <c r="D170" s="29">
        <f t="shared" si="16"/>
        <v>7923</v>
      </c>
      <c r="E170" s="29">
        <f t="shared" si="17"/>
        <v>5710</v>
      </c>
      <c r="F170" s="22">
        <f t="shared" si="18"/>
        <v>72.06866086078506</v>
      </c>
      <c r="G170" s="29">
        <v>7300</v>
      </c>
      <c r="H170" s="29">
        <v>5163</v>
      </c>
      <c r="I170" s="22">
        <f t="shared" si="19"/>
        <v>70.72602739726027</v>
      </c>
      <c r="J170" s="32">
        <v>623</v>
      </c>
      <c r="K170" s="32">
        <v>547</v>
      </c>
      <c r="L170" s="31">
        <f t="shared" si="20"/>
        <v>87.80096308186197</v>
      </c>
    </row>
    <row r="171" spans="1:12" ht="15.75">
      <c r="A171" s="174"/>
      <c r="B171" s="133" t="s">
        <v>39</v>
      </c>
      <c r="C171" s="8" t="s">
        <v>36</v>
      </c>
      <c r="D171" s="29">
        <f t="shared" si="16"/>
        <v>5444</v>
      </c>
      <c r="E171" s="29">
        <f t="shared" si="17"/>
        <v>3417</v>
      </c>
      <c r="F171" s="22">
        <f t="shared" si="18"/>
        <v>62.76634827332843</v>
      </c>
      <c r="G171" s="29">
        <v>4890</v>
      </c>
      <c r="H171" s="29">
        <v>2960</v>
      </c>
      <c r="I171" s="22">
        <f t="shared" si="19"/>
        <v>60.53169734151329</v>
      </c>
      <c r="J171" s="32">
        <v>554</v>
      </c>
      <c r="K171" s="32">
        <v>457</v>
      </c>
      <c r="L171" s="31">
        <f t="shared" si="20"/>
        <v>82.49097472924187</v>
      </c>
    </row>
    <row r="172" spans="1:12" ht="15.75">
      <c r="A172" s="174"/>
      <c r="B172" s="174"/>
      <c r="C172" s="8" t="s">
        <v>37</v>
      </c>
      <c r="D172" s="29">
        <f t="shared" si="16"/>
        <v>2885</v>
      </c>
      <c r="E172" s="29">
        <f t="shared" si="17"/>
        <v>1663</v>
      </c>
      <c r="F172" s="22">
        <f t="shared" si="18"/>
        <v>57.64298093587522</v>
      </c>
      <c r="G172" s="29">
        <v>2582</v>
      </c>
      <c r="H172" s="29">
        <v>1425</v>
      </c>
      <c r="I172" s="22">
        <f t="shared" si="19"/>
        <v>55.18977536793184</v>
      </c>
      <c r="J172" s="32">
        <v>303</v>
      </c>
      <c r="K172" s="32">
        <v>238</v>
      </c>
      <c r="L172" s="31">
        <f t="shared" si="20"/>
        <v>78.54785478547855</v>
      </c>
    </row>
    <row r="173" spans="1:12" ht="15.75">
      <c r="A173" s="174"/>
      <c r="B173" s="175"/>
      <c r="C173" s="8" t="s">
        <v>38</v>
      </c>
      <c r="D173" s="29">
        <f t="shared" si="16"/>
        <v>2559</v>
      </c>
      <c r="E173" s="29">
        <f t="shared" si="17"/>
        <v>1754</v>
      </c>
      <c r="F173" s="22">
        <f t="shared" si="18"/>
        <v>68.54239937475577</v>
      </c>
      <c r="G173" s="29">
        <v>2308</v>
      </c>
      <c r="H173" s="29">
        <v>1535</v>
      </c>
      <c r="I173" s="22">
        <f t="shared" si="19"/>
        <v>66.50779896013866</v>
      </c>
      <c r="J173" s="32">
        <v>251</v>
      </c>
      <c r="K173" s="32">
        <v>219</v>
      </c>
      <c r="L173" s="31">
        <f t="shared" si="20"/>
        <v>87.25099601593625</v>
      </c>
    </row>
    <row r="174" spans="1:12" ht="15.75">
      <c r="A174" s="174"/>
      <c r="B174" s="133" t="s">
        <v>40</v>
      </c>
      <c r="C174" s="8" t="s">
        <v>36</v>
      </c>
      <c r="D174" s="29">
        <f t="shared" si="16"/>
        <v>5698</v>
      </c>
      <c r="E174" s="29">
        <f t="shared" si="17"/>
        <v>3809</v>
      </c>
      <c r="F174" s="22">
        <f t="shared" si="18"/>
        <v>66.84801684801684</v>
      </c>
      <c r="G174" s="29">
        <v>5223</v>
      </c>
      <c r="H174" s="29">
        <v>3398</v>
      </c>
      <c r="I174" s="22">
        <f t="shared" si="19"/>
        <v>65.05839555810836</v>
      </c>
      <c r="J174" s="32">
        <v>475</v>
      </c>
      <c r="K174" s="32">
        <v>411</v>
      </c>
      <c r="L174" s="31">
        <f t="shared" si="20"/>
        <v>86.52631578947368</v>
      </c>
    </row>
    <row r="175" spans="1:12" ht="15.75">
      <c r="A175" s="174"/>
      <c r="B175" s="174"/>
      <c r="C175" s="8" t="s">
        <v>37</v>
      </c>
      <c r="D175" s="29">
        <f t="shared" si="16"/>
        <v>3008</v>
      </c>
      <c r="E175" s="29">
        <f t="shared" si="17"/>
        <v>1855</v>
      </c>
      <c r="F175" s="22">
        <f t="shared" si="18"/>
        <v>61.6688829787234</v>
      </c>
      <c r="G175" s="29">
        <v>2725</v>
      </c>
      <c r="H175" s="29">
        <v>1615</v>
      </c>
      <c r="I175" s="22">
        <f t="shared" si="19"/>
        <v>59.26605504587156</v>
      </c>
      <c r="J175" s="32">
        <v>283</v>
      </c>
      <c r="K175" s="32">
        <v>240</v>
      </c>
      <c r="L175" s="31">
        <f t="shared" si="20"/>
        <v>84.80565371024736</v>
      </c>
    </row>
    <row r="176" spans="1:12" ht="15.75">
      <c r="A176" s="174"/>
      <c r="B176" s="175"/>
      <c r="C176" s="8" t="s">
        <v>38</v>
      </c>
      <c r="D176" s="29">
        <f t="shared" si="16"/>
        <v>2690</v>
      </c>
      <c r="E176" s="29">
        <f t="shared" si="17"/>
        <v>1954</v>
      </c>
      <c r="F176" s="22">
        <f t="shared" si="18"/>
        <v>72.63940520446097</v>
      </c>
      <c r="G176" s="29">
        <v>2498</v>
      </c>
      <c r="H176" s="29">
        <v>1783</v>
      </c>
      <c r="I176" s="22">
        <f t="shared" si="19"/>
        <v>71.37710168134508</v>
      </c>
      <c r="J176" s="32">
        <v>192</v>
      </c>
      <c r="K176" s="32">
        <v>171</v>
      </c>
      <c r="L176" s="31">
        <f t="shared" si="20"/>
        <v>89.0625</v>
      </c>
    </row>
    <row r="177" spans="1:12" ht="15.75">
      <c r="A177" s="174"/>
      <c r="B177" s="133" t="s">
        <v>41</v>
      </c>
      <c r="C177" s="8" t="s">
        <v>36</v>
      </c>
      <c r="D177" s="29">
        <f t="shared" si="16"/>
        <v>5667</v>
      </c>
      <c r="E177" s="29">
        <f t="shared" si="17"/>
        <v>3959</v>
      </c>
      <c r="F177" s="22">
        <f t="shared" si="18"/>
        <v>69.8605964355038</v>
      </c>
      <c r="G177" s="29">
        <v>5222</v>
      </c>
      <c r="H177" s="29">
        <v>3585</v>
      </c>
      <c r="I177" s="22">
        <f t="shared" si="19"/>
        <v>68.65185752585217</v>
      </c>
      <c r="J177" s="32">
        <v>445</v>
      </c>
      <c r="K177" s="32">
        <v>374</v>
      </c>
      <c r="L177" s="31">
        <f t="shared" si="20"/>
        <v>84.04494382022472</v>
      </c>
    </row>
    <row r="178" spans="1:12" ht="15.75">
      <c r="A178" s="174"/>
      <c r="B178" s="174"/>
      <c r="C178" s="8" t="s">
        <v>37</v>
      </c>
      <c r="D178" s="29">
        <f t="shared" si="16"/>
        <v>2993</v>
      </c>
      <c r="E178" s="29">
        <f t="shared" si="17"/>
        <v>1957</v>
      </c>
      <c r="F178" s="22">
        <f t="shared" si="18"/>
        <v>65.38590043434681</v>
      </c>
      <c r="G178" s="29">
        <v>2728</v>
      </c>
      <c r="H178" s="29">
        <v>1740</v>
      </c>
      <c r="I178" s="22">
        <f t="shared" si="19"/>
        <v>63.78299120234604</v>
      </c>
      <c r="J178" s="32">
        <v>265</v>
      </c>
      <c r="K178" s="32">
        <v>217</v>
      </c>
      <c r="L178" s="31">
        <f t="shared" si="20"/>
        <v>81.88679245283019</v>
      </c>
    </row>
    <row r="179" spans="1:12" ht="15.75">
      <c r="A179" s="175"/>
      <c r="B179" s="175"/>
      <c r="C179" s="8" t="s">
        <v>38</v>
      </c>
      <c r="D179" s="29">
        <f t="shared" si="16"/>
        <v>2674</v>
      </c>
      <c r="E179" s="29">
        <f t="shared" si="17"/>
        <v>2002</v>
      </c>
      <c r="F179" s="22">
        <f t="shared" si="18"/>
        <v>74.86910994764398</v>
      </c>
      <c r="G179" s="29">
        <v>2494</v>
      </c>
      <c r="H179" s="29">
        <v>1845</v>
      </c>
      <c r="I179" s="22">
        <f t="shared" si="19"/>
        <v>73.9775461106656</v>
      </c>
      <c r="J179" s="32">
        <v>180</v>
      </c>
      <c r="K179" s="32">
        <v>157</v>
      </c>
      <c r="L179" s="31">
        <f t="shared" si="20"/>
        <v>87.22222222222223</v>
      </c>
    </row>
    <row r="180" spans="1:12" ht="16.5" customHeight="1">
      <c r="A180" s="133" t="s">
        <v>93</v>
      </c>
      <c r="B180" s="133" t="s">
        <v>7</v>
      </c>
      <c r="C180" s="8" t="s">
        <v>36</v>
      </c>
      <c r="D180" s="29">
        <f t="shared" si="16"/>
        <v>38925</v>
      </c>
      <c r="E180" s="29">
        <f t="shared" si="17"/>
        <v>28451</v>
      </c>
      <c r="F180" s="22">
        <f t="shared" si="18"/>
        <v>73.09184328837507</v>
      </c>
      <c r="G180" s="29">
        <v>31803</v>
      </c>
      <c r="H180" s="29">
        <v>22949</v>
      </c>
      <c r="I180" s="22">
        <f t="shared" si="19"/>
        <v>72.15985913278622</v>
      </c>
      <c r="J180" s="32">
        <v>7122</v>
      </c>
      <c r="K180" s="32">
        <v>5502</v>
      </c>
      <c r="L180" s="31">
        <f t="shared" si="20"/>
        <v>77.2535804549284</v>
      </c>
    </row>
    <row r="181" spans="1:12" ht="15.75">
      <c r="A181" s="174"/>
      <c r="B181" s="174"/>
      <c r="C181" s="8" t="s">
        <v>37</v>
      </c>
      <c r="D181" s="29">
        <f t="shared" si="16"/>
        <v>20683</v>
      </c>
      <c r="E181" s="29">
        <f t="shared" si="17"/>
        <v>14392</v>
      </c>
      <c r="F181" s="22">
        <f t="shared" si="18"/>
        <v>69.583716095344</v>
      </c>
      <c r="G181" s="29">
        <v>16372</v>
      </c>
      <c r="H181" s="29">
        <v>11197</v>
      </c>
      <c r="I181" s="22">
        <f t="shared" si="19"/>
        <v>68.3911556315661</v>
      </c>
      <c r="J181" s="32">
        <v>4311</v>
      </c>
      <c r="K181" s="32">
        <v>3195</v>
      </c>
      <c r="L181" s="31">
        <f t="shared" si="20"/>
        <v>74.11273486430062</v>
      </c>
    </row>
    <row r="182" spans="1:12" ht="15.75">
      <c r="A182" s="174"/>
      <c r="B182" s="175"/>
      <c r="C182" s="8" t="s">
        <v>38</v>
      </c>
      <c r="D182" s="29">
        <f t="shared" si="16"/>
        <v>18242</v>
      </c>
      <c r="E182" s="29">
        <f t="shared" si="17"/>
        <v>14059</v>
      </c>
      <c r="F182" s="22">
        <f t="shared" si="18"/>
        <v>77.06940028505646</v>
      </c>
      <c r="G182" s="29">
        <v>15431</v>
      </c>
      <c r="H182" s="29">
        <v>11752</v>
      </c>
      <c r="I182" s="22">
        <f t="shared" si="19"/>
        <v>76.15838247683236</v>
      </c>
      <c r="J182" s="32">
        <v>2811</v>
      </c>
      <c r="K182" s="32">
        <v>2307</v>
      </c>
      <c r="L182" s="31">
        <f t="shared" si="20"/>
        <v>82.07043756670224</v>
      </c>
    </row>
    <row r="183" spans="1:12" ht="15.75">
      <c r="A183" s="174"/>
      <c r="B183" s="133" t="s">
        <v>39</v>
      </c>
      <c r="C183" s="8" t="s">
        <v>36</v>
      </c>
      <c r="D183" s="29">
        <f t="shared" si="16"/>
        <v>12217</v>
      </c>
      <c r="E183" s="29">
        <f t="shared" si="17"/>
        <v>8309</v>
      </c>
      <c r="F183" s="22">
        <f t="shared" si="18"/>
        <v>68.01178685438323</v>
      </c>
      <c r="G183" s="29">
        <v>9906</v>
      </c>
      <c r="H183" s="29">
        <v>6656</v>
      </c>
      <c r="I183" s="22">
        <f t="shared" si="19"/>
        <v>67.19160104986877</v>
      </c>
      <c r="J183" s="32">
        <v>2311</v>
      </c>
      <c r="K183" s="32">
        <v>1653</v>
      </c>
      <c r="L183" s="31">
        <f t="shared" si="20"/>
        <v>71.52747728256166</v>
      </c>
    </row>
    <row r="184" spans="1:12" ht="15.75">
      <c r="A184" s="174"/>
      <c r="B184" s="174"/>
      <c r="C184" s="8" t="s">
        <v>37</v>
      </c>
      <c r="D184" s="29">
        <f t="shared" si="16"/>
        <v>6554</v>
      </c>
      <c r="E184" s="29">
        <f t="shared" si="17"/>
        <v>4266</v>
      </c>
      <c r="F184" s="22">
        <f t="shared" si="18"/>
        <v>65.09002136100092</v>
      </c>
      <c r="G184" s="29">
        <v>5150</v>
      </c>
      <c r="H184" s="29">
        <v>3313</v>
      </c>
      <c r="I184" s="22">
        <f t="shared" si="19"/>
        <v>64.33009708737865</v>
      </c>
      <c r="J184" s="32">
        <v>1404</v>
      </c>
      <c r="K184" s="32">
        <v>953</v>
      </c>
      <c r="L184" s="31">
        <f t="shared" si="20"/>
        <v>67.87749287749287</v>
      </c>
    </row>
    <row r="185" spans="1:12" ht="15.75">
      <c r="A185" s="174"/>
      <c r="B185" s="175"/>
      <c r="C185" s="8" t="s">
        <v>38</v>
      </c>
      <c r="D185" s="29">
        <f t="shared" si="16"/>
        <v>5663</v>
      </c>
      <c r="E185" s="29">
        <f t="shared" si="17"/>
        <v>4043</v>
      </c>
      <c r="F185" s="22">
        <f t="shared" si="18"/>
        <v>71.39325445876744</v>
      </c>
      <c r="G185" s="29">
        <v>4756</v>
      </c>
      <c r="H185" s="29">
        <v>3343</v>
      </c>
      <c r="I185" s="22">
        <f t="shared" si="19"/>
        <v>70.29015979814972</v>
      </c>
      <c r="J185" s="32">
        <v>907</v>
      </c>
      <c r="K185" s="32">
        <v>700</v>
      </c>
      <c r="L185" s="31">
        <f t="shared" si="20"/>
        <v>77.17750826901874</v>
      </c>
    </row>
    <row r="186" spans="1:12" ht="15.75">
      <c r="A186" s="174"/>
      <c r="B186" s="133" t="s">
        <v>40</v>
      </c>
      <c r="C186" s="8" t="s">
        <v>36</v>
      </c>
      <c r="D186" s="29">
        <f t="shared" si="16"/>
        <v>13311</v>
      </c>
      <c r="E186" s="29">
        <f t="shared" si="17"/>
        <v>9805</v>
      </c>
      <c r="F186" s="22">
        <f t="shared" si="18"/>
        <v>73.660881977312</v>
      </c>
      <c r="G186" s="29">
        <v>10963</v>
      </c>
      <c r="H186" s="29">
        <v>7987</v>
      </c>
      <c r="I186" s="22">
        <f t="shared" si="19"/>
        <v>72.85414576302107</v>
      </c>
      <c r="J186" s="32">
        <v>2348</v>
      </c>
      <c r="K186" s="32">
        <v>1818</v>
      </c>
      <c r="L186" s="31">
        <f t="shared" si="20"/>
        <v>77.42759795570699</v>
      </c>
    </row>
    <row r="187" spans="1:12" ht="15.75">
      <c r="A187" s="174"/>
      <c r="B187" s="174"/>
      <c r="C187" s="8" t="s">
        <v>37</v>
      </c>
      <c r="D187" s="29">
        <f t="shared" si="16"/>
        <v>7049</v>
      </c>
      <c r="E187" s="29">
        <f t="shared" si="17"/>
        <v>4941</v>
      </c>
      <c r="F187" s="22">
        <f t="shared" si="18"/>
        <v>70.0950489431125</v>
      </c>
      <c r="G187" s="29">
        <v>5644</v>
      </c>
      <c r="H187" s="29">
        <v>3893</v>
      </c>
      <c r="I187" s="22">
        <f t="shared" si="19"/>
        <v>68.97590361445783</v>
      </c>
      <c r="J187" s="32">
        <v>1405</v>
      </c>
      <c r="K187" s="32">
        <v>1048</v>
      </c>
      <c r="L187" s="31">
        <f t="shared" si="20"/>
        <v>74.59074733096085</v>
      </c>
    </row>
    <row r="188" spans="1:12" ht="15.75">
      <c r="A188" s="174"/>
      <c r="B188" s="175"/>
      <c r="C188" s="8" t="s">
        <v>38</v>
      </c>
      <c r="D188" s="29">
        <f t="shared" si="16"/>
        <v>6262</v>
      </c>
      <c r="E188" s="29">
        <f t="shared" si="17"/>
        <v>4864</v>
      </c>
      <c r="F188" s="22">
        <f t="shared" si="18"/>
        <v>77.67486426061961</v>
      </c>
      <c r="G188" s="29">
        <v>5319</v>
      </c>
      <c r="H188" s="29">
        <v>4094</v>
      </c>
      <c r="I188" s="22">
        <f t="shared" si="19"/>
        <v>76.96935514194398</v>
      </c>
      <c r="J188" s="32">
        <v>943</v>
      </c>
      <c r="K188" s="32">
        <v>770</v>
      </c>
      <c r="L188" s="31">
        <f t="shared" si="20"/>
        <v>81.6542948038176</v>
      </c>
    </row>
    <row r="189" spans="1:12" ht="15.75">
      <c r="A189" s="174"/>
      <c r="B189" s="133" t="s">
        <v>41</v>
      </c>
      <c r="C189" s="8" t="s">
        <v>36</v>
      </c>
      <c r="D189" s="29">
        <f t="shared" si="16"/>
        <v>13397</v>
      </c>
      <c r="E189" s="29">
        <f t="shared" si="17"/>
        <v>10337</v>
      </c>
      <c r="F189" s="22">
        <f t="shared" si="18"/>
        <v>77.15906546241695</v>
      </c>
      <c r="G189" s="29">
        <v>10934</v>
      </c>
      <c r="H189" s="29">
        <v>8306</v>
      </c>
      <c r="I189" s="22">
        <f t="shared" si="19"/>
        <v>75.9648801902323</v>
      </c>
      <c r="J189" s="32">
        <v>2463</v>
      </c>
      <c r="K189" s="32">
        <v>2031</v>
      </c>
      <c r="L189" s="31">
        <f t="shared" si="20"/>
        <v>82.46041412911083</v>
      </c>
    </row>
    <row r="190" spans="1:12" ht="15.75">
      <c r="A190" s="174"/>
      <c r="B190" s="174"/>
      <c r="C190" s="8" t="s">
        <v>37</v>
      </c>
      <c r="D190" s="29">
        <f t="shared" si="16"/>
        <v>7080</v>
      </c>
      <c r="E190" s="29">
        <f t="shared" si="17"/>
        <v>5185</v>
      </c>
      <c r="F190" s="22">
        <f t="shared" si="18"/>
        <v>73.23446327683615</v>
      </c>
      <c r="G190" s="29">
        <v>5578</v>
      </c>
      <c r="H190" s="29">
        <v>3991</v>
      </c>
      <c r="I190" s="22">
        <f t="shared" si="19"/>
        <v>71.54894227321621</v>
      </c>
      <c r="J190" s="32">
        <v>1502</v>
      </c>
      <c r="K190" s="32">
        <v>1194</v>
      </c>
      <c r="L190" s="31">
        <f t="shared" si="20"/>
        <v>79.49400798934754</v>
      </c>
    </row>
    <row r="191" spans="1:12" ht="15.75">
      <c r="A191" s="175"/>
      <c r="B191" s="175"/>
      <c r="C191" s="8" t="s">
        <v>38</v>
      </c>
      <c r="D191" s="29">
        <f t="shared" si="16"/>
        <v>6317</v>
      </c>
      <c r="E191" s="29">
        <f t="shared" si="17"/>
        <v>5152</v>
      </c>
      <c r="F191" s="22">
        <f t="shared" si="18"/>
        <v>81.55770144055722</v>
      </c>
      <c r="G191" s="29">
        <v>5356</v>
      </c>
      <c r="H191" s="29">
        <v>4315</v>
      </c>
      <c r="I191" s="22">
        <f t="shared" si="19"/>
        <v>80.56385362210605</v>
      </c>
      <c r="J191" s="32">
        <v>961</v>
      </c>
      <c r="K191" s="32">
        <v>837</v>
      </c>
      <c r="L191" s="31">
        <f t="shared" si="20"/>
        <v>87.09677419354838</v>
      </c>
    </row>
    <row r="192" spans="1:12" ht="16.5" customHeight="1">
      <c r="A192" s="133" t="s">
        <v>22</v>
      </c>
      <c r="B192" s="133" t="s">
        <v>7</v>
      </c>
      <c r="C192" s="8" t="s">
        <v>36</v>
      </c>
      <c r="D192" s="29">
        <f t="shared" si="16"/>
        <v>44058</v>
      </c>
      <c r="E192" s="29">
        <f t="shared" si="17"/>
        <v>30747</v>
      </c>
      <c r="F192" s="22">
        <f t="shared" si="18"/>
        <v>69.78755277134687</v>
      </c>
      <c r="G192" s="29">
        <v>43194</v>
      </c>
      <c r="H192" s="29">
        <v>30192</v>
      </c>
      <c r="I192" s="22">
        <f t="shared" si="19"/>
        <v>69.89859702736491</v>
      </c>
      <c r="J192" s="32">
        <v>864</v>
      </c>
      <c r="K192" s="32">
        <v>555</v>
      </c>
      <c r="L192" s="31">
        <f t="shared" si="20"/>
        <v>64.23611111111111</v>
      </c>
    </row>
    <row r="193" spans="1:12" ht="15.75">
      <c r="A193" s="174"/>
      <c r="B193" s="174"/>
      <c r="C193" s="8" t="s">
        <v>37</v>
      </c>
      <c r="D193" s="29">
        <f t="shared" si="16"/>
        <v>23105</v>
      </c>
      <c r="E193" s="29">
        <f t="shared" si="17"/>
        <v>15219</v>
      </c>
      <c r="F193" s="22">
        <f t="shared" si="18"/>
        <v>65.86885955420905</v>
      </c>
      <c r="G193" s="29">
        <v>22566</v>
      </c>
      <c r="H193" s="29">
        <v>14885</v>
      </c>
      <c r="I193" s="22">
        <f t="shared" si="19"/>
        <v>65.96206682619871</v>
      </c>
      <c r="J193" s="32">
        <v>539</v>
      </c>
      <c r="K193" s="32">
        <v>334</v>
      </c>
      <c r="L193" s="31">
        <f t="shared" si="20"/>
        <v>61.96660482374769</v>
      </c>
    </row>
    <row r="194" spans="1:12" ht="15.75">
      <c r="A194" s="174"/>
      <c r="B194" s="175"/>
      <c r="C194" s="8" t="s">
        <v>38</v>
      </c>
      <c r="D194" s="29">
        <f t="shared" si="16"/>
        <v>20953</v>
      </c>
      <c r="E194" s="29">
        <f t="shared" si="17"/>
        <v>15528</v>
      </c>
      <c r="F194" s="22">
        <f t="shared" si="18"/>
        <v>74.10871951510524</v>
      </c>
      <c r="G194" s="29">
        <v>20628</v>
      </c>
      <c r="H194" s="29">
        <v>15307</v>
      </c>
      <c r="I194" s="22">
        <f t="shared" si="19"/>
        <v>74.2049641264301</v>
      </c>
      <c r="J194" s="32">
        <v>325</v>
      </c>
      <c r="K194" s="32">
        <v>221</v>
      </c>
      <c r="L194" s="31">
        <f t="shared" si="20"/>
        <v>68</v>
      </c>
    </row>
    <row r="195" spans="1:12" ht="15.75">
      <c r="A195" s="174"/>
      <c r="B195" s="133" t="s">
        <v>39</v>
      </c>
      <c r="C195" s="8" t="s">
        <v>36</v>
      </c>
      <c r="D195" s="29">
        <f t="shared" si="16"/>
        <v>13836</v>
      </c>
      <c r="E195" s="29">
        <f t="shared" si="17"/>
        <v>9104</v>
      </c>
      <c r="F195" s="22">
        <f t="shared" si="18"/>
        <v>65.79936397802834</v>
      </c>
      <c r="G195" s="29">
        <v>13539</v>
      </c>
      <c r="H195" s="29">
        <v>8938</v>
      </c>
      <c r="I195" s="22">
        <f t="shared" si="19"/>
        <v>66.01669251791122</v>
      </c>
      <c r="J195" s="32">
        <v>297</v>
      </c>
      <c r="K195" s="32">
        <v>166</v>
      </c>
      <c r="L195" s="31">
        <f t="shared" si="20"/>
        <v>55.892255892255896</v>
      </c>
    </row>
    <row r="196" spans="1:12" ht="15.75">
      <c r="A196" s="174"/>
      <c r="B196" s="174"/>
      <c r="C196" s="8" t="s">
        <v>37</v>
      </c>
      <c r="D196" s="29">
        <f t="shared" si="16"/>
        <v>7224</v>
      </c>
      <c r="E196" s="29">
        <f t="shared" si="17"/>
        <v>4470</v>
      </c>
      <c r="F196" s="22">
        <f t="shared" si="18"/>
        <v>61.87707641196013</v>
      </c>
      <c r="G196" s="29">
        <v>7032</v>
      </c>
      <c r="H196" s="29">
        <v>4367</v>
      </c>
      <c r="I196" s="22">
        <f t="shared" si="19"/>
        <v>62.10182025028441</v>
      </c>
      <c r="J196" s="32">
        <v>192</v>
      </c>
      <c r="K196" s="32">
        <v>103</v>
      </c>
      <c r="L196" s="31">
        <f t="shared" si="20"/>
        <v>53.645833333333336</v>
      </c>
    </row>
    <row r="197" spans="1:12" ht="15.75">
      <c r="A197" s="174"/>
      <c r="B197" s="175"/>
      <c r="C197" s="8" t="s">
        <v>38</v>
      </c>
      <c r="D197" s="29">
        <f t="shared" si="16"/>
        <v>6612</v>
      </c>
      <c r="E197" s="29">
        <f t="shared" si="17"/>
        <v>4634</v>
      </c>
      <c r="F197" s="22">
        <f t="shared" si="18"/>
        <v>70.08469449485784</v>
      </c>
      <c r="G197" s="29">
        <v>6507</v>
      </c>
      <c r="H197" s="29">
        <v>4571</v>
      </c>
      <c r="I197" s="22">
        <f t="shared" si="19"/>
        <v>70.2474258490856</v>
      </c>
      <c r="J197" s="32">
        <v>105</v>
      </c>
      <c r="K197" s="32">
        <v>63</v>
      </c>
      <c r="L197" s="31">
        <f t="shared" si="20"/>
        <v>60</v>
      </c>
    </row>
    <row r="198" spans="1:12" ht="15.75">
      <c r="A198" s="174"/>
      <c r="B198" s="133" t="s">
        <v>40</v>
      </c>
      <c r="C198" s="8" t="s">
        <v>36</v>
      </c>
      <c r="D198" s="29">
        <f t="shared" si="16"/>
        <v>15157</v>
      </c>
      <c r="E198" s="29">
        <f t="shared" si="17"/>
        <v>10573</v>
      </c>
      <c r="F198" s="22">
        <f t="shared" si="18"/>
        <v>69.75654812957708</v>
      </c>
      <c r="G198" s="29">
        <v>14884</v>
      </c>
      <c r="H198" s="29">
        <v>10401</v>
      </c>
      <c r="I198" s="22">
        <f t="shared" si="19"/>
        <v>69.88040849234078</v>
      </c>
      <c r="J198" s="32">
        <v>273</v>
      </c>
      <c r="K198" s="32">
        <v>172</v>
      </c>
      <c r="L198" s="31">
        <f t="shared" si="20"/>
        <v>63.003663003663</v>
      </c>
    </row>
    <row r="199" spans="1:12" ht="15.75">
      <c r="A199" s="174"/>
      <c r="B199" s="174"/>
      <c r="C199" s="8" t="s">
        <v>37</v>
      </c>
      <c r="D199" s="29">
        <f t="shared" si="16"/>
        <v>7922</v>
      </c>
      <c r="E199" s="29">
        <f t="shared" si="17"/>
        <v>5229</v>
      </c>
      <c r="F199" s="22">
        <f t="shared" si="18"/>
        <v>66.0060590759909</v>
      </c>
      <c r="G199" s="29">
        <v>7749</v>
      </c>
      <c r="H199" s="29">
        <v>5121</v>
      </c>
      <c r="I199" s="22">
        <f t="shared" si="19"/>
        <v>66.08594657375146</v>
      </c>
      <c r="J199" s="32">
        <v>173</v>
      </c>
      <c r="K199" s="32">
        <v>108</v>
      </c>
      <c r="L199" s="31">
        <f t="shared" si="20"/>
        <v>62.42774566473989</v>
      </c>
    </row>
    <row r="200" spans="1:12" ht="15.75">
      <c r="A200" s="174"/>
      <c r="B200" s="175"/>
      <c r="C200" s="8" t="s">
        <v>38</v>
      </c>
      <c r="D200" s="29">
        <f t="shared" si="16"/>
        <v>7235</v>
      </c>
      <c r="E200" s="29">
        <f t="shared" si="17"/>
        <v>5344</v>
      </c>
      <c r="F200" s="22">
        <f t="shared" si="18"/>
        <v>73.86316516931582</v>
      </c>
      <c r="G200" s="29">
        <v>7135</v>
      </c>
      <c r="H200" s="29">
        <v>5280</v>
      </c>
      <c r="I200" s="22">
        <f t="shared" si="19"/>
        <v>74.00140154169587</v>
      </c>
      <c r="J200" s="32">
        <v>100</v>
      </c>
      <c r="K200" s="32">
        <v>64</v>
      </c>
      <c r="L200" s="31">
        <f t="shared" si="20"/>
        <v>64</v>
      </c>
    </row>
    <row r="201" spans="1:12" ht="15.75">
      <c r="A201" s="174"/>
      <c r="B201" s="133" t="s">
        <v>41</v>
      </c>
      <c r="C201" s="8" t="s">
        <v>36</v>
      </c>
      <c r="D201" s="29">
        <f t="shared" si="16"/>
        <v>15065</v>
      </c>
      <c r="E201" s="29">
        <f t="shared" si="17"/>
        <v>11070</v>
      </c>
      <c r="F201" s="22">
        <f t="shared" si="18"/>
        <v>73.48157982077663</v>
      </c>
      <c r="G201" s="29">
        <v>14771</v>
      </c>
      <c r="H201" s="29">
        <v>10853</v>
      </c>
      <c r="I201" s="22">
        <f t="shared" si="19"/>
        <v>73.47505246767314</v>
      </c>
      <c r="J201" s="32">
        <v>294</v>
      </c>
      <c r="K201" s="32">
        <v>217</v>
      </c>
      <c r="L201" s="31">
        <f t="shared" si="20"/>
        <v>73.80952380952381</v>
      </c>
    </row>
    <row r="202" spans="1:12" ht="15.75">
      <c r="A202" s="174"/>
      <c r="B202" s="174"/>
      <c r="C202" s="8" t="s">
        <v>37</v>
      </c>
      <c r="D202" s="29">
        <f t="shared" si="16"/>
        <v>7959</v>
      </c>
      <c r="E202" s="29">
        <f t="shared" si="17"/>
        <v>5520</v>
      </c>
      <c r="F202" s="22">
        <f t="shared" si="18"/>
        <v>69.35544666415379</v>
      </c>
      <c r="G202" s="29">
        <v>7785</v>
      </c>
      <c r="H202" s="29">
        <v>5397</v>
      </c>
      <c r="I202" s="22">
        <f t="shared" si="19"/>
        <v>69.32562620423892</v>
      </c>
      <c r="J202" s="32">
        <v>174</v>
      </c>
      <c r="K202" s="32">
        <v>123</v>
      </c>
      <c r="L202" s="31">
        <f t="shared" si="20"/>
        <v>70.6896551724138</v>
      </c>
    </row>
    <row r="203" spans="1:12" ht="15.75">
      <c r="A203" s="175"/>
      <c r="B203" s="175"/>
      <c r="C203" s="8" t="s">
        <v>38</v>
      </c>
      <c r="D203" s="29">
        <f t="shared" si="16"/>
        <v>7106</v>
      </c>
      <c r="E203" s="29">
        <f t="shared" si="17"/>
        <v>5550</v>
      </c>
      <c r="F203" s="22">
        <f t="shared" si="18"/>
        <v>78.10301153954404</v>
      </c>
      <c r="G203" s="29">
        <v>6986</v>
      </c>
      <c r="H203" s="29">
        <v>5456</v>
      </c>
      <c r="I203" s="22">
        <f t="shared" si="19"/>
        <v>78.09905525336387</v>
      </c>
      <c r="J203" s="32">
        <v>120</v>
      </c>
      <c r="K203" s="32">
        <v>94</v>
      </c>
      <c r="L203" s="31">
        <f t="shared" si="20"/>
        <v>78.33333333333333</v>
      </c>
    </row>
    <row r="204" spans="1:12" ht="16.5" customHeight="1">
      <c r="A204" s="133" t="s">
        <v>23</v>
      </c>
      <c r="B204" s="133" t="s">
        <v>7</v>
      </c>
      <c r="C204" s="8" t="s">
        <v>36</v>
      </c>
      <c r="D204" s="29">
        <f t="shared" si="16"/>
        <v>33967</v>
      </c>
      <c r="E204" s="29">
        <f t="shared" si="17"/>
        <v>20508</v>
      </c>
      <c r="F204" s="22">
        <f t="shared" si="18"/>
        <v>60.37624753437159</v>
      </c>
      <c r="G204" s="29">
        <v>31364</v>
      </c>
      <c r="H204" s="29">
        <v>18747</v>
      </c>
      <c r="I204" s="22">
        <f t="shared" si="19"/>
        <v>59.772350465501844</v>
      </c>
      <c r="J204" s="32">
        <v>2603</v>
      </c>
      <c r="K204" s="32">
        <v>1761</v>
      </c>
      <c r="L204" s="31">
        <f t="shared" si="20"/>
        <v>67.65270841336918</v>
      </c>
    </row>
    <row r="205" spans="1:12" ht="15.75">
      <c r="A205" s="174"/>
      <c r="B205" s="174"/>
      <c r="C205" s="8" t="s">
        <v>37</v>
      </c>
      <c r="D205" s="29">
        <f t="shared" si="16"/>
        <v>17798</v>
      </c>
      <c r="E205" s="29">
        <f t="shared" si="17"/>
        <v>9905</v>
      </c>
      <c r="F205" s="22">
        <f t="shared" si="18"/>
        <v>55.6523204854478</v>
      </c>
      <c r="G205" s="29">
        <v>16359</v>
      </c>
      <c r="H205" s="29">
        <v>8963</v>
      </c>
      <c r="I205" s="22">
        <f t="shared" si="19"/>
        <v>54.78941255577969</v>
      </c>
      <c r="J205" s="32">
        <v>1439</v>
      </c>
      <c r="K205" s="32">
        <v>942</v>
      </c>
      <c r="L205" s="31">
        <f t="shared" si="20"/>
        <v>65.46212647671994</v>
      </c>
    </row>
    <row r="206" spans="1:12" ht="15.75">
      <c r="A206" s="174"/>
      <c r="B206" s="175"/>
      <c r="C206" s="8" t="s">
        <v>38</v>
      </c>
      <c r="D206" s="29">
        <f t="shared" si="16"/>
        <v>16169</v>
      </c>
      <c r="E206" s="29">
        <f t="shared" si="17"/>
        <v>10603</v>
      </c>
      <c r="F206" s="22">
        <f t="shared" si="18"/>
        <v>65.57610241820768</v>
      </c>
      <c r="G206" s="29">
        <v>15005</v>
      </c>
      <c r="H206" s="29">
        <v>9784</v>
      </c>
      <c r="I206" s="22">
        <f t="shared" si="19"/>
        <v>65.20493168943685</v>
      </c>
      <c r="J206" s="32">
        <v>1164</v>
      </c>
      <c r="K206" s="32">
        <v>819</v>
      </c>
      <c r="L206" s="31">
        <f t="shared" si="20"/>
        <v>70.36082474226805</v>
      </c>
    </row>
    <row r="207" spans="1:12" ht="15.75">
      <c r="A207" s="174"/>
      <c r="B207" s="133" t="s">
        <v>39</v>
      </c>
      <c r="C207" s="8" t="s">
        <v>36</v>
      </c>
      <c r="D207" s="29">
        <f t="shared" si="16"/>
        <v>10471</v>
      </c>
      <c r="E207" s="29">
        <f t="shared" si="17"/>
        <v>5747</v>
      </c>
      <c r="F207" s="22">
        <f t="shared" si="18"/>
        <v>54.88492025594499</v>
      </c>
      <c r="G207" s="29">
        <v>9578</v>
      </c>
      <c r="H207" s="29">
        <v>5186</v>
      </c>
      <c r="I207" s="22">
        <f t="shared" si="19"/>
        <v>54.144915431196495</v>
      </c>
      <c r="J207" s="32">
        <v>893</v>
      </c>
      <c r="K207" s="32">
        <v>561</v>
      </c>
      <c r="L207" s="31">
        <f t="shared" si="20"/>
        <v>62.82194848824189</v>
      </c>
    </row>
    <row r="208" spans="1:12" ht="15.75">
      <c r="A208" s="174"/>
      <c r="B208" s="174"/>
      <c r="C208" s="8" t="s">
        <v>37</v>
      </c>
      <c r="D208" s="29">
        <f t="shared" si="16"/>
        <v>5436</v>
      </c>
      <c r="E208" s="29">
        <f t="shared" si="17"/>
        <v>2738</v>
      </c>
      <c r="F208" s="22">
        <f t="shared" si="18"/>
        <v>50.36791758646063</v>
      </c>
      <c r="G208" s="29">
        <v>4951</v>
      </c>
      <c r="H208" s="29">
        <v>2440</v>
      </c>
      <c r="I208" s="22">
        <f t="shared" si="19"/>
        <v>49.282973136740054</v>
      </c>
      <c r="J208" s="32">
        <v>485</v>
      </c>
      <c r="K208" s="32">
        <v>298</v>
      </c>
      <c r="L208" s="31">
        <f t="shared" si="20"/>
        <v>61.44329896907217</v>
      </c>
    </row>
    <row r="209" spans="1:12" ht="15.75">
      <c r="A209" s="174"/>
      <c r="B209" s="175"/>
      <c r="C209" s="8" t="s">
        <v>38</v>
      </c>
      <c r="D209" s="29">
        <f t="shared" si="16"/>
        <v>5035</v>
      </c>
      <c r="E209" s="29">
        <f t="shared" si="17"/>
        <v>3009</v>
      </c>
      <c r="F209" s="22">
        <f t="shared" si="18"/>
        <v>59.76166832174776</v>
      </c>
      <c r="G209" s="29">
        <v>4627</v>
      </c>
      <c r="H209" s="29">
        <v>2746</v>
      </c>
      <c r="I209" s="22">
        <f t="shared" si="19"/>
        <v>59.347309271666305</v>
      </c>
      <c r="J209" s="32">
        <v>408</v>
      </c>
      <c r="K209" s="32">
        <v>263</v>
      </c>
      <c r="L209" s="31">
        <f t="shared" si="20"/>
        <v>64.4607843137255</v>
      </c>
    </row>
    <row r="210" spans="1:12" ht="15.75">
      <c r="A210" s="174"/>
      <c r="B210" s="133" t="s">
        <v>40</v>
      </c>
      <c r="C210" s="8" t="s">
        <v>36</v>
      </c>
      <c r="D210" s="29">
        <f t="shared" si="16"/>
        <v>11727</v>
      </c>
      <c r="E210" s="29">
        <f t="shared" si="17"/>
        <v>7130</v>
      </c>
      <c r="F210" s="22">
        <f t="shared" si="18"/>
        <v>60.799863562718514</v>
      </c>
      <c r="G210" s="29">
        <v>10868</v>
      </c>
      <c r="H210" s="29">
        <v>6560</v>
      </c>
      <c r="I210" s="22">
        <f t="shared" si="19"/>
        <v>60.36069193963931</v>
      </c>
      <c r="J210" s="32">
        <v>859</v>
      </c>
      <c r="K210" s="32">
        <v>570</v>
      </c>
      <c r="L210" s="31">
        <f t="shared" si="20"/>
        <v>66.35622817229336</v>
      </c>
    </row>
    <row r="211" spans="1:12" ht="15.75">
      <c r="A211" s="174"/>
      <c r="B211" s="174"/>
      <c r="C211" s="8" t="s">
        <v>37</v>
      </c>
      <c r="D211" s="29">
        <f t="shared" si="16"/>
        <v>6151</v>
      </c>
      <c r="E211" s="29">
        <f t="shared" si="17"/>
        <v>3418</v>
      </c>
      <c r="F211" s="22">
        <f t="shared" si="18"/>
        <v>55.56820029263534</v>
      </c>
      <c r="G211" s="29">
        <v>5678</v>
      </c>
      <c r="H211" s="29">
        <v>3118</v>
      </c>
      <c r="I211" s="22">
        <f t="shared" si="19"/>
        <v>54.91370200774921</v>
      </c>
      <c r="J211" s="32">
        <v>473</v>
      </c>
      <c r="K211" s="32">
        <v>300</v>
      </c>
      <c r="L211" s="31">
        <f t="shared" si="20"/>
        <v>63.424947145877375</v>
      </c>
    </row>
    <row r="212" spans="1:12" ht="15.75">
      <c r="A212" s="174"/>
      <c r="B212" s="175"/>
      <c r="C212" s="8" t="s">
        <v>38</v>
      </c>
      <c r="D212" s="29">
        <f t="shared" si="16"/>
        <v>5576</v>
      </c>
      <c r="E212" s="29">
        <f t="shared" si="17"/>
        <v>3712</v>
      </c>
      <c r="F212" s="22">
        <f t="shared" si="18"/>
        <v>66.57101865136298</v>
      </c>
      <c r="G212" s="29">
        <v>5190</v>
      </c>
      <c r="H212" s="29">
        <v>3442</v>
      </c>
      <c r="I212" s="22">
        <f t="shared" si="19"/>
        <v>66.31984585741812</v>
      </c>
      <c r="J212" s="32">
        <v>386</v>
      </c>
      <c r="K212" s="32">
        <v>270</v>
      </c>
      <c r="L212" s="31">
        <f t="shared" si="20"/>
        <v>69.94818652849742</v>
      </c>
    </row>
    <row r="213" spans="1:12" ht="15.75">
      <c r="A213" s="174"/>
      <c r="B213" s="133" t="s">
        <v>41</v>
      </c>
      <c r="C213" s="8" t="s">
        <v>36</v>
      </c>
      <c r="D213" s="29">
        <f t="shared" si="16"/>
        <v>11769</v>
      </c>
      <c r="E213" s="29">
        <f t="shared" si="17"/>
        <v>7631</v>
      </c>
      <c r="F213" s="22">
        <f t="shared" si="18"/>
        <v>64.8398334607868</v>
      </c>
      <c r="G213" s="29">
        <v>10918</v>
      </c>
      <c r="H213" s="29">
        <v>7001</v>
      </c>
      <c r="I213" s="22">
        <f t="shared" si="19"/>
        <v>64.12346583623373</v>
      </c>
      <c r="J213" s="32">
        <v>851</v>
      </c>
      <c r="K213" s="32">
        <v>630</v>
      </c>
      <c r="L213" s="31">
        <f t="shared" si="20"/>
        <v>74.03055229142186</v>
      </c>
    </row>
    <row r="214" spans="1:12" ht="15.75">
      <c r="A214" s="174"/>
      <c r="B214" s="174"/>
      <c r="C214" s="8" t="s">
        <v>37</v>
      </c>
      <c r="D214" s="29">
        <f t="shared" si="16"/>
        <v>6211</v>
      </c>
      <c r="E214" s="29">
        <f t="shared" si="17"/>
        <v>3749</v>
      </c>
      <c r="F214" s="22">
        <f t="shared" si="18"/>
        <v>60.360650458863304</v>
      </c>
      <c r="G214" s="29">
        <v>5730</v>
      </c>
      <c r="H214" s="29">
        <v>3405</v>
      </c>
      <c r="I214" s="22">
        <f t="shared" si="19"/>
        <v>59.424083769633505</v>
      </c>
      <c r="J214" s="32">
        <v>481</v>
      </c>
      <c r="K214" s="32">
        <v>344</v>
      </c>
      <c r="L214" s="31">
        <f t="shared" si="20"/>
        <v>71.51767151767152</v>
      </c>
    </row>
    <row r="215" spans="1:12" ht="15.75">
      <c r="A215" s="175"/>
      <c r="B215" s="175"/>
      <c r="C215" s="8" t="s">
        <v>38</v>
      </c>
      <c r="D215" s="29">
        <f t="shared" si="16"/>
        <v>5558</v>
      </c>
      <c r="E215" s="29">
        <f t="shared" si="17"/>
        <v>3882</v>
      </c>
      <c r="F215" s="22">
        <f t="shared" si="18"/>
        <v>69.8452680820439</v>
      </c>
      <c r="G215" s="29">
        <v>5188</v>
      </c>
      <c r="H215" s="29">
        <v>3596</v>
      </c>
      <c r="I215" s="22">
        <f t="shared" si="19"/>
        <v>69.31380107941403</v>
      </c>
      <c r="J215" s="32">
        <v>370</v>
      </c>
      <c r="K215" s="32">
        <v>286</v>
      </c>
      <c r="L215" s="31">
        <f t="shared" si="20"/>
        <v>77.29729729729729</v>
      </c>
    </row>
    <row r="216" spans="1:12" ht="16.5" customHeight="1">
      <c r="A216" s="133" t="s">
        <v>24</v>
      </c>
      <c r="B216" s="133" t="s">
        <v>7</v>
      </c>
      <c r="C216" s="8" t="s">
        <v>36</v>
      </c>
      <c r="D216" s="29">
        <f t="shared" si="16"/>
        <v>8725</v>
      </c>
      <c r="E216" s="29">
        <f t="shared" si="17"/>
        <v>4759</v>
      </c>
      <c r="F216" s="22">
        <f t="shared" si="18"/>
        <v>54.54441260744986</v>
      </c>
      <c r="G216" s="29">
        <v>8522</v>
      </c>
      <c r="H216" s="29">
        <v>4623</v>
      </c>
      <c r="I216" s="22">
        <f t="shared" si="19"/>
        <v>54.2478291480873</v>
      </c>
      <c r="J216" s="32">
        <v>203</v>
      </c>
      <c r="K216" s="32">
        <v>136</v>
      </c>
      <c r="L216" s="31">
        <f t="shared" si="20"/>
        <v>66.99507389162561</v>
      </c>
    </row>
    <row r="217" spans="1:12" ht="15.75">
      <c r="A217" s="174"/>
      <c r="B217" s="174"/>
      <c r="C217" s="8" t="s">
        <v>37</v>
      </c>
      <c r="D217" s="29">
        <f t="shared" si="16"/>
        <v>4483</v>
      </c>
      <c r="E217" s="29">
        <f t="shared" si="17"/>
        <v>2147</v>
      </c>
      <c r="F217" s="22">
        <f t="shared" si="18"/>
        <v>47.892036582645545</v>
      </c>
      <c r="G217" s="29">
        <v>4363</v>
      </c>
      <c r="H217" s="29">
        <v>2073</v>
      </c>
      <c r="I217" s="22">
        <f t="shared" si="19"/>
        <v>47.5131790052716</v>
      </c>
      <c r="J217" s="32">
        <v>120</v>
      </c>
      <c r="K217" s="32">
        <v>74</v>
      </c>
      <c r="L217" s="31">
        <f t="shared" si="20"/>
        <v>61.66666666666667</v>
      </c>
    </row>
    <row r="218" spans="1:12" ht="15.75">
      <c r="A218" s="174"/>
      <c r="B218" s="175"/>
      <c r="C218" s="8" t="s">
        <v>38</v>
      </c>
      <c r="D218" s="29">
        <f t="shared" si="16"/>
        <v>4242</v>
      </c>
      <c r="E218" s="29">
        <f t="shared" si="17"/>
        <v>2612</v>
      </c>
      <c r="F218" s="22">
        <f t="shared" si="18"/>
        <v>61.574728901461576</v>
      </c>
      <c r="G218" s="29">
        <v>4159</v>
      </c>
      <c r="H218" s="29">
        <v>2550</v>
      </c>
      <c r="I218" s="22">
        <f t="shared" si="19"/>
        <v>61.312815580668435</v>
      </c>
      <c r="J218" s="32">
        <v>83</v>
      </c>
      <c r="K218" s="32">
        <v>62</v>
      </c>
      <c r="L218" s="31">
        <f t="shared" si="20"/>
        <v>74.69879518072288</v>
      </c>
    </row>
    <row r="219" spans="1:12" ht="15.75">
      <c r="A219" s="174"/>
      <c r="B219" s="133" t="s">
        <v>39</v>
      </c>
      <c r="C219" s="8" t="s">
        <v>36</v>
      </c>
      <c r="D219" s="29">
        <f t="shared" si="16"/>
        <v>2832</v>
      </c>
      <c r="E219" s="29">
        <f t="shared" si="17"/>
        <v>1378</v>
      </c>
      <c r="F219" s="22">
        <f t="shared" si="18"/>
        <v>48.65819209039548</v>
      </c>
      <c r="G219" s="29">
        <v>2767</v>
      </c>
      <c r="H219" s="29">
        <v>1334</v>
      </c>
      <c r="I219" s="22">
        <f t="shared" si="19"/>
        <v>48.211058908565235</v>
      </c>
      <c r="J219" s="32">
        <v>65</v>
      </c>
      <c r="K219" s="32">
        <v>44</v>
      </c>
      <c r="L219" s="31">
        <f t="shared" si="20"/>
        <v>67.6923076923077</v>
      </c>
    </row>
    <row r="220" spans="1:12" ht="15.75">
      <c r="A220" s="174"/>
      <c r="B220" s="174"/>
      <c r="C220" s="8" t="s">
        <v>37</v>
      </c>
      <c r="D220" s="29">
        <f t="shared" si="16"/>
        <v>1452</v>
      </c>
      <c r="E220" s="29">
        <f t="shared" si="17"/>
        <v>615</v>
      </c>
      <c r="F220" s="22">
        <f t="shared" si="18"/>
        <v>42.35537190082644</v>
      </c>
      <c r="G220" s="29">
        <v>1411</v>
      </c>
      <c r="H220" s="29">
        <v>589</v>
      </c>
      <c r="I220" s="22">
        <f t="shared" si="19"/>
        <v>41.74344436569808</v>
      </c>
      <c r="J220" s="32">
        <v>41</v>
      </c>
      <c r="K220" s="32">
        <v>26</v>
      </c>
      <c r="L220" s="31">
        <f t="shared" si="20"/>
        <v>63.41463414634146</v>
      </c>
    </row>
    <row r="221" spans="1:12" ht="15.75">
      <c r="A221" s="174"/>
      <c r="B221" s="175"/>
      <c r="C221" s="8" t="s">
        <v>38</v>
      </c>
      <c r="D221" s="29">
        <f t="shared" si="16"/>
        <v>1380</v>
      </c>
      <c r="E221" s="29">
        <f t="shared" si="17"/>
        <v>763</v>
      </c>
      <c r="F221" s="22">
        <f t="shared" si="18"/>
        <v>55.289855072463766</v>
      </c>
      <c r="G221" s="29">
        <v>1356</v>
      </c>
      <c r="H221" s="29">
        <v>745</v>
      </c>
      <c r="I221" s="22">
        <f t="shared" si="19"/>
        <v>54.9410029498525</v>
      </c>
      <c r="J221" s="32">
        <v>24</v>
      </c>
      <c r="K221" s="32">
        <v>18</v>
      </c>
      <c r="L221" s="31">
        <f t="shared" si="20"/>
        <v>75</v>
      </c>
    </row>
    <row r="222" spans="1:12" ht="15.75">
      <c r="A222" s="174"/>
      <c r="B222" s="133" t="s">
        <v>40</v>
      </c>
      <c r="C222" s="8" t="s">
        <v>36</v>
      </c>
      <c r="D222" s="29">
        <f t="shared" si="16"/>
        <v>2969</v>
      </c>
      <c r="E222" s="29">
        <f t="shared" si="17"/>
        <v>1676</v>
      </c>
      <c r="F222" s="22">
        <f t="shared" si="18"/>
        <v>56.4499831593129</v>
      </c>
      <c r="G222" s="29">
        <v>2865</v>
      </c>
      <c r="H222" s="29">
        <v>1601</v>
      </c>
      <c r="I222" s="22">
        <f t="shared" si="19"/>
        <v>55.881326352530536</v>
      </c>
      <c r="J222" s="32">
        <v>104</v>
      </c>
      <c r="K222" s="32">
        <v>75</v>
      </c>
      <c r="L222" s="31">
        <f t="shared" si="20"/>
        <v>72.11538461538461</v>
      </c>
    </row>
    <row r="223" spans="1:12" ht="15.75">
      <c r="A223" s="174"/>
      <c r="B223" s="174"/>
      <c r="C223" s="8" t="s">
        <v>37</v>
      </c>
      <c r="D223" s="29">
        <f t="shared" si="16"/>
        <v>1563</v>
      </c>
      <c r="E223" s="29">
        <f t="shared" si="17"/>
        <v>793</v>
      </c>
      <c r="F223" s="22">
        <f t="shared" si="18"/>
        <v>50.735764555342286</v>
      </c>
      <c r="G223" s="29">
        <v>1509</v>
      </c>
      <c r="H223" s="29">
        <v>758</v>
      </c>
      <c r="I223" s="22">
        <f t="shared" si="19"/>
        <v>50.23194168323393</v>
      </c>
      <c r="J223" s="32">
        <v>54</v>
      </c>
      <c r="K223" s="32">
        <v>35</v>
      </c>
      <c r="L223" s="31">
        <f t="shared" si="20"/>
        <v>64.81481481481481</v>
      </c>
    </row>
    <row r="224" spans="1:12" ht="15.75">
      <c r="A224" s="174"/>
      <c r="B224" s="175"/>
      <c r="C224" s="8" t="s">
        <v>38</v>
      </c>
      <c r="D224" s="29">
        <f t="shared" si="16"/>
        <v>1406</v>
      </c>
      <c r="E224" s="29">
        <f t="shared" si="17"/>
        <v>883</v>
      </c>
      <c r="F224" s="22">
        <f t="shared" si="18"/>
        <v>62.8022759601707</v>
      </c>
      <c r="G224" s="29">
        <v>1356</v>
      </c>
      <c r="H224" s="29">
        <v>843</v>
      </c>
      <c r="I224" s="22">
        <f t="shared" si="19"/>
        <v>62.16814159292036</v>
      </c>
      <c r="J224" s="32">
        <v>50</v>
      </c>
      <c r="K224" s="32">
        <v>40</v>
      </c>
      <c r="L224" s="31">
        <f t="shared" si="20"/>
        <v>80</v>
      </c>
    </row>
    <row r="225" spans="1:12" ht="15.75">
      <c r="A225" s="174"/>
      <c r="B225" s="133" t="s">
        <v>41</v>
      </c>
      <c r="C225" s="8" t="s">
        <v>36</v>
      </c>
      <c r="D225" s="29">
        <f t="shared" si="16"/>
        <v>2924</v>
      </c>
      <c r="E225" s="29">
        <f t="shared" si="17"/>
        <v>1705</v>
      </c>
      <c r="F225" s="22">
        <f t="shared" si="18"/>
        <v>58.310533515731876</v>
      </c>
      <c r="G225" s="29">
        <v>2890</v>
      </c>
      <c r="H225" s="29">
        <v>1688</v>
      </c>
      <c r="I225" s="22">
        <f t="shared" si="19"/>
        <v>58.40830449826989</v>
      </c>
      <c r="J225" s="32">
        <v>34</v>
      </c>
      <c r="K225" s="32">
        <v>17</v>
      </c>
      <c r="L225" s="31">
        <f t="shared" si="20"/>
        <v>50</v>
      </c>
    </row>
    <row r="226" spans="1:12" ht="15.75">
      <c r="A226" s="174"/>
      <c r="B226" s="174"/>
      <c r="C226" s="8" t="s">
        <v>37</v>
      </c>
      <c r="D226" s="29">
        <f t="shared" si="16"/>
        <v>1468</v>
      </c>
      <c r="E226" s="29">
        <f t="shared" si="17"/>
        <v>739</v>
      </c>
      <c r="F226" s="22">
        <f t="shared" si="18"/>
        <v>50.340599455040866</v>
      </c>
      <c r="G226" s="29">
        <v>1443</v>
      </c>
      <c r="H226" s="29">
        <v>726</v>
      </c>
      <c r="I226" s="22">
        <f t="shared" si="19"/>
        <v>50.311850311850314</v>
      </c>
      <c r="J226" s="32">
        <v>25</v>
      </c>
      <c r="K226" s="32">
        <v>13</v>
      </c>
      <c r="L226" s="31">
        <f t="shared" si="20"/>
        <v>52</v>
      </c>
    </row>
    <row r="227" spans="1:12" ht="15.75">
      <c r="A227" s="175"/>
      <c r="B227" s="175"/>
      <c r="C227" s="8" t="s">
        <v>38</v>
      </c>
      <c r="D227" s="29">
        <f t="shared" si="16"/>
        <v>1456</v>
      </c>
      <c r="E227" s="29">
        <f t="shared" si="17"/>
        <v>966</v>
      </c>
      <c r="F227" s="22">
        <f t="shared" si="18"/>
        <v>66.34615384615384</v>
      </c>
      <c r="G227" s="29">
        <v>1447</v>
      </c>
      <c r="H227" s="29">
        <v>962</v>
      </c>
      <c r="I227" s="22">
        <f t="shared" si="19"/>
        <v>66.48237733241189</v>
      </c>
      <c r="J227" s="32">
        <v>9</v>
      </c>
      <c r="K227" s="32">
        <v>4</v>
      </c>
      <c r="L227" s="31">
        <f t="shared" si="20"/>
        <v>44.44444444444444</v>
      </c>
    </row>
    <row r="228" spans="1:12" ht="16.5" customHeight="1">
      <c r="A228" s="133" t="s">
        <v>25</v>
      </c>
      <c r="B228" s="133" t="s">
        <v>7</v>
      </c>
      <c r="C228" s="8" t="s">
        <v>36</v>
      </c>
      <c r="D228" s="29">
        <f aca="true" t="shared" si="21" ref="D228:D291">G228+J228</f>
        <v>13550</v>
      </c>
      <c r="E228" s="29">
        <f aca="true" t="shared" si="22" ref="E228:E291">H228+K228</f>
        <v>7643</v>
      </c>
      <c r="F228" s="22">
        <f aca="true" t="shared" si="23" ref="F228:F291">E228/D228*100</f>
        <v>56.40590405904059</v>
      </c>
      <c r="G228" s="29">
        <v>12330</v>
      </c>
      <c r="H228" s="29">
        <v>6921</v>
      </c>
      <c r="I228" s="22">
        <f aca="true" t="shared" si="24" ref="I228:I291">H228/G228*100</f>
        <v>56.13138686131387</v>
      </c>
      <c r="J228" s="32">
        <v>1220</v>
      </c>
      <c r="K228" s="32">
        <v>722</v>
      </c>
      <c r="L228" s="31">
        <f aca="true" t="shared" si="25" ref="L228:L239">K228/J228*100</f>
        <v>59.18032786885246</v>
      </c>
    </row>
    <row r="229" spans="1:12" ht="15.75">
      <c r="A229" s="174"/>
      <c r="B229" s="174"/>
      <c r="C229" s="8" t="s">
        <v>37</v>
      </c>
      <c r="D229" s="29">
        <f t="shared" si="21"/>
        <v>7067</v>
      </c>
      <c r="E229" s="29">
        <f t="shared" si="22"/>
        <v>3707</v>
      </c>
      <c r="F229" s="22">
        <f t="shared" si="23"/>
        <v>52.45507287392104</v>
      </c>
      <c r="G229" s="29">
        <v>6469</v>
      </c>
      <c r="H229" s="29">
        <v>3358</v>
      </c>
      <c r="I229" s="22">
        <f t="shared" si="24"/>
        <v>51.909104962127074</v>
      </c>
      <c r="J229" s="32">
        <v>598</v>
      </c>
      <c r="K229" s="32">
        <v>349</v>
      </c>
      <c r="L229" s="31">
        <f t="shared" si="25"/>
        <v>58.36120401337793</v>
      </c>
    </row>
    <row r="230" spans="1:12" ht="15.75">
      <c r="A230" s="174"/>
      <c r="B230" s="175"/>
      <c r="C230" s="8" t="s">
        <v>38</v>
      </c>
      <c r="D230" s="29">
        <f t="shared" si="21"/>
        <v>6483</v>
      </c>
      <c r="E230" s="29">
        <f t="shared" si="22"/>
        <v>3936</v>
      </c>
      <c r="F230" s="22">
        <f t="shared" si="23"/>
        <v>60.712633040259135</v>
      </c>
      <c r="G230" s="29">
        <v>5861</v>
      </c>
      <c r="H230" s="29">
        <v>3563</v>
      </c>
      <c r="I230" s="22">
        <f t="shared" si="24"/>
        <v>60.791673775806174</v>
      </c>
      <c r="J230" s="32">
        <v>622</v>
      </c>
      <c r="K230" s="32">
        <v>373</v>
      </c>
      <c r="L230" s="31">
        <f t="shared" si="25"/>
        <v>59.967845659163984</v>
      </c>
    </row>
    <row r="231" spans="1:12" ht="15.75">
      <c r="A231" s="174"/>
      <c r="B231" s="133" t="s">
        <v>39</v>
      </c>
      <c r="C231" s="8" t="s">
        <v>36</v>
      </c>
      <c r="D231" s="29">
        <f t="shared" si="21"/>
        <v>4282</v>
      </c>
      <c r="E231" s="29">
        <f t="shared" si="22"/>
        <v>2223</v>
      </c>
      <c r="F231" s="22">
        <f t="shared" si="23"/>
        <v>51.91499299392807</v>
      </c>
      <c r="G231" s="29">
        <v>3867</v>
      </c>
      <c r="H231" s="29">
        <v>1976</v>
      </c>
      <c r="I231" s="22">
        <f t="shared" si="24"/>
        <v>51.099043185932246</v>
      </c>
      <c r="J231" s="32">
        <v>415</v>
      </c>
      <c r="K231" s="32">
        <v>247</v>
      </c>
      <c r="L231" s="31">
        <f t="shared" si="25"/>
        <v>59.518072289156635</v>
      </c>
    </row>
    <row r="232" spans="1:12" ht="15.75">
      <c r="A232" s="174"/>
      <c r="B232" s="174"/>
      <c r="C232" s="8" t="s">
        <v>37</v>
      </c>
      <c r="D232" s="29">
        <f t="shared" si="21"/>
        <v>2239</v>
      </c>
      <c r="E232" s="29">
        <f t="shared" si="22"/>
        <v>1067</v>
      </c>
      <c r="F232" s="22">
        <f t="shared" si="23"/>
        <v>47.6552032157213</v>
      </c>
      <c r="G232" s="29">
        <v>2040</v>
      </c>
      <c r="H232" s="29">
        <v>951</v>
      </c>
      <c r="I232" s="22">
        <f t="shared" si="24"/>
        <v>46.61764705882353</v>
      </c>
      <c r="J232" s="32">
        <v>199</v>
      </c>
      <c r="K232" s="32">
        <v>116</v>
      </c>
      <c r="L232" s="31">
        <f t="shared" si="25"/>
        <v>58.291457286432156</v>
      </c>
    </row>
    <row r="233" spans="1:12" ht="15.75">
      <c r="A233" s="174"/>
      <c r="B233" s="175"/>
      <c r="C233" s="8" t="s">
        <v>38</v>
      </c>
      <c r="D233" s="29">
        <f t="shared" si="21"/>
        <v>2043</v>
      </c>
      <c r="E233" s="29">
        <f t="shared" si="22"/>
        <v>1156</v>
      </c>
      <c r="F233" s="22">
        <f t="shared" si="23"/>
        <v>56.58345570239843</v>
      </c>
      <c r="G233" s="29">
        <v>1827</v>
      </c>
      <c r="H233" s="29">
        <v>1025</v>
      </c>
      <c r="I233" s="22">
        <f t="shared" si="24"/>
        <v>56.102900930487145</v>
      </c>
      <c r="J233" s="32">
        <v>216</v>
      </c>
      <c r="K233" s="32">
        <v>131</v>
      </c>
      <c r="L233" s="31">
        <f t="shared" si="25"/>
        <v>60.64814814814815</v>
      </c>
    </row>
    <row r="234" spans="1:12" ht="15.75">
      <c r="A234" s="174"/>
      <c r="B234" s="133" t="s">
        <v>40</v>
      </c>
      <c r="C234" s="8" t="s">
        <v>36</v>
      </c>
      <c r="D234" s="29">
        <f t="shared" si="21"/>
        <v>4656</v>
      </c>
      <c r="E234" s="29">
        <f t="shared" si="22"/>
        <v>2633</v>
      </c>
      <c r="F234" s="22">
        <f t="shared" si="23"/>
        <v>56.55068728522337</v>
      </c>
      <c r="G234" s="29">
        <v>4243</v>
      </c>
      <c r="H234" s="29">
        <v>2393</v>
      </c>
      <c r="I234" s="22">
        <f t="shared" si="24"/>
        <v>56.398774452038644</v>
      </c>
      <c r="J234" s="32">
        <v>413</v>
      </c>
      <c r="K234" s="32">
        <v>240</v>
      </c>
      <c r="L234" s="31">
        <f t="shared" si="25"/>
        <v>58.111380145278446</v>
      </c>
    </row>
    <row r="235" spans="1:12" ht="15.75">
      <c r="A235" s="174"/>
      <c r="B235" s="174"/>
      <c r="C235" s="8" t="s">
        <v>37</v>
      </c>
      <c r="D235" s="29">
        <f t="shared" si="21"/>
        <v>2421</v>
      </c>
      <c r="E235" s="29">
        <f t="shared" si="22"/>
        <v>1268</v>
      </c>
      <c r="F235" s="22">
        <f t="shared" si="23"/>
        <v>52.37505163155721</v>
      </c>
      <c r="G235" s="29">
        <v>2209</v>
      </c>
      <c r="H235" s="29">
        <v>1144</v>
      </c>
      <c r="I235" s="22">
        <f t="shared" si="24"/>
        <v>51.78813942960616</v>
      </c>
      <c r="J235" s="32">
        <v>212</v>
      </c>
      <c r="K235" s="32">
        <v>124</v>
      </c>
      <c r="L235" s="31">
        <f t="shared" si="25"/>
        <v>58.490566037735846</v>
      </c>
    </row>
    <row r="236" spans="1:12" ht="15.75">
      <c r="A236" s="174"/>
      <c r="B236" s="175"/>
      <c r="C236" s="8" t="s">
        <v>38</v>
      </c>
      <c r="D236" s="29">
        <f t="shared" si="21"/>
        <v>2235</v>
      </c>
      <c r="E236" s="29">
        <f t="shared" si="22"/>
        <v>1365</v>
      </c>
      <c r="F236" s="22">
        <f t="shared" si="23"/>
        <v>61.07382550335571</v>
      </c>
      <c r="G236" s="29">
        <v>2034</v>
      </c>
      <c r="H236" s="29">
        <v>1249</v>
      </c>
      <c r="I236" s="22">
        <f t="shared" si="24"/>
        <v>61.40609636184857</v>
      </c>
      <c r="J236" s="32">
        <v>201</v>
      </c>
      <c r="K236" s="32">
        <v>116</v>
      </c>
      <c r="L236" s="31">
        <f t="shared" si="25"/>
        <v>57.711442786069654</v>
      </c>
    </row>
    <row r="237" spans="1:12" ht="15.75">
      <c r="A237" s="174"/>
      <c r="B237" s="133" t="s">
        <v>41</v>
      </c>
      <c r="C237" s="8" t="s">
        <v>36</v>
      </c>
      <c r="D237" s="29">
        <f t="shared" si="21"/>
        <v>4612</v>
      </c>
      <c r="E237" s="29">
        <f t="shared" si="22"/>
        <v>2787</v>
      </c>
      <c r="F237" s="22">
        <f t="shared" si="23"/>
        <v>60.42931483087598</v>
      </c>
      <c r="G237" s="29">
        <v>4220</v>
      </c>
      <c r="H237" s="29">
        <v>2552</v>
      </c>
      <c r="I237" s="22">
        <f t="shared" si="24"/>
        <v>60.4739336492891</v>
      </c>
      <c r="J237" s="32">
        <v>392</v>
      </c>
      <c r="K237" s="32">
        <v>235</v>
      </c>
      <c r="L237" s="31">
        <f t="shared" si="25"/>
        <v>59.94897959183674</v>
      </c>
    </row>
    <row r="238" spans="1:12" ht="15.75">
      <c r="A238" s="174"/>
      <c r="B238" s="174"/>
      <c r="C238" s="8" t="s">
        <v>37</v>
      </c>
      <c r="D238" s="29">
        <f t="shared" si="21"/>
        <v>2407</v>
      </c>
      <c r="E238" s="29">
        <f t="shared" si="22"/>
        <v>1372</v>
      </c>
      <c r="F238" s="22">
        <f t="shared" si="23"/>
        <v>57.000415454923136</v>
      </c>
      <c r="G238" s="29">
        <v>2220</v>
      </c>
      <c r="H238" s="29">
        <v>1263</v>
      </c>
      <c r="I238" s="22">
        <f t="shared" si="24"/>
        <v>56.89189189189189</v>
      </c>
      <c r="J238" s="32">
        <v>187</v>
      </c>
      <c r="K238" s="32">
        <v>109</v>
      </c>
      <c r="L238" s="31">
        <f t="shared" si="25"/>
        <v>58.288770053475936</v>
      </c>
    </row>
    <row r="239" spans="1:12" ht="15.75">
      <c r="A239" s="175"/>
      <c r="B239" s="175"/>
      <c r="C239" s="8" t="s">
        <v>38</v>
      </c>
      <c r="D239" s="29">
        <f t="shared" si="21"/>
        <v>2205</v>
      </c>
      <c r="E239" s="29">
        <f t="shared" si="22"/>
        <v>1415</v>
      </c>
      <c r="F239" s="22">
        <f t="shared" si="23"/>
        <v>64.17233560090703</v>
      </c>
      <c r="G239" s="29">
        <v>2000</v>
      </c>
      <c r="H239" s="29">
        <v>1289</v>
      </c>
      <c r="I239" s="22">
        <f t="shared" si="24"/>
        <v>64.45</v>
      </c>
      <c r="J239" s="32">
        <v>205</v>
      </c>
      <c r="K239" s="32">
        <v>126</v>
      </c>
      <c r="L239" s="31">
        <f t="shared" si="25"/>
        <v>61.46341463414634</v>
      </c>
    </row>
    <row r="240" spans="1:12" ht="16.5" customHeight="1">
      <c r="A240" s="133" t="s">
        <v>26</v>
      </c>
      <c r="B240" s="133" t="s">
        <v>7</v>
      </c>
      <c r="C240" s="8" t="s">
        <v>36</v>
      </c>
      <c r="D240" s="29">
        <f t="shared" si="21"/>
        <v>3031</v>
      </c>
      <c r="E240" s="29">
        <f t="shared" si="22"/>
        <v>2066</v>
      </c>
      <c r="F240" s="22">
        <f t="shared" si="23"/>
        <v>68.16232266578687</v>
      </c>
      <c r="G240" s="29">
        <v>3031</v>
      </c>
      <c r="H240" s="29">
        <v>2066</v>
      </c>
      <c r="I240" s="22">
        <f t="shared" si="24"/>
        <v>68.16232266578687</v>
      </c>
      <c r="J240" s="32">
        <v>0</v>
      </c>
      <c r="K240" s="32">
        <v>0</v>
      </c>
      <c r="L240" s="31">
        <v>0</v>
      </c>
    </row>
    <row r="241" spans="1:12" ht="15.75">
      <c r="A241" s="174"/>
      <c r="B241" s="174"/>
      <c r="C241" s="8" t="s">
        <v>37</v>
      </c>
      <c r="D241" s="29">
        <f t="shared" si="21"/>
        <v>1553</v>
      </c>
      <c r="E241" s="29">
        <f t="shared" si="22"/>
        <v>1011</v>
      </c>
      <c r="F241" s="22">
        <f t="shared" si="23"/>
        <v>65.09980682549903</v>
      </c>
      <c r="G241" s="29">
        <v>1553</v>
      </c>
      <c r="H241" s="29">
        <v>1011</v>
      </c>
      <c r="I241" s="22">
        <f t="shared" si="24"/>
        <v>65.09980682549903</v>
      </c>
      <c r="J241" s="32">
        <v>0</v>
      </c>
      <c r="K241" s="32">
        <v>0</v>
      </c>
      <c r="L241" s="31">
        <v>0</v>
      </c>
    </row>
    <row r="242" spans="1:12" ht="15.75">
      <c r="A242" s="174"/>
      <c r="B242" s="175"/>
      <c r="C242" s="8" t="s">
        <v>38</v>
      </c>
      <c r="D242" s="29">
        <f t="shared" si="21"/>
        <v>1478</v>
      </c>
      <c r="E242" s="29">
        <f t="shared" si="22"/>
        <v>1055</v>
      </c>
      <c r="F242" s="22">
        <f t="shared" si="23"/>
        <v>71.38024357239513</v>
      </c>
      <c r="G242" s="29">
        <v>1478</v>
      </c>
      <c r="H242" s="29">
        <v>1055</v>
      </c>
      <c r="I242" s="22">
        <f t="shared" si="24"/>
        <v>71.38024357239513</v>
      </c>
      <c r="J242" s="32">
        <v>0</v>
      </c>
      <c r="K242" s="32">
        <v>0</v>
      </c>
      <c r="L242" s="31">
        <v>0</v>
      </c>
    </row>
    <row r="243" spans="1:12" ht="15.75">
      <c r="A243" s="174"/>
      <c r="B243" s="133" t="s">
        <v>39</v>
      </c>
      <c r="C243" s="8" t="s">
        <v>36</v>
      </c>
      <c r="D243" s="29">
        <f t="shared" si="21"/>
        <v>956</v>
      </c>
      <c r="E243" s="29">
        <f t="shared" si="22"/>
        <v>612</v>
      </c>
      <c r="F243" s="22">
        <f t="shared" si="23"/>
        <v>64.01673640167364</v>
      </c>
      <c r="G243" s="29">
        <v>956</v>
      </c>
      <c r="H243" s="29">
        <v>612</v>
      </c>
      <c r="I243" s="22">
        <f t="shared" si="24"/>
        <v>64.01673640167364</v>
      </c>
      <c r="J243" s="32">
        <v>0</v>
      </c>
      <c r="K243" s="32">
        <v>0</v>
      </c>
      <c r="L243" s="31">
        <v>0</v>
      </c>
    </row>
    <row r="244" spans="1:12" ht="15.75">
      <c r="A244" s="174"/>
      <c r="B244" s="174"/>
      <c r="C244" s="8" t="s">
        <v>37</v>
      </c>
      <c r="D244" s="29">
        <f t="shared" si="21"/>
        <v>483</v>
      </c>
      <c r="E244" s="29">
        <f t="shared" si="22"/>
        <v>287</v>
      </c>
      <c r="F244" s="22">
        <f t="shared" si="23"/>
        <v>59.42028985507246</v>
      </c>
      <c r="G244" s="29">
        <v>483</v>
      </c>
      <c r="H244" s="29">
        <v>287</v>
      </c>
      <c r="I244" s="22">
        <f t="shared" si="24"/>
        <v>59.42028985507246</v>
      </c>
      <c r="J244" s="32">
        <v>0</v>
      </c>
      <c r="K244" s="32">
        <v>0</v>
      </c>
      <c r="L244" s="31">
        <v>0</v>
      </c>
    </row>
    <row r="245" spans="1:12" ht="15.75">
      <c r="A245" s="174"/>
      <c r="B245" s="175"/>
      <c r="C245" s="8" t="s">
        <v>38</v>
      </c>
      <c r="D245" s="29">
        <f t="shared" si="21"/>
        <v>473</v>
      </c>
      <c r="E245" s="29">
        <f t="shared" si="22"/>
        <v>325</v>
      </c>
      <c r="F245" s="22">
        <f t="shared" si="23"/>
        <v>68.71035940803382</v>
      </c>
      <c r="G245" s="29">
        <v>473</v>
      </c>
      <c r="H245" s="29">
        <v>325</v>
      </c>
      <c r="I245" s="22">
        <f t="shared" si="24"/>
        <v>68.71035940803382</v>
      </c>
      <c r="J245" s="32">
        <v>0</v>
      </c>
      <c r="K245" s="32">
        <v>0</v>
      </c>
      <c r="L245" s="31">
        <v>0</v>
      </c>
    </row>
    <row r="246" spans="1:12" ht="15.75">
      <c r="A246" s="174"/>
      <c r="B246" s="133" t="s">
        <v>40</v>
      </c>
      <c r="C246" s="8" t="s">
        <v>36</v>
      </c>
      <c r="D246" s="29">
        <f t="shared" si="21"/>
        <v>1087</v>
      </c>
      <c r="E246" s="29">
        <f t="shared" si="22"/>
        <v>743</v>
      </c>
      <c r="F246" s="22">
        <f t="shared" si="23"/>
        <v>68.35326586936522</v>
      </c>
      <c r="G246" s="29">
        <v>1087</v>
      </c>
      <c r="H246" s="29">
        <v>743</v>
      </c>
      <c r="I246" s="22">
        <f t="shared" si="24"/>
        <v>68.35326586936522</v>
      </c>
      <c r="J246" s="32">
        <v>0</v>
      </c>
      <c r="K246" s="32">
        <v>0</v>
      </c>
      <c r="L246" s="31">
        <v>0</v>
      </c>
    </row>
    <row r="247" spans="1:12" ht="15.75">
      <c r="A247" s="174"/>
      <c r="B247" s="174"/>
      <c r="C247" s="8" t="s">
        <v>37</v>
      </c>
      <c r="D247" s="29">
        <f t="shared" si="21"/>
        <v>556</v>
      </c>
      <c r="E247" s="29">
        <f t="shared" si="22"/>
        <v>372</v>
      </c>
      <c r="F247" s="22">
        <f t="shared" si="23"/>
        <v>66.90647482014388</v>
      </c>
      <c r="G247" s="29">
        <v>556</v>
      </c>
      <c r="H247" s="29">
        <v>372</v>
      </c>
      <c r="I247" s="22">
        <f t="shared" si="24"/>
        <v>66.90647482014388</v>
      </c>
      <c r="J247" s="32">
        <v>0</v>
      </c>
      <c r="K247" s="32">
        <v>0</v>
      </c>
      <c r="L247" s="31">
        <v>0</v>
      </c>
    </row>
    <row r="248" spans="1:12" ht="15.75">
      <c r="A248" s="174"/>
      <c r="B248" s="175"/>
      <c r="C248" s="8" t="s">
        <v>38</v>
      </c>
      <c r="D248" s="29">
        <f t="shared" si="21"/>
        <v>531</v>
      </c>
      <c r="E248" s="29">
        <f t="shared" si="22"/>
        <v>371</v>
      </c>
      <c r="F248" s="22">
        <f t="shared" si="23"/>
        <v>69.86817325800376</v>
      </c>
      <c r="G248" s="29">
        <v>531</v>
      </c>
      <c r="H248" s="29">
        <v>371</v>
      </c>
      <c r="I248" s="22">
        <f t="shared" si="24"/>
        <v>69.86817325800376</v>
      </c>
      <c r="J248" s="32">
        <v>0</v>
      </c>
      <c r="K248" s="32">
        <v>0</v>
      </c>
      <c r="L248" s="31">
        <v>0</v>
      </c>
    </row>
    <row r="249" spans="1:12" ht="15.75">
      <c r="A249" s="174"/>
      <c r="B249" s="133" t="s">
        <v>41</v>
      </c>
      <c r="C249" s="8" t="s">
        <v>36</v>
      </c>
      <c r="D249" s="29">
        <f t="shared" si="21"/>
        <v>988</v>
      </c>
      <c r="E249" s="29">
        <f t="shared" si="22"/>
        <v>711</v>
      </c>
      <c r="F249" s="22">
        <f t="shared" si="23"/>
        <v>71.96356275303644</v>
      </c>
      <c r="G249" s="29">
        <v>988</v>
      </c>
      <c r="H249" s="29">
        <v>711</v>
      </c>
      <c r="I249" s="22">
        <f t="shared" si="24"/>
        <v>71.96356275303644</v>
      </c>
      <c r="J249" s="32">
        <v>0</v>
      </c>
      <c r="K249" s="32">
        <v>0</v>
      </c>
      <c r="L249" s="31">
        <v>0</v>
      </c>
    </row>
    <row r="250" spans="1:12" ht="15.75">
      <c r="A250" s="174"/>
      <c r="B250" s="174"/>
      <c r="C250" s="8" t="s">
        <v>37</v>
      </c>
      <c r="D250" s="29">
        <f t="shared" si="21"/>
        <v>514</v>
      </c>
      <c r="E250" s="29">
        <f t="shared" si="22"/>
        <v>352</v>
      </c>
      <c r="F250" s="22">
        <f t="shared" si="23"/>
        <v>68.48249027237354</v>
      </c>
      <c r="G250" s="29">
        <v>514</v>
      </c>
      <c r="H250" s="29">
        <v>352</v>
      </c>
      <c r="I250" s="22">
        <f t="shared" si="24"/>
        <v>68.48249027237354</v>
      </c>
      <c r="J250" s="32">
        <v>0</v>
      </c>
      <c r="K250" s="32">
        <v>0</v>
      </c>
      <c r="L250" s="31">
        <v>0</v>
      </c>
    </row>
    <row r="251" spans="1:12" ht="15.75">
      <c r="A251" s="175"/>
      <c r="B251" s="175"/>
      <c r="C251" s="8" t="s">
        <v>38</v>
      </c>
      <c r="D251" s="29">
        <f t="shared" si="21"/>
        <v>474</v>
      </c>
      <c r="E251" s="29">
        <f t="shared" si="22"/>
        <v>359</v>
      </c>
      <c r="F251" s="22">
        <f t="shared" si="23"/>
        <v>75.73839662447257</v>
      </c>
      <c r="G251" s="29">
        <v>474</v>
      </c>
      <c r="H251" s="29">
        <v>359</v>
      </c>
      <c r="I251" s="22">
        <f t="shared" si="24"/>
        <v>75.73839662447257</v>
      </c>
      <c r="J251" s="32">
        <v>0</v>
      </c>
      <c r="K251" s="32">
        <v>0</v>
      </c>
      <c r="L251" s="31">
        <v>0</v>
      </c>
    </row>
    <row r="252" spans="1:12" ht="16.5" customHeight="1">
      <c r="A252" s="133" t="s">
        <v>27</v>
      </c>
      <c r="B252" s="133" t="s">
        <v>7</v>
      </c>
      <c r="C252" s="8" t="s">
        <v>36</v>
      </c>
      <c r="D252" s="29">
        <f t="shared" si="21"/>
        <v>15496</v>
      </c>
      <c r="E252" s="29">
        <f t="shared" si="22"/>
        <v>11561</v>
      </c>
      <c r="F252" s="22">
        <f t="shared" si="23"/>
        <v>74.60635002581311</v>
      </c>
      <c r="G252" s="29">
        <v>13421</v>
      </c>
      <c r="H252" s="29">
        <v>9730</v>
      </c>
      <c r="I252" s="22">
        <f t="shared" si="24"/>
        <v>72.49832352283735</v>
      </c>
      <c r="J252" s="32">
        <v>2075</v>
      </c>
      <c r="K252" s="32">
        <v>1831</v>
      </c>
      <c r="L252" s="31">
        <f aca="true" t="shared" si="26" ref="L252:L283">K252/J252*100</f>
        <v>88.24096385542168</v>
      </c>
    </row>
    <row r="253" spans="1:12" ht="15.75">
      <c r="A253" s="174"/>
      <c r="B253" s="174"/>
      <c r="C253" s="8" t="s">
        <v>37</v>
      </c>
      <c r="D253" s="29">
        <f t="shared" si="21"/>
        <v>8089</v>
      </c>
      <c r="E253" s="29">
        <f t="shared" si="22"/>
        <v>5924</v>
      </c>
      <c r="F253" s="22">
        <f t="shared" si="23"/>
        <v>73.2352577574484</v>
      </c>
      <c r="G253" s="29">
        <v>6902</v>
      </c>
      <c r="H253" s="29">
        <v>4887</v>
      </c>
      <c r="I253" s="22">
        <f t="shared" si="24"/>
        <v>70.80556360475224</v>
      </c>
      <c r="J253" s="32">
        <v>1187</v>
      </c>
      <c r="K253" s="32">
        <v>1037</v>
      </c>
      <c r="L253" s="31">
        <f t="shared" si="26"/>
        <v>87.363100252738</v>
      </c>
    </row>
    <row r="254" spans="1:12" ht="15.75">
      <c r="A254" s="174"/>
      <c r="B254" s="175"/>
      <c r="C254" s="8" t="s">
        <v>38</v>
      </c>
      <c r="D254" s="29">
        <f t="shared" si="21"/>
        <v>7407</v>
      </c>
      <c r="E254" s="29">
        <f t="shared" si="22"/>
        <v>5637</v>
      </c>
      <c r="F254" s="22">
        <f t="shared" si="23"/>
        <v>76.10368570271365</v>
      </c>
      <c r="G254" s="29">
        <v>6519</v>
      </c>
      <c r="H254" s="29">
        <v>4843</v>
      </c>
      <c r="I254" s="22">
        <f t="shared" si="24"/>
        <v>74.29053535818377</v>
      </c>
      <c r="J254" s="32">
        <v>888</v>
      </c>
      <c r="K254" s="32">
        <v>794</v>
      </c>
      <c r="L254" s="31">
        <f t="shared" si="26"/>
        <v>89.41441441441441</v>
      </c>
    </row>
    <row r="255" spans="1:12" ht="15.75">
      <c r="A255" s="174"/>
      <c r="B255" s="133" t="s">
        <v>39</v>
      </c>
      <c r="C255" s="8" t="s">
        <v>36</v>
      </c>
      <c r="D255" s="29">
        <f t="shared" si="21"/>
        <v>4722</v>
      </c>
      <c r="E255" s="29">
        <f t="shared" si="22"/>
        <v>3326</v>
      </c>
      <c r="F255" s="22">
        <f t="shared" si="23"/>
        <v>70.43625582380348</v>
      </c>
      <c r="G255" s="29">
        <v>4055</v>
      </c>
      <c r="H255" s="29">
        <v>2763</v>
      </c>
      <c r="I255" s="22">
        <f t="shared" si="24"/>
        <v>68.13810110974106</v>
      </c>
      <c r="J255" s="32">
        <v>667</v>
      </c>
      <c r="K255" s="32">
        <v>563</v>
      </c>
      <c r="L255" s="31">
        <f t="shared" si="26"/>
        <v>84.40779610194903</v>
      </c>
    </row>
    <row r="256" spans="1:12" ht="15.75">
      <c r="A256" s="174"/>
      <c r="B256" s="174"/>
      <c r="C256" s="8" t="s">
        <v>37</v>
      </c>
      <c r="D256" s="29">
        <f t="shared" si="21"/>
        <v>2424</v>
      </c>
      <c r="E256" s="29">
        <f t="shared" si="22"/>
        <v>1710</v>
      </c>
      <c r="F256" s="22">
        <f t="shared" si="23"/>
        <v>70.54455445544554</v>
      </c>
      <c r="G256" s="29">
        <v>2038</v>
      </c>
      <c r="H256" s="29">
        <v>1385</v>
      </c>
      <c r="I256" s="22">
        <f t="shared" si="24"/>
        <v>67.95878312070658</v>
      </c>
      <c r="J256" s="32">
        <v>386</v>
      </c>
      <c r="K256" s="32">
        <v>325</v>
      </c>
      <c r="L256" s="31">
        <f t="shared" si="26"/>
        <v>84.19689119170984</v>
      </c>
    </row>
    <row r="257" spans="1:12" ht="15.75">
      <c r="A257" s="174"/>
      <c r="B257" s="175"/>
      <c r="C257" s="8" t="s">
        <v>38</v>
      </c>
      <c r="D257" s="29">
        <f t="shared" si="21"/>
        <v>2298</v>
      </c>
      <c r="E257" s="29">
        <f t="shared" si="22"/>
        <v>1616</v>
      </c>
      <c r="F257" s="22">
        <f t="shared" si="23"/>
        <v>70.32201914708442</v>
      </c>
      <c r="G257" s="29">
        <v>2017</v>
      </c>
      <c r="H257" s="29">
        <v>1378</v>
      </c>
      <c r="I257" s="22">
        <f t="shared" si="24"/>
        <v>68.31928606841844</v>
      </c>
      <c r="J257" s="32">
        <v>281</v>
      </c>
      <c r="K257" s="32">
        <v>238</v>
      </c>
      <c r="L257" s="31">
        <f t="shared" si="26"/>
        <v>84.69750889679716</v>
      </c>
    </row>
    <row r="258" spans="1:12" ht="15.75">
      <c r="A258" s="174"/>
      <c r="B258" s="133" t="s">
        <v>40</v>
      </c>
      <c r="C258" s="8" t="s">
        <v>36</v>
      </c>
      <c r="D258" s="29">
        <f t="shared" si="21"/>
        <v>5166</v>
      </c>
      <c r="E258" s="29">
        <f t="shared" si="22"/>
        <v>3889</v>
      </c>
      <c r="F258" s="22">
        <f t="shared" si="23"/>
        <v>75.28068137824235</v>
      </c>
      <c r="G258" s="29">
        <v>4479</v>
      </c>
      <c r="H258" s="29">
        <v>3275</v>
      </c>
      <c r="I258" s="22">
        <f t="shared" si="24"/>
        <v>73.11899977673588</v>
      </c>
      <c r="J258" s="32">
        <v>687</v>
      </c>
      <c r="K258" s="32">
        <v>614</v>
      </c>
      <c r="L258" s="31">
        <f t="shared" si="26"/>
        <v>89.3740902474527</v>
      </c>
    </row>
    <row r="259" spans="1:12" ht="15.75">
      <c r="A259" s="174"/>
      <c r="B259" s="174"/>
      <c r="C259" s="8" t="s">
        <v>37</v>
      </c>
      <c r="D259" s="29">
        <f t="shared" si="21"/>
        <v>2725</v>
      </c>
      <c r="E259" s="29">
        <f t="shared" si="22"/>
        <v>1998</v>
      </c>
      <c r="F259" s="22">
        <f t="shared" si="23"/>
        <v>73.3211009174312</v>
      </c>
      <c r="G259" s="29">
        <v>2327</v>
      </c>
      <c r="H259" s="29">
        <v>1649</v>
      </c>
      <c r="I259" s="22">
        <f t="shared" si="24"/>
        <v>70.86377309840996</v>
      </c>
      <c r="J259" s="32">
        <v>398</v>
      </c>
      <c r="K259" s="32">
        <v>349</v>
      </c>
      <c r="L259" s="31">
        <f t="shared" si="26"/>
        <v>87.68844221105527</v>
      </c>
    </row>
    <row r="260" spans="1:12" ht="15.75">
      <c r="A260" s="174"/>
      <c r="B260" s="175"/>
      <c r="C260" s="8" t="s">
        <v>38</v>
      </c>
      <c r="D260" s="29">
        <f t="shared" si="21"/>
        <v>2441</v>
      </c>
      <c r="E260" s="29">
        <f t="shared" si="22"/>
        <v>1891</v>
      </c>
      <c r="F260" s="22">
        <f t="shared" si="23"/>
        <v>77.4682507169193</v>
      </c>
      <c r="G260" s="29">
        <v>2152</v>
      </c>
      <c r="H260" s="29">
        <v>1626</v>
      </c>
      <c r="I260" s="22">
        <f t="shared" si="24"/>
        <v>75.55762081784387</v>
      </c>
      <c r="J260" s="32">
        <v>289</v>
      </c>
      <c r="K260" s="32">
        <v>265</v>
      </c>
      <c r="L260" s="31">
        <f t="shared" si="26"/>
        <v>91.6955017301038</v>
      </c>
    </row>
    <row r="261" spans="1:12" ht="15.75">
      <c r="A261" s="174"/>
      <c r="B261" s="133" t="s">
        <v>41</v>
      </c>
      <c r="C261" s="8" t="s">
        <v>36</v>
      </c>
      <c r="D261" s="29">
        <f t="shared" si="21"/>
        <v>5608</v>
      </c>
      <c r="E261" s="29">
        <f t="shared" si="22"/>
        <v>4346</v>
      </c>
      <c r="F261" s="22">
        <f t="shared" si="23"/>
        <v>77.49643366619115</v>
      </c>
      <c r="G261" s="29">
        <v>4887</v>
      </c>
      <c r="H261" s="29">
        <v>3692</v>
      </c>
      <c r="I261" s="22">
        <f t="shared" si="24"/>
        <v>75.54737057499489</v>
      </c>
      <c r="J261" s="32">
        <v>721</v>
      </c>
      <c r="K261" s="32">
        <v>654</v>
      </c>
      <c r="L261" s="31">
        <f t="shared" si="26"/>
        <v>90.70735090152566</v>
      </c>
    </row>
    <row r="262" spans="1:12" ht="15.75">
      <c r="A262" s="174"/>
      <c r="B262" s="174"/>
      <c r="C262" s="8" t="s">
        <v>37</v>
      </c>
      <c r="D262" s="29">
        <f t="shared" si="21"/>
        <v>2940</v>
      </c>
      <c r="E262" s="29">
        <f t="shared" si="22"/>
        <v>2216</v>
      </c>
      <c r="F262" s="22">
        <f t="shared" si="23"/>
        <v>75.37414965986395</v>
      </c>
      <c r="G262" s="29">
        <v>2537</v>
      </c>
      <c r="H262" s="29">
        <v>1853</v>
      </c>
      <c r="I262" s="22">
        <f t="shared" si="24"/>
        <v>73.03902246748127</v>
      </c>
      <c r="J262" s="32">
        <v>403</v>
      </c>
      <c r="K262" s="32">
        <v>363</v>
      </c>
      <c r="L262" s="31">
        <f t="shared" si="26"/>
        <v>90.07444168734492</v>
      </c>
    </row>
    <row r="263" spans="1:12" ht="15.75">
      <c r="A263" s="175"/>
      <c r="B263" s="175"/>
      <c r="C263" s="8" t="s">
        <v>38</v>
      </c>
      <c r="D263" s="29">
        <f t="shared" si="21"/>
        <v>2668</v>
      </c>
      <c r="E263" s="29">
        <f t="shared" si="22"/>
        <v>2130</v>
      </c>
      <c r="F263" s="22">
        <f t="shared" si="23"/>
        <v>79.83508245877061</v>
      </c>
      <c r="G263" s="29">
        <v>2350</v>
      </c>
      <c r="H263" s="29">
        <v>1839</v>
      </c>
      <c r="I263" s="22">
        <f t="shared" si="24"/>
        <v>78.25531914893618</v>
      </c>
      <c r="J263" s="32">
        <v>318</v>
      </c>
      <c r="K263" s="32">
        <v>291</v>
      </c>
      <c r="L263" s="31">
        <f t="shared" si="26"/>
        <v>91.50943396226415</v>
      </c>
    </row>
    <row r="264" spans="1:12" ht="16.5" customHeight="1">
      <c r="A264" s="133" t="s">
        <v>28</v>
      </c>
      <c r="B264" s="133" t="s">
        <v>7</v>
      </c>
      <c r="C264" s="8" t="s">
        <v>36</v>
      </c>
      <c r="D264" s="29">
        <f t="shared" si="21"/>
        <v>17937</v>
      </c>
      <c r="E264" s="29">
        <f t="shared" si="22"/>
        <v>13357</v>
      </c>
      <c r="F264" s="22">
        <f t="shared" si="23"/>
        <v>74.46618721079334</v>
      </c>
      <c r="G264" s="29">
        <v>16469</v>
      </c>
      <c r="H264" s="29">
        <v>12272</v>
      </c>
      <c r="I264" s="22">
        <f t="shared" si="24"/>
        <v>74.51575687655595</v>
      </c>
      <c r="J264" s="32">
        <v>1468</v>
      </c>
      <c r="K264" s="32">
        <v>1085</v>
      </c>
      <c r="L264" s="31">
        <f t="shared" si="26"/>
        <v>73.9100817438692</v>
      </c>
    </row>
    <row r="265" spans="1:12" ht="15.75">
      <c r="A265" s="174"/>
      <c r="B265" s="174"/>
      <c r="C265" s="8" t="s">
        <v>37</v>
      </c>
      <c r="D265" s="29">
        <f t="shared" si="21"/>
        <v>9308</v>
      </c>
      <c r="E265" s="29">
        <f t="shared" si="22"/>
        <v>6744</v>
      </c>
      <c r="F265" s="22">
        <f t="shared" si="23"/>
        <v>72.45380318006016</v>
      </c>
      <c r="G265" s="29">
        <v>8531</v>
      </c>
      <c r="H265" s="29">
        <v>6179</v>
      </c>
      <c r="I265" s="22">
        <f t="shared" si="24"/>
        <v>72.42996131754776</v>
      </c>
      <c r="J265" s="32">
        <v>777</v>
      </c>
      <c r="K265" s="32">
        <v>565</v>
      </c>
      <c r="L265" s="31">
        <f t="shared" si="26"/>
        <v>72.71557271557272</v>
      </c>
    </row>
    <row r="266" spans="1:12" ht="15.75">
      <c r="A266" s="174"/>
      <c r="B266" s="175"/>
      <c r="C266" s="8" t="s">
        <v>38</v>
      </c>
      <c r="D266" s="29">
        <f t="shared" si="21"/>
        <v>8629</v>
      </c>
      <c r="E266" s="29">
        <f t="shared" si="22"/>
        <v>6613</v>
      </c>
      <c r="F266" s="22">
        <f t="shared" si="23"/>
        <v>76.63692200718508</v>
      </c>
      <c r="G266" s="29">
        <v>7938</v>
      </c>
      <c r="H266" s="29">
        <v>6093</v>
      </c>
      <c r="I266" s="22">
        <f t="shared" si="24"/>
        <v>76.75736961451247</v>
      </c>
      <c r="J266" s="32">
        <v>691</v>
      </c>
      <c r="K266" s="32">
        <v>520</v>
      </c>
      <c r="L266" s="31">
        <f t="shared" si="26"/>
        <v>75.2532561505065</v>
      </c>
    </row>
    <row r="267" spans="1:12" ht="15.75">
      <c r="A267" s="174"/>
      <c r="B267" s="133" t="s">
        <v>39</v>
      </c>
      <c r="C267" s="8" t="s">
        <v>36</v>
      </c>
      <c r="D267" s="29">
        <f t="shared" si="21"/>
        <v>5642</v>
      </c>
      <c r="E267" s="29">
        <f t="shared" si="22"/>
        <v>4028</v>
      </c>
      <c r="F267" s="22">
        <f t="shared" si="23"/>
        <v>71.39312300602623</v>
      </c>
      <c r="G267" s="29">
        <v>5147</v>
      </c>
      <c r="H267" s="29">
        <v>3662</v>
      </c>
      <c r="I267" s="22">
        <f t="shared" si="24"/>
        <v>71.1482416941908</v>
      </c>
      <c r="J267" s="32">
        <v>495</v>
      </c>
      <c r="K267" s="32">
        <v>366</v>
      </c>
      <c r="L267" s="31">
        <f t="shared" si="26"/>
        <v>73.93939393939394</v>
      </c>
    </row>
    <row r="268" spans="1:12" ht="15.75">
      <c r="A268" s="174"/>
      <c r="B268" s="174"/>
      <c r="C268" s="8" t="s">
        <v>37</v>
      </c>
      <c r="D268" s="29">
        <f t="shared" si="21"/>
        <v>2927</v>
      </c>
      <c r="E268" s="29">
        <f t="shared" si="22"/>
        <v>2016</v>
      </c>
      <c r="F268" s="22">
        <f t="shared" si="23"/>
        <v>68.87598223436966</v>
      </c>
      <c r="G268" s="29">
        <v>2656</v>
      </c>
      <c r="H268" s="29">
        <v>1815</v>
      </c>
      <c r="I268" s="22">
        <f t="shared" si="24"/>
        <v>68.33584337349397</v>
      </c>
      <c r="J268" s="32">
        <v>271</v>
      </c>
      <c r="K268" s="32">
        <v>201</v>
      </c>
      <c r="L268" s="31">
        <f t="shared" si="26"/>
        <v>74.16974169741697</v>
      </c>
    </row>
    <row r="269" spans="1:12" ht="15.75">
      <c r="A269" s="174"/>
      <c r="B269" s="175"/>
      <c r="C269" s="8" t="s">
        <v>38</v>
      </c>
      <c r="D269" s="29">
        <f t="shared" si="21"/>
        <v>2715</v>
      </c>
      <c r="E269" s="29">
        <f t="shared" si="22"/>
        <v>2012</v>
      </c>
      <c r="F269" s="22">
        <f t="shared" si="23"/>
        <v>74.10681399631676</v>
      </c>
      <c r="G269" s="29">
        <v>2491</v>
      </c>
      <c r="H269" s="29">
        <v>1847</v>
      </c>
      <c r="I269" s="22">
        <f t="shared" si="24"/>
        <v>74.14692894419912</v>
      </c>
      <c r="J269" s="32">
        <v>224</v>
      </c>
      <c r="K269" s="32">
        <v>165</v>
      </c>
      <c r="L269" s="31">
        <f t="shared" si="26"/>
        <v>73.66071428571429</v>
      </c>
    </row>
    <row r="270" spans="1:12" ht="15.75">
      <c r="A270" s="174"/>
      <c r="B270" s="133" t="s">
        <v>40</v>
      </c>
      <c r="C270" s="8" t="s">
        <v>36</v>
      </c>
      <c r="D270" s="29">
        <f t="shared" si="21"/>
        <v>6218</v>
      </c>
      <c r="E270" s="29">
        <f t="shared" si="22"/>
        <v>4628</v>
      </c>
      <c r="F270" s="22">
        <f t="shared" si="23"/>
        <v>74.42907687359279</v>
      </c>
      <c r="G270" s="29">
        <v>5711</v>
      </c>
      <c r="H270" s="29">
        <v>4257</v>
      </c>
      <c r="I270" s="22">
        <f t="shared" si="24"/>
        <v>74.54036070740676</v>
      </c>
      <c r="J270" s="32">
        <v>507</v>
      </c>
      <c r="K270" s="32">
        <v>371</v>
      </c>
      <c r="L270" s="31">
        <f t="shared" si="26"/>
        <v>73.17554240631164</v>
      </c>
    </row>
    <row r="271" spans="1:12" ht="15.75">
      <c r="A271" s="174"/>
      <c r="B271" s="174"/>
      <c r="C271" s="8" t="s">
        <v>37</v>
      </c>
      <c r="D271" s="29">
        <f t="shared" si="21"/>
        <v>3228</v>
      </c>
      <c r="E271" s="29">
        <f t="shared" si="22"/>
        <v>2349</v>
      </c>
      <c r="F271" s="22">
        <f t="shared" si="23"/>
        <v>72.76951672862454</v>
      </c>
      <c r="G271" s="29">
        <v>2959</v>
      </c>
      <c r="H271" s="29">
        <v>2142</v>
      </c>
      <c r="I271" s="22">
        <f t="shared" si="24"/>
        <v>72.38932071645826</v>
      </c>
      <c r="J271" s="32">
        <v>269</v>
      </c>
      <c r="K271" s="32">
        <v>207</v>
      </c>
      <c r="L271" s="31">
        <f t="shared" si="26"/>
        <v>76.95167286245353</v>
      </c>
    </row>
    <row r="272" spans="1:12" ht="15.75">
      <c r="A272" s="174"/>
      <c r="B272" s="175"/>
      <c r="C272" s="8" t="s">
        <v>38</v>
      </c>
      <c r="D272" s="29">
        <f t="shared" si="21"/>
        <v>2990</v>
      </c>
      <c r="E272" s="29">
        <f t="shared" si="22"/>
        <v>2279</v>
      </c>
      <c r="F272" s="22">
        <f t="shared" si="23"/>
        <v>76.22073578595318</v>
      </c>
      <c r="G272" s="29">
        <v>2752</v>
      </c>
      <c r="H272" s="29">
        <v>2115</v>
      </c>
      <c r="I272" s="22">
        <f t="shared" si="24"/>
        <v>76.85319767441861</v>
      </c>
      <c r="J272" s="32">
        <v>238</v>
      </c>
      <c r="K272" s="32">
        <v>164</v>
      </c>
      <c r="L272" s="31">
        <f t="shared" si="26"/>
        <v>68.90756302521008</v>
      </c>
    </row>
    <row r="273" spans="1:12" ht="15.75">
      <c r="A273" s="174"/>
      <c r="B273" s="133" t="s">
        <v>41</v>
      </c>
      <c r="C273" s="8" t="s">
        <v>36</v>
      </c>
      <c r="D273" s="29">
        <f t="shared" si="21"/>
        <v>6077</v>
      </c>
      <c r="E273" s="29">
        <f t="shared" si="22"/>
        <v>4701</v>
      </c>
      <c r="F273" s="22">
        <f t="shared" si="23"/>
        <v>77.35724864242225</v>
      </c>
      <c r="G273" s="29">
        <v>5611</v>
      </c>
      <c r="H273" s="29">
        <v>4353</v>
      </c>
      <c r="I273" s="22">
        <f t="shared" si="24"/>
        <v>77.57975405453573</v>
      </c>
      <c r="J273" s="32">
        <v>466</v>
      </c>
      <c r="K273" s="32">
        <v>348</v>
      </c>
      <c r="L273" s="31">
        <f t="shared" si="26"/>
        <v>74.67811158798283</v>
      </c>
    </row>
    <row r="274" spans="1:12" ht="15.75">
      <c r="A274" s="174"/>
      <c r="B274" s="174"/>
      <c r="C274" s="8" t="s">
        <v>37</v>
      </c>
      <c r="D274" s="29">
        <f t="shared" si="21"/>
        <v>3153</v>
      </c>
      <c r="E274" s="29">
        <f t="shared" si="22"/>
        <v>2379</v>
      </c>
      <c r="F274" s="22">
        <f t="shared" si="23"/>
        <v>75.45195052331113</v>
      </c>
      <c r="G274" s="29">
        <v>2916</v>
      </c>
      <c r="H274" s="29">
        <v>2222</v>
      </c>
      <c r="I274" s="22">
        <f t="shared" si="24"/>
        <v>76.2002743484225</v>
      </c>
      <c r="J274" s="32">
        <v>237</v>
      </c>
      <c r="K274" s="32">
        <v>157</v>
      </c>
      <c r="L274" s="31">
        <f t="shared" si="26"/>
        <v>66.24472573839662</v>
      </c>
    </row>
    <row r="275" spans="1:12" ht="15.75">
      <c r="A275" s="175"/>
      <c r="B275" s="175"/>
      <c r="C275" s="8" t="s">
        <v>38</v>
      </c>
      <c r="D275" s="29">
        <f t="shared" si="21"/>
        <v>2924</v>
      </c>
      <c r="E275" s="29">
        <f t="shared" si="22"/>
        <v>2322</v>
      </c>
      <c r="F275" s="22">
        <f t="shared" si="23"/>
        <v>79.41176470588235</v>
      </c>
      <c r="G275" s="29">
        <v>2695</v>
      </c>
      <c r="H275" s="29">
        <v>2131</v>
      </c>
      <c r="I275" s="22">
        <f t="shared" si="24"/>
        <v>79.07235621521336</v>
      </c>
      <c r="J275" s="32">
        <v>229</v>
      </c>
      <c r="K275" s="32">
        <v>191</v>
      </c>
      <c r="L275" s="31">
        <f t="shared" si="26"/>
        <v>83.4061135371179</v>
      </c>
    </row>
    <row r="276" spans="1:12" ht="16.5" customHeight="1">
      <c r="A276" s="133" t="s">
        <v>94</v>
      </c>
      <c r="B276" s="133" t="s">
        <v>7</v>
      </c>
      <c r="C276" s="8" t="s">
        <v>36</v>
      </c>
      <c r="D276" s="29">
        <f t="shared" si="21"/>
        <v>48870</v>
      </c>
      <c r="E276" s="29">
        <f t="shared" si="22"/>
        <v>39897</v>
      </c>
      <c r="F276" s="22">
        <f t="shared" si="23"/>
        <v>81.6390423572744</v>
      </c>
      <c r="G276" s="29">
        <v>42618</v>
      </c>
      <c r="H276" s="29">
        <v>34254</v>
      </c>
      <c r="I276" s="22">
        <f t="shared" si="24"/>
        <v>80.37448965225961</v>
      </c>
      <c r="J276" s="32">
        <v>6252</v>
      </c>
      <c r="K276" s="32">
        <v>5643</v>
      </c>
      <c r="L276" s="31">
        <f t="shared" si="26"/>
        <v>90.25911708253359</v>
      </c>
    </row>
    <row r="277" spans="1:12" ht="15.75">
      <c r="A277" s="174"/>
      <c r="B277" s="174"/>
      <c r="C277" s="8" t="s">
        <v>37</v>
      </c>
      <c r="D277" s="29">
        <f t="shared" si="21"/>
        <v>25000</v>
      </c>
      <c r="E277" s="29">
        <f t="shared" si="22"/>
        <v>19762</v>
      </c>
      <c r="F277" s="22">
        <f t="shared" si="23"/>
        <v>79.048</v>
      </c>
      <c r="G277" s="29">
        <v>22031</v>
      </c>
      <c r="H277" s="29">
        <v>17133</v>
      </c>
      <c r="I277" s="22">
        <f t="shared" si="24"/>
        <v>77.76769098089056</v>
      </c>
      <c r="J277" s="32">
        <v>2969</v>
      </c>
      <c r="K277" s="32">
        <v>2629</v>
      </c>
      <c r="L277" s="31">
        <f t="shared" si="26"/>
        <v>88.5483327719771</v>
      </c>
    </row>
    <row r="278" spans="1:12" ht="15.75">
      <c r="A278" s="174"/>
      <c r="B278" s="175"/>
      <c r="C278" s="8" t="s">
        <v>38</v>
      </c>
      <c r="D278" s="29">
        <f t="shared" si="21"/>
        <v>23870</v>
      </c>
      <c r="E278" s="29">
        <f t="shared" si="22"/>
        <v>20135</v>
      </c>
      <c r="F278" s="22">
        <f t="shared" si="23"/>
        <v>84.35274403016338</v>
      </c>
      <c r="G278" s="29">
        <v>20587</v>
      </c>
      <c r="H278" s="29">
        <v>17121</v>
      </c>
      <c r="I278" s="22">
        <f t="shared" si="24"/>
        <v>83.16413270510516</v>
      </c>
      <c r="J278" s="32">
        <v>3283</v>
      </c>
      <c r="K278" s="32">
        <v>3014</v>
      </c>
      <c r="L278" s="31">
        <f t="shared" si="26"/>
        <v>91.80627474870545</v>
      </c>
    </row>
    <row r="279" spans="1:12" ht="15.75">
      <c r="A279" s="174"/>
      <c r="B279" s="133" t="s">
        <v>39</v>
      </c>
      <c r="C279" s="8" t="s">
        <v>36</v>
      </c>
      <c r="D279" s="29">
        <f t="shared" si="21"/>
        <v>15340</v>
      </c>
      <c r="E279" s="29">
        <f t="shared" si="22"/>
        <v>12051</v>
      </c>
      <c r="F279" s="22">
        <f t="shared" si="23"/>
        <v>78.5593220338983</v>
      </c>
      <c r="G279" s="29">
        <v>13245</v>
      </c>
      <c r="H279" s="29">
        <v>10213</v>
      </c>
      <c r="I279" s="22">
        <f t="shared" si="24"/>
        <v>77.10834277085694</v>
      </c>
      <c r="J279" s="32">
        <v>2095</v>
      </c>
      <c r="K279" s="32">
        <v>1838</v>
      </c>
      <c r="L279" s="31">
        <f t="shared" si="26"/>
        <v>87.73269689737471</v>
      </c>
    </row>
    <row r="280" spans="1:12" ht="15.75">
      <c r="A280" s="174"/>
      <c r="B280" s="174"/>
      <c r="C280" s="8" t="s">
        <v>37</v>
      </c>
      <c r="D280" s="29">
        <f t="shared" si="21"/>
        <v>7905</v>
      </c>
      <c r="E280" s="29">
        <f t="shared" si="22"/>
        <v>5992</v>
      </c>
      <c r="F280" s="22">
        <f t="shared" si="23"/>
        <v>75.8001265022138</v>
      </c>
      <c r="G280" s="29">
        <v>6898</v>
      </c>
      <c r="H280" s="29">
        <v>5140</v>
      </c>
      <c r="I280" s="22">
        <f t="shared" si="24"/>
        <v>74.51435198608293</v>
      </c>
      <c r="J280" s="32">
        <v>1007</v>
      </c>
      <c r="K280" s="32">
        <v>852</v>
      </c>
      <c r="L280" s="31">
        <f t="shared" si="26"/>
        <v>84.6077457795432</v>
      </c>
    </row>
    <row r="281" spans="1:12" ht="15.75">
      <c r="A281" s="174"/>
      <c r="B281" s="175"/>
      <c r="C281" s="8" t="s">
        <v>38</v>
      </c>
      <c r="D281" s="29">
        <f t="shared" si="21"/>
        <v>7435</v>
      </c>
      <c r="E281" s="29">
        <f t="shared" si="22"/>
        <v>6059</v>
      </c>
      <c r="F281" s="22">
        <f t="shared" si="23"/>
        <v>81.49293880295897</v>
      </c>
      <c r="G281" s="29">
        <v>6347</v>
      </c>
      <c r="H281" s="29">
        <v>5073</v>
      </c>
      <c r="I281" s="22">
        <f t="shared" si="24"/>
        <v>79.92752481487317</v>
      </c>
      <c r="J281" s="32">
        <v>1088</v>
      </c>
      <c r="K281" s="32">
        <v>986</v>
      </c>
      <c r="L281" s="31">
        <f t="shared" si="26"/>
        <v>90.625</v>
      </c>
    </row>
    <row r="282" spans="1:12" ht="15.75">
      <c r="A282" s="174"/>
      <c r="B282" s="133" t="s">
        <v>40</v>
      </c>
      <c r="C282" s="8" t="s">
        <v>36</v>
      </c>
      <c r="D282" s="29">
        <f t="shared" si="21"/>
        <v>16656</v>
      </c>
      <c r="E282" s="29">
        <f t="shared" si="22"/>
        <v>13792</v>
      </c>
      <c r="F282" s="22">
        <f t="shared" si="23"/>
        <v>82.80499519692603</v>
      </c>
      <c r="G282" s="29">
        <v>14638</v>
      </c>
      <c r="H282" s="29">
        <v>11969</v>
      </c>
      <c r="I282" s="22">
        <f t="shared" si="24"/>
        <v>81.76663478617297</v>
      </c>
      <c r="J282" s="32">
        <v>2018</v>
      </c>
      <c r="K282" s="32">
        <v>1823</v>
      </c>
      <c r="L282" s="31">
        <f t="shared" si="26"/>
        <v>90.33696729435084</v>
      </c>
    </row>
    <row r="283" spans="1:12" ht="15.75">
      <c r="A283" s="174"/>
      <c r="B283" s="174"/>
      <c r="C283" s="8" t="s">
        <v>37</v>
      </c>
      <c r="D283" s="29">
        <f t="shared" si="21"/>
        <v>8408</v>
      </c>
      <c r="E283" s="29">
        <f t="shared" si="22"/>
        <v>6741</v>
      </c>
      <c r="F283" s="22">
        <f t="shared" si="23"/>
        <v>80.17364414843007</v>
      </c>
      <c r="G283" s="29">
        <v>7458</v>
      </c>
      <c r="H283" s="29">
        <v>5890</v>
      </c>
      <c r="I283" s="22">
        <f t="shared" si="24"/>
        <v>78.97559667471172</v>
      </c>
      <c r="J283" s="32">
        <v>950</v>
      </c>
      <c r="K283" s="32">
        <v>851</v>
      </c>
      <c r="L283" s="31">
        <f t="shared" si="26"/>
        <v>89.57894736842105</v>
      </c>
    </row>
    <row r="284" spans="1:12" ht="15.75">
      <c r="A284" s="174"/>
      <c r="B284" s="175"/>
      <c r="C284" s="8" t="s">
        <v>38</v>
      </c>
      <c r="D284" s="29">
        <f t="shared" si="21"/>
        <v>8248</v>
      </c>
      <c r="E284" s="29">
        <f t="shared" si="22"/>
        <v>7051</v>
      </c>
      <c r="F284" s="22">
        <f t="shared" si="23"/>
        <v>85.48739088263821</v>
      </c>
      <c r="G284" s="29">
        <v>7180</v>
      </c>
      <c r="H284" s="29">
        <v>6079</v>
      </c>
      <c r="I284" s="22">
        <f t="shared" si="24"/>
        <v>84.66573816155989</v>
      </c>
      <c r="J284" s="32">
        <v>1068</v>
      </c>
      <c r="K284" s="32">
        <v>972</v>
      </c>
      <c r="L284" s="31">
        <f aca="true" t="shared" si="27" ref="L284:L311">K284/J284*100</f>
        <v>91.01123595505618</v>
      </c>
    </row>
    <row r="285" spans="1:12" ht="15.75">
      <c r="A285" s="174"/>
      <c r="B285" s="133" t="s">
        <v>41</v>
      </c>
      <c r="C285" s="8" t="s">
        <v>36</v>
      </c>
      <c r="D285" s="29">
        <f t="shared" si="21"/>
        <v>16874</v>
      </c>
      <c r="E285" s="29">
        <f t="shared" si="22"/>
        <v>14054</v>
      </c>
      <c r="F285" s="22">
        <f t="shared" si="23"/>
        <v>83.28789854213584</v>
      </c>
      <c r="G285" s="29">
        <v>14735</v>
      </c>
      <c r="H285" s="29">
        <v>12072</v>
      </c>
      <c r="I285" s="22">
        <f t="shared" si="24"/>
        <v>81.92738378011538</v>
      </c>
      <c r="J285" s="32">
        <v>2139</v>
      </c>
      <c r="K285" s="32">
        <v>1982</v>
      </c>
      <c r="L285" s="31">
        <f t="shared" si="27"/>
        <v>92.66012155212717</v>
      </c>
    </row>
    <row r="286" spans="1:12" ht="15.75">
      <c r="A286" s="174"/>
      <c r="B286" s="174"/>
      <c r="C286" s="8" t="s">
        <v>37</v>
      </c>
      <c r="D286" s="29">
        <f t="shared" si="21"/>
        <v>8687</v>
      </c>
      <c r="E286" s="29">
        <f t="shared" si="22"/>
        <v>7029</v>
      </c>
      <c r="F286" s="22">
        <f t="shared" si="23"/>
        <v>80.9140094393922</v>
      </c>
      <c r="G286" s="29">
        <v>7675</v>
      </c>
      <c r="H286" s="29">
        <v>6103</v>
      </c>
      <c r="I286" s="22">
        <f t="shared" si="24"/>
        <v>79.51791530944625</v>
      </c>
      <c r="J286" s="32">
        <v>1012</v>
      </c>
      <c r="K286" s="32">
        <v>926</v>
      </c>
      <c r="L286" s="31">
        <f t="shared" si="27"/>
        <v>91.50197628458498</v>
      </c>
    </row>
    <row r="287" spans="1:12" ht="15.75">
      <c r="A287" s="175"/>
      <c r="B287" s="175"/>
      <c r="C287" s="8" t="s">
        <v>38</v>
      </c>
      <c r="D287" s="29">
        <f t="shared" si="21"/>
        <v>8187</v>
      </c>
      <c r="E287" s="29">
        <f t="shared" si="22"/>
        <v>7025</v>
      </c>
      <c r="F287" s="22">
        <f t="shared" si="23"/>
        <v>85.806766825455</v>
      </c>
      <c r="G287" s="29">
        <v>7060</v>
      </c>
      <c r="H287" s="29">
        <v>5969</v>
      </c>
      <c r="I287" s="22">
        <f t="shared" si="24"/>
        <v>84.54674220963173</v>
      </c>
      <c r="J287" s="32">
        <v>1127</v>
      </c>
      <c r="K287" s="32">
        <v>1056</v>
      </c>
      <c r="L287" s="31">
        <f t="shared" si="27"/>
        <v>93.70008873114463</v>
      </c>
    </row>
    <row r="288" spans="1:12" ht="16.5" customHeight="1">
      <c r="A288" s="133" t="s">
        <v>30</v>
      </c>
      <c r="B288" s="133" t="s">
        <v>7</v>
      </c>
      <c r="C288" s="8" t="s">
        <v>36</v>
      </c>
      <c r="D288" s="29">
        <f t="shared" si="21"/>
        <v>13923</v>
      </c>
      <c r="E288" s="29">
        <f t="shared" si="22"/>
        <v>10819</v>
      </c>
      <c r="F288" s="22">
        <f t="shared" si="23"/>
        <v>77.70595417654242</v>
      </c>
      <c r="G288" s="29">
        <v>11996</v>
      </c>
      <c r="H288" s="29">
        <v>9407</v>
      </c>
      <c r="I288" s="22">
        <f t="shared" si="24"/>
        <v>78.41780593531176</v>
      </c>
      <c r="J288" s="32">
        <v>1927</v>
      </c>
      <c r="K288" s="32">
        <v>1412</v>
      </c>
      <c r="L288" s="31">
        <f t="shared" si="27"/>
        <v>73.27451997924234</v>
      </c>
    </row>
    <row r="289" spans="1:12" ht="15.75">
      <c r="A289" s="174"/>
      <c r="B289" s="174"/>
      <c r="C289" s="8" t="s">
        <v>37</v>
      </c>
      <c r="D289" s="29">
        <f t="shared" si="21"/>
        <v>6973</v>
      </c>
      <c r="E289" s="29">
        <f t="shared" si="22"/>
        <v>5160</v>
      </c>
      <c r="F289" s="22">
        <f t="shared" si="23"/>
        <v>73.99971317940629</v>
      </c>
      <c r="G289" s="29">
        <v>5963</v>
      </c>
      <c r="H289" s="29">
        <v>4455</v>
      </c>
      <c r="I289" s="22">
        <f t="shared" si="24"/>
        <v>74.7107160825088</v>
      </c>
      <c r="J289" s="32">
        <v>1010</v>
      </c>
      <c r="K289" s="32">
        <v>705</v>
      </c>
      <c r="L289" s="31">
        <f t="shared" si="27"/>
        <v>69.80198019801979</v>
      </c>
    </row>
    <row r="290" spans="1:12" ht="15.75">
      <c r="A290" s="174"/>
      <c r="B290" s="175"/>
      <c r="C290" s="8" t="s">
        <v>38</v>
      </c>
      <c r="D290" s="29">
        <f t="shared" si="21"/>
        <v>6950</v>
      </c>
      <c r="E290" s="29">
        <f t="shared" si="22"/>
        <v>5659</v>
      </c>
      <c r="F290" s="22">
        <f t="shared" si="23"/>
        <v>81.42446043165468</v>
      </c>
      <c r="G290" s="29">
        <v>6033</v>
      </c>
      <c r="H290" s="29">
        <v>4952</v>
      </c>
      <c r="I290" s="22">
        <f t="shared" si="24"/>
        <v>82.08188297696005</v>
      </c>
      <c r="J290" s="32">
        <v>917</v>
      </c>
      <c r="K290" s="32">
        <v>707</v>
      </c>
      <c r="L290" s="31">
        <f t="shared" si="27"/>
        <v>77.09923664122137</v>
      </c>
    </row>
    <row r="291" spans="1:12" ht="15.75">
      <c r="A291" s="174"/>
      <c r="B291" s="133" t="s">
        <v>39</v>
      </c>
      <c r="C291" s="8" t="s">
        <v>36</v>
      </c>
      <c r="D291" s="29">
        <f t="shared" si="21"/>
        <v>4486</v>
      </c>
      <c r="E291" s="29">
        <f t="shared" si="22"/>
        <v>3231</v>
      </c>
      <c r="F291" s="22">
        <f t="shared" si="23"/>
        <v>72.02407489968792</v>
      </c>
      <c r="G291" s="29">
        <v>3766</v>
      </c>
      <c r="H291" s="29">
        <v>2766</v>
      </c>
      <c r="I291" s="22">
        <f t="shared" si="24"/>
        <v>73.44662772172066</v>
      </c>
      <c r="J291" s="32">
        <v>720</v>
      </c>
      <c r="K291" s="32">
        <v>465</v>
      </c>
      <c r="L291" s="31">
        <f t="shared" si="27"/>
        <v>64.58333333333334</v>
      </c>
    </row>
    <row r="292" spans="1:12" ht="15.75">
      <c r="A292" s="174"/>
      <c r="B292" s="174"/>
      <c r="C292" s="8" t="s">
        <v>37</v>
      </c>
      <c r="D292" s="29">
        <f aca="true" t="shared" si="28" ref="D292:D335">G292+J292</f>
        <v>2266</v>
      </c>
      <c r="E292" s="29">
        <f aca="true" t="shared" si="29" ref="E292:E335">H292+K292</f>
        <v>1563</v>
      </c>
      <c r="F292" s="22">
        <f aca="true" t="shared" si="30" ref="F292:F335">E292/D292*100</f>
        <v>68.97616946160635</v>
      </c>
      <c r="G292" s="29">
        <v>1872</v>
      </c>
      <c r="H292" s="29">
        <v>1309</v>
      </c>
      <c r="I292" s="22">
        <f aca="true" t="shared" si="31" ref="I292:I335">H292/G292*100</f>
        <v>69.92521367521367</v>
      </c>
      <c r="J292" s="32">
        <v>394</v>
      </c>
      <c r="K292" s="32">
        <v>254</v>
      </c>
      <c r="L292" s="31">
        <f t="shared" si="27"/>
        <v>64.46700507614213</v>
      </c>
    </row>
    <row r="293" spans="1:12" ht="15.75">
      <c r="A293" s="174"/>
      <c r="B293" s="175"/>
      <c r="C293" s="8" t="s">
        <v>38</v>
      </c>
      <c r="D293" s="29">
        <f t="shared" si="28"/>
        <v>2220</v>
      </c>
      <c r="E293" s="29">
        <f t="shared" si="29"/>
        <v>1668</v>
      </c>
      <c r="F293" s="22">
        <f t="shared" si="30"/>
        <v>75.13513513513513</v>
      </c>
      <c r="G293" s="29">
        <v>1894</v>
      </c>
      <c r="H293" s="29">
        <v>1457</v>
      </c>
      <c r="I293" s="22">
        <f t="shared" si="31"/>
        <v>76.92713833157339</v>
      </c>
      <c r="J293" s="32">
        <v>326</v>
      </c>
      <c r="K293" s="32">
        <v>211</v>
      </c>
      <c r="L293" s="31">
        <f t="shared" si="27"/>
        <v>64.7239263803681</v>
      </c>
    </row>
    <row r="294" spans="1:12" ht="15.75">
      <c r="A294" s="174"/>
      <c r="B294" s="133" t="s">
        <v>40</v>
      </c>
      <c r="C294" s="8" t="s">
        <v>36</v>
      </c>
      <c r="D294" s="29">
        <f t="shared" si="28"/>
        <v>4658</v>
      </c>
      <c r="E294" s="29">
        <f t="shared" si="29"/>
        <v>3722</v>
      </c>
      <c r="F294" s="22">
        <f t="shared" si="30"/>
        <v>79.90553885787892</v>
      </c>
      <c r="G294" s="29">
        <v>4098</v>
      </c>
      <c r="H294" s="29">
        <v>3293</v>
      </c>
      <c r="I294" s="22">
        <f t="shared" si="31"/>
        <v>80.35627135187896</v>
      </c>
      <c r="J294" s="32">
        <v>560</v>
      </c>
      <c r="K294" s="32">
        <v>429</v>
      </c>
      <c r="L294" s="31">
        <f t="shared" si="27"/>
        <v>76.60714285714286</v>
      </c>
    </row>
    <row r="295" spans="1:12" ht="15.75">
      <c r="A295" s="174"/>
      <c r="B295" s="174"/>
      <c r="C295" s="8" t="s">
        <v>37</v>
      </c>
      <c r="D295" s="29">
        <f t="shared" si="28"/>
        <v>2321</v>
      </c>
      <c r="E295" s="29">
        <f t="shared" si="29"/>
        <v>1773</v>
      </c>
      <c r="F295" s="22">
        <f t="shared" si="30"/>
        <v>76.38948728996122</v>
      </c>
      <c r="G295" s="29">
        <v>2010</v>
      </c>
      <c r="H295" s="29">
        <v>1551</v>
      </c>
      <c r="I295" s="22">
        <f t="shared" si="31"/>
        <v>77.16417910447761</v>
      </c>
      <c r="J295" s="32">
        <v>311</v>
      </c>
      <c r="K295" s="32">
        <v>222</v>
      </c>
      <c r="L295" s="31">
        <f t="shared" si="27"/>
        <v>71.38263665594855</v>
      </c>
    </row>
    <row r="296" spans="1:12" ht="15.75">
      <c r="A296" s="174"/>
      <c r="B296" s="175"/>
      <c r="C296" s="8" t="s">
        <v>38</v>
      </c>
      <c r="D296" s="29">
        <f t="shared" si="28"/>
        <v>2337</v>
      </c>
      <c r="E296" s="29">
        <f t="shared" si="29"/>
        <v>1949</v>
      </c>
      <c r="F296" s="22">
        <f t="shared" si="30"/>
        <v>83.39751818570818</v>
      </c>
      <c r="G296" s="29">
        <v>2088</v>
      </c>
      <c r="H296" s="29">
        <v>1742</v>
      </c>
      <c r="I296" s="22">
        <f t="shared" si="31"/>
        <v>83.42911877394637</v>
      </c>
      <c r="J296" s="32">
        <v>249</v>
      </c>
      <c r="K296" s="32">
        <v>207</v>
      </c>
      <c r="L296" s="31">
        <f t="shared" si="27"/>
        <v>83.13253012048193</v>
      </c>
    </row>
    <row r="297" spans="1:12" ht="15.75">
      <c r="A297" s="174"/>
      <c r="B297" s="133" t="s">
        <v>41</v>
      </c>
      <c r="C297" s="8" t="s">
        <v>36</v>
      </c>
      <c r="D297" s="29">
        <f t="shared" si="28"/>
        <v>4779</v>
      </c>
      <c r="E297" s="29">
        <f t="shared" si="29"/>
        <v>3866</v>
      </c>
      <c r="F297" s="22">
        <f t="shared" si="30"/>
        <v>80.89558485038711</v>
      </c>
      <c r="G297" s="29">
        <v>4132</v>
      </c>
      <c r="H297" s="29">
        <v>3348</v>
      </c>
      <c r="I297" s="22">
        <f t="shared" si="31"/>
        <v>81.02613746369796</v>
      </c>
      <c r="J297" s="32">
        <v>647</v>
      </c>
      <c r="K297" s="32">
        <v>518</v>
      </c>
      <c r="L297" s="31">
        <f t="shared" si="27"/>
        <v>80.06182380216383</v>
      </c>
    </row>
    <row r="298" spans="1:12" ht="15.75">
      <c r="A298" s="174"/>
      <c r="B298" s="174"/>
      <c r="C298" s="8" t="s">
        <v>37</v>
      </c>
      <c r="D298" s="29">
        <f t="shared" si="28"/>
        <v>2386</v>
      </c>
      <c r="E298" s="29">
        <f t="shared" si="29"/>
        <v>1824</v>
      </c>
      <c r="F298" s="22">
        <f t="shared" si="30"/>
        <v>76.44593461860855</v>
      </c>
      <c r="G298" s="29">
        <v>2081</v>
      </c>
      <c r="H298" s="29">
        <v>1595</v>
      </c>
      <c r="I298" s="22">
        <f t="shared" si="31"/>
        <v>76.6458433445459</v>
      </c>
      <c r="J298" s="32">
        <v>305</v>
      </c>
      <c r="K298" s="32">
        <v>229</v>
      </c>
      <c r="L298" s="31">
        <f t="shared" si="27"/>
        <v>75.08196721311475</v>
      </c>
    </row>
    <row r="299" spans="1:12" ht="15.75">
      <c r="A299" s="175"/>
      <c r="B299" s="175"/>
      <c r="C299" s="8" t="s">
        <v>38</v>
      </c>
      <c r="D299" s="29">
        <f t="shared" si="28"/>
        <v>2393</v>
      </c>
      <c r="E299" s="29">
        <f t="shared" si="29"/>
        <v>2042</v>
      </c>
      <c r="F299" s="22">
        <f t="shared" si="30"/>
        <v>85.33221897200167</v>
      </c>
      <c r="G299" s="29">
        <v>2051</v>
      </c>
      <c r="H299" s="29">
        <v>1753</v>
      </c>
      <c r="I299" s="22">
        <f t="shared" si="31"/>
        <v>85.47050219405168</v>
      </c>
      <c r="J299" s="32">
        <v>342</v>
      </c>
      <c r="K299" s="32">
        <v>289</v>
      </c>
      <c r="L299" s="31">
        <f t="shared" si="27"/>
        <v>84.50292397660819</v>
      </c>
    </row>
    <row r="300" spans="1:12" ht="16.5" customHeight="1">
      <c r="A300" s="133" t="s">
        <v>95</v>
      </c>
      <c r="B300" s="133" t="s">
        <v>7</v>
      </c>
      <c r="C300" s="8" t="s">
        <v>36</v>
      </c>
      <c r="D300" s="29">
        <f t="shared" si="28"/>
        <v>34206</v>
      </c>
      <c r="E300" s="29">
        <f t="shared" si="29"/>
        <v>26458</v>
      </c>
      <c r="F300" s="22">
        <f t="shared" si="30"/>
        <v>77.34900309887153</v>
      </c>
      <c r="G300" s="29">
        <v>29246</v>
      </c>
      <c r="H300" s="29">
        <v>22363</v>
      </c>
      <c r="I300" s="22">
        <f t="shared" si="31"/>
        <v>76.46515762839363</v>
      </c>
      <c r="J300" s="32">
        <v>4960</v>
      </c>
      <c r="K300" s="32">
        <v>4095</v>
      </c>
      <c r="L300" s="31">
        <f t="shared" si="27"/>
        <v>82.56048387096774</v>
      </c>
    </row>
    <row r="301" spans="1:12" ht="15.75">
      <c r="A301" s="174"/>
      <c r="B301" s="174"/>
      <c r="C301" s="8" t="s">
        <v>37</v>
      </c>
      <c r="D301" s="29">
        <f t="shared" si="28"/>
        <v>17613</v>
      </c>
      <c r="E301" s="29">
        <f t="shared" si="29"/>
        <v>13196</v>
      </c>
      <c r="F301" s="22">
        <f t="shared" si="30"/>
        <v>74.92193266337365</v>
      </c>
      <c r="G301" s="29">
        <v>15475</v>
      </c>
      <c r="H301" s="29">
        <v>11472</v>
      </c>
      <c r="I301" s="22">
        <f t="shared" si="31"/>
        <v>74.13247172859451</v>
      </c>
      <c r="J301" s="32">
        <v>2138</v>
      </c>
      <c r="K301" s="32">
        <v>1724</v>
      </c>
      <c r="L301" s="31">
        <f t="shared" si="27"/>
        <v>80.63610851262862</v>
      </c>
    </row>
    <row r="302" spans="1:12" ht="15.75">
      <c r="A302" s="174"/>
      <c r="B302" s="175"/>
      <c r="C302" s="8" t="s">
        <v>38</v>
      </c>
      <c r="D302" s="29">
        <f t="shared" si="28"/>
        <v>16593</v>
      </c>
      <c r="E302" s="29">
        <f t="shared" si="29"/>
        <v>13262</v>
      </c>
      <c r="F302" s="22">
        <f t="shared" si="30"/>
        <v>79.92526969203881</v>
      </c>
      <c r="G302" s="29">
        <v>13771</v>
      </c>
      <c r="H302" s="29">
        <v>10891</v>
      </c>
      <c r="I302" s="22">
        <f t="shared" si="31"/>
        <v>79.08648609396558</v>
      </c>
      <c r="J302" s="32">
        <v>2822</v>
      </c>
      <c r="K302" s="32">
        <v>2371</v>
      </c>
      <c r="L302" s="31">
        <f t="shared" si="27"/>
        <v>84.01842664776754</v>
      </c>
    </row>
    <row r="303" spans="1:12" ht="15.75">
      <c r="A303" s="174"/>
      <c r="B303" s="133" t="s">
        <v>39</v>
      </c>
      <c r="C303" s="8" t="s">
        <v>36</v>
      </c>
      <c r="D303" s="29">
        <f t="shared" si="28"/>
        <v>10600</v>
      </c>
      <c r="E303" s="29">
        <f t="shared" si="29"/>
        <v>7780</v>
      </c>
      <c r="F303" s="22">
        <f t="shared" si="30"/>
        <v>73.39622641509433</v>
      </c>
      <c r="G303" s="29">
        <v>9002</v>
      </c>
      <c r="H303" s="29">
        <v>6513</v>
      </c>
      <c r="I303" s="22">
        <f t="shared" si="31"/>
        <v>72.35058875805377</v>
      </c>
      <c r="J303" s="32">
        <v>1598</v>
      </c>
      <c r="K303" s="32">
        <v>1267</v>
      </c>
      <c r="L303" s="31">
        <f t="shared" si="27"/>
        <v>79.28660826032541</v>
      </c>
    </row>
    <row r="304" spans="1:12" ht="15.75">
      <c r="A304" s="174"/>
      <c r="B304" s="174"/>
      <c r="C304" s="8" t="s">
        <v>37</v>
      </c>
      <c r="D304" s="29">
        <f t="shared" si="28"/>
        <v>5501</v>
      </c>
      <c r="E304" s="29">
        <f t="shared" si="29"/>
        <v>3894</v>
      </c>
      <c r="F304" s="22">
        <f t="shared" si="30"/>
        <v>70.78712961279767</v>
      </c>
      <c r="G304" s="29">
        <v>4769</v>
      </c>
      <c r="H304" s="29">
        <v>3338</v>
      </c>
      <c r="I304" s="22">
        <f t="shared" si="31"/>
        <v>69.99370937303418</v>
      </c>
      <c r="J304" s="32">
        <v>732</v>
      </c>
      <c r="K304" s="32">
        <v>556</v>
      </c>
      <c r="L304" s="31">
        <f t="shared" si="27"/>
        <v>75.95628415300546</v>
      </c>
    </row>
    <row r="305" spans="1:12" ht="15.75">
      <c r="A305" s="174"/>
      <c r="B305" s="175"/>
      <c r="C305" s="8" t="s">
        <v>38</v>
      </c>
      <c r="D305" s="29">
        <f t="shared" si="28"/>
        <v>5099</v>
      </c>
      <c r="E305" s="29">
        <f t="shared" si="29"/>
        <v>3886</v>
      </c>
      <c r="F305" s="22">
        <f t="shared" si="30"/>
        <v>76.2110217689743</v>
      </c>
      <c r="G305" s="29">
        <v>4233</v>
      </c>
      <c r="H305" s="29">
        <v>3175</v>
      </c>
      <c r="I305" s="22">
        <f t="shared" si="31"/>
        <v>75.00590597684858</v>
      </c>
      <c r="J305" s="32">
        <v>866</v>
      </c>
      <c r="K305" s="32">
        <v>711</v>
      </c>
      <c r="L305" s="31">
        <f t="shared" si="27"/>
        <v>82.10161662817552</v>
      </c>
    </row>
    <row r="306" spans="1:12" ht="15.75">
      <c r="A306" s="174"/>
      <c r="B306" s="133" t="s">
        <v>40</v>
      </c>
      <c r="C306" s="8" t="s">
        <v>36</v>
      </c>
      <c r="D306" s="29">
        <f t="shared" si="28"/>
        <v>11850</v>
      </c>
      <c r="E306" s="29">
        <f t="shared" si="29"/>
        <v>9208</v>
      </c>
      <c r="F306" s="22">
        <f t="shared" si="30"/>
        <v>77.70464135021096</v>
      </c>
      <c r="G306" s="29">
        <v>10164</v>
      </c>
      <c r="H306" s="29">
        <v>7829</v>
      </c>
      <c r="I306" s="22">
        <f t="shared" si="31"/>
        <v>77.0267611176702</v>
      </c>
      <c r="J306" s="32">
        <v>1686</v>
      </c>
      <c r="K306" s="32">
        <v>1379</v>
      </c>
      <c r="L306" s="31">
        <f t="shared" si="27"/>
        <v>81.79122182680901</v>
      </c>
    </row>
    <row r="307" spans="1:12" ht="15.75">
      <c r="A307" s="174"/>
      <c r="B307" s="174"/>
      <c r="C307" s="8" t="s">
        <v>37</v>
      </c>
      <c r="D307" s="29">
        <f t="shared" si="28"/>
        <v>6101</v>
      </c>
      <c r="E307" s="29">
        <f t="shared" si="29"/>
        <v>4595</v>
      </c>
      <c r="F307" s="22">
        <f t="shared" si="30"/>
        <v>75.3155220455663</v>
      </c>
      <c r="G307" s="29">
        <v>5385</v>
      </c>
      <c r="H307" s="29">
        <v>4026</v>
      </c>
      <c r="I307" s="22">
        <f t="shared" si="31"/>
        <v>74.76323119777159</v>
      </c>
      <c r="J307" s="32">
        <v>716</v>
      </c>
      <c r="K307" s="32">
        <v>569</v>
      </c>
      <c r="L307" s="31">
        <f t="shared" si="27"/>
        <v>79.46927374301676</v>
      </c>
    </row>
    <row r="308" spans="1:12" ht="15.75">
      <c r="A308" s="174"/>
      <c r="B308" s="175"/>
      <c r="C308" s="8" t="s">
        <v>38</v>
      </c>
      <c r="D308" s="29">
        <f t="shared" si="28"/>
        <v>5749</v>
      </c>
      <c r="E308" s="29">
        <f t="shared" si="29"/>
        <v>4613</v>
      </c>
      <c r="F308" s="22">
        <f t="shared" si="30"/>
        <v>80.24004174639067</v>
      </c>
      <c r="G308" s="29">
        <v>4779</v>
      </c>
      <c r="H308" s="29">
        <v>3803</v>
      </c>
      <c r="I308" s="22">
        <f t="shared" si="31"/>
        <v>79.57731743042477</v>
      </c>
      <c r="J308" s="32">
        <v>970</v>
      </c>
      <c r="K308" s="32">
        <v>810</v>
      </c>
      <c r="L308" s="31">
        <f t="shared" si="27"/>
        <v>83.50515463917526</v>
      </c>
    </row>
    <row r="309" spans="1:12" ht="15.75">
      <c r="A309" s="174"/>
      <c r="B309" s="133" t="s">
        <v>41</v>
      </c>
      <c r="C309" s="8" t="s">
        <v>36</v>
      </c>
      <c r="D309" s="29">
        <f t="shared" si="28"/>
        <v>11756</v>
      </c>
      <c r="E309" s="29">
        <f t="shared" si="29"/>
        <v>9470</v>
      </c>
      <c r="F309" s="22">
        <f t="shared" si="30"/>
        <v>80.55461041170466</v>
      </c>
      <c r="G309" s="29">
        <v>10080</v>
      </c>
      <c r="H309" s="29">
        <v>8021</v>
      </c>
      <c r="I309" s="22">
        <f t="shared" si="31"/>
        <v>79.5734126984127</v>
      </c>
      <c r="J309" s="32">
        <v>1676</v>
      </c>
      <c r="K309" s="32">
        <v>1449</v>
      </c>
      <c r="L309" s="31">
        <f t="shared" si="27"/>
        <v>86.45584725536993</v>
      </c>
    </row>
    <row r="310" spans="1:12" ht="15.75">
      <c r="A310" s="174"/>
      <c r="B310" s="174"/>
      <c r="C310" s="8" t="s">
        <v>37</v>
      </c>
      <c r="D310" s="29">
        <f t="shared" si="28"/>
        <v>6011</v>
      </c>
      <c r="E310" s="29">
        <f t="shared" si="29"/>
        <v>4707</v>
      </c>
      <c r="F310" s="22">
        <f t="shared" si="30"/>
        <v>78.30643819663949</v>
      </c>
      <c r="G310" s="29">
        <v>5321</v>
      </c>
      <c r="H310" s="29">
        <v>4108</v>
      </c>
      <c r="I310" s="22">
        <f t="shared" si="31"/>
        <v>77.20353317045668</v>
      </c>
      <c r="J310" s="32">
        <v>690</v>
      </c>
      <c r="K310" s="32">
        <v>599</v>
      </c>
      <c r="L310" s="31">
        <f t="shared" si="27"/>
        <v>86.81159420289855</v>
      </c>
    </row>
    <row r="311" spans="1:12" ht="15.75">
      <c r="A311" s="175"/>
      <c r="B311" s="175"/>
      <c r="C311" s="8" t="s">
        <v>38</v>
      </c>
      <c r="D311" s="29">
        <f t="shared" si="28"/>
        <v>5745</v>
      </c>
      <c r="E311" s="29">
        <f t="shared" si="29"/>
        <v>4763</v>
      </c>
      <c r="F311" s="22">
        <f t="shared" si="30"/>
        <v>82.90687554395126</v>
      </c>
      <c r="G311" s="29">
        <v>4759</v>
      </c>
      <c r="H311" s="29">
        <v>3913</v>
      </c>
      <c r="I311" s="22">
        <f t="shared" si="31"/>
        <v>82.2231561252364</v>
      </c>
      <c r="J311" s="32">
        <v>986</v>
      </c>
      <c r="K311" s="32">
        <v>850</v>
      </c>
      <c r="L311" s="31">
        <f t="shared" si="27"/>
        <v>86.20689655172413</v>
      </c>
    </row>
    <row r="312" spans="1:12" ht="16.5" customHeight="1">
      <c r="A312" s="133" t="s">
        <v>33</v>
      </c>
      <c r="B312" s="133" t="s">
        <v>7</v>
      </c>
      <c r="C312" s="8" t="s">
        <v>36</v>
      </c>
      <c r="D312" s="29">
        <f t="shared" si="28"/>
        <v>2116</v>
      </c>
      <c r="E312" s="29">
        <f t="shared" si="29"/>
        <v>1500</v>
      </c>
      <c r="F312" s="22">
        <f t="shared" si="30"/>
        <v>70.88846880907373</v>
      </c>
      <c r="G312" s="29">
        <v>2116</v>
      </c>
      <c r="H312" s="29">
        <v>1500</v>
      </c>
      <c r="I312" s="22">
        <f t="shared" si="31"/>
        <v>70.88846880907373</v>
      </c>
      <c r="J312" s="32">
        <v>0</v>
      </c>
      <c r="K312" s="32">
        <v>0</v>
      </c>
      <c r="L312" s="31">
        <v>0</v>
      </c>
    </row>
    <row r="313" spans="1:12" ht="15.75">
      <c r="A313" s="174"/>
      <c r="B313" s="174"/>
      <c r="C313" s="8" t="s">
        <v>37</v>
      </c>
      <c r="D313" s="29">
        <f t="shared" si="28"/>
        <v>1106</v>
      </c>
      <c r="E313" s="29">
        <f t="shared" si="29"/>
        <v>738</v>
      </c>
      <c r="F313" s="22">
        <f t="shared" si="30"/>
        <v>66.72694394213381</v>
      </c>
      <c r="G313" s="29">
        <v>1106</v>
      </c>
      <c r="H313" s="29">
        <v>738</v>
      </c>
      <c r="I313" s="22">
        <f t="shared" si="31"/>
        <v>66.72694394213381</v>
      </c>
      <c r="J313" s="32">
        <v>0</v>
      </c>
      <c r="K313" s="32">
        <v>0</v>
      </c>
      <c r="L313" s="31">
        <v>0</v>
      </c>
    </row>
    <row r="314" spans="1:12" ht="15.75">
      <c r="A314" s="174"/>
      <c r="B314" s="175"/>
      <c r="C314" s="8" t="s">
        <v>38</v>
      </c>
      <c r="D314" s="29">
        <f t="shared" si="28"/>
        <v>1010</v>
      </c>
      <c r="E314" s="29">
        <f t="shared" si="29"/>
        <v>762</v>
      </c>
      <c r="F314" s="22">
        <f t="shared" si="30"/>
        <v>75.44554455445545</v>
      </c>
      <c r="G314" s="29">
        <v>1010</v>
      </c>
      <c r="H314" s="29">
        <v>762</v>
      </c>
      <c r="I314" s="22">
        <f t="shared" si="31"/>
        <v>75.44554455445545</v>
      </c>
      <c r="J314" s="32">
        <v>0</v>
      </c>
      <c r="K314" s="32">
        <v>0</v>
      </c>
      <c r="L314" s="31">
        <v>0</v>
      </c>
    </row>
    <row r="315" spans="1:12" ht="15.75">
      <c r="A315" s="174"/>
      <c r="B315" s="133" t="s">
        <v>39</v>
      </c>
      <c r="C315" s="8" t="s">
        <v>36</v>
      </c>
      <c r="D315" s="29">
        <f t="shared" si="28"/>
        <v>645</v>
      </c>
      <c r="E315" s="29">
        <f t="shared" si="29"/>
        <v>430</v>
      </c>
      <c r="F315" s="22">
        <f t="shared" si="30"/>
        <v>66.66666666666666</v>
      </c>
      <c r="G315" s="29">
        <v>645</v>
      </c>
      <c r="H315" s="29">
        <v>430</v>
      </c>
      <c r="I315" s="22">
        <f t="shared" si="31"/>
        <v>66.66666666666666</v>
      </c>
      <c r="J315" s="32">
        <v>0</v>
      </c>
      <c r="K315" s="32">
        <v>0</v>
      </c>
      <c r="L315" s="31">
        <v>0</v>
      </c>
    </row>
    <row r="316" spans="1:12" ht="15.75">
      <c r="A316" s="174"/>
      <c r="B316" s="174"/>
      <c r="C316" s="8" t="s">
        <v>37</v>
      </c>
      <c r="D316" s="29">
        <f t="shared" si="28"/>
        <v>328</v>
      </c>
      <c r="E316" s="29">
        <f t="shared" si="29"/>
        <v>212</v>
      </c>
      <c r="F316" s="22">
        <f t="shared" si="30"/>
        <v>64.63414634146342</v>
      </c>
      <c r="G316" s="29">
        <v>328</v>
      </c>
      <c r="H316" s="29">
        <v>212</v>
      </c>
      <c r="I316" s="22">
        <f t="shared" si="31"/>
        <v>64.63414634146342</v>
      </c>
      <c r="J316" s="32">
        <v>0</v>
      </c>
      <c r="K316" s="32">
        <v>0</v>
      </c>
      <c r="L316" s="31">
        <v>0</v>
      </c>
    </row>
    <row r="317" spans="1:12" ht="15.75">
      <c r="A317" s="174"/>
      <c r="B317" s="175"/>
      <c r="C317" s="8" t="s">
        <v>38</v>
      </c>
      <c r="D317" s="29">
        <f t="shared" si="28"/>
        <v>317</v>
      </c>
      <c r="E317" s="29">
        <f t="shared" si="29"/>
        <v>218</v>
      </c>
      <c r="F317" s="22">
        <f t="shared" si="30"/>
        <v>68.76971608832808</v>
      </c>
      <c r="G317" s="29">
        <v>317</v>
      </c>
      <c r="H317" s="29">
        <v>218</v>
      </c>
      <c r="I317" s="22">
        <f t="shared" si="31"/>
        <v>68.76971608832808</v>
      </c>
      <c r="J317" s="32">
        <v>0</v>
      </c>
      <c r="K317" s="32">
        <v>0</v>
      </c>
      <c r="L317" s="31">
        <v>0</v>
      </c>
    </row>
    <row r="318" spans="1:12" ht="15.75">
      <c r="A318" s="174"/>
      <c r="B318" s="133" t="s">
        <v>40</v>
      </c>
      <c r="C318" s="8" t="s">
        <v>36</v>
      </c>
      <c r="D318" s="29">
        <f t="shared" si="28"/>
        <v>727</v>
      </c>
      <c r="E318" s="29">
        <f t="shared" si="29"/>
        <v>528</v>
      </c>
      <c r="F318" s="22">
        <f t="shared" si="30"/>
        <v>72.62723521320495</v>
      </c>
      <c r="G318" s="29">
        <v>727</v>
      </c>
      <c r="H318" s="29">
        <v>528</v>
      </c>
      <c r="I318" s="22">
        <f t="shared" si="31"/>
        <v>72.62723521320495</v>
      </c>
      <c r="J318" s="32">
        <v>0</v>
      </c>
      <c r="K318" s="32">
        <v>0</v>
      </c>
      <c r="L318" s="31">
        <v>0</v>
      </c>
    </row>
    <row r="319" spans="1:12" ht="15.75">
      <c r="A319" s="174"/>
      <c r="B319" s="174"/>
      <c r="C319" s="8" t="s">
        <v>37</v>
      </c>
      <c r="D319" s="29">
        <f t="shared" si="28"/>
        <v>389</v>
      </c>
      <c r="E319" s="29">
        <f t="shared" si="29"/>
        <v>268</v>
      </c>
      <c r="F319" s="22">
        <f t="shared" si="30"/>
        <v>68.89460154241645</v>
      </c>
      <c r="G319" s="29">
        <v>389</v>
      </c>
      <c r="H319" s="29">
        <v>268</v>
      </c>
      <c r="I319" s="22">
        <f t="shared" si="31"/>
        <v>68.89460154241645</v>
      </c>
      <c r="J319" s="32">
        <v>0</v>
      </c>
      <c r="K319" s="32">
        <v>0</v>
      </c>
      <c r="L319" s="31">
        <v>0</v>
      </c>
    </row>
    <row r="320" spans="1:12" ht="15.75">
      <c r="A320" s="174"/>
      <c r="B320" s="175"/>
      <c r="C320" s="8" t="s">
        <v>38</v>
      </c>
      <c r="D320" s="29">
        <f t="shared" si="28"/>
        <v>338</v>
      </c>
      <c r="E320" s="29">
        <f t="shared" si="29"/>
        <v>260</v>
      </c>
      <c r="F320" s="22">
        <f t="shared" si="30"/>
        <v>76.92307692307693</v>
      </c>
      <c r="G320" s="29">
        <v>338</v>
      </c>
      <c r="H320" s="29">
        <v>260</v>
      </c>
      <c r="I320" s="22">
        <f t="shared" si="31"/>
        <v>76.92307692307693</v>
      </c>
      <c r="J320" s="32">
        <v>0</v>
      </c>
      <c r="K320" s="32">
        <v>0</v>
      </c>
      <c r="L320" s="31">
        <v>0</v>
      </c>
    </row>
    <row r="321" spans="1:12" ht="15.75">
      <c r="A321" s="174"/>
      <c r="B321" s="133" t="s">
        <v>41</v>
      </c>
      <c r="C321" s="8" t="s">
        <v>36</v>
      </c>
      <c r="D321" s="29">
        <f t="shared" si="28"/>
        <v>744</v>
      </c>
      <c r="E321" s="29">
        <f t="shared" si="29"/>
        <v>542</v>
      </c>
      <c r="F321" s="22">
        <f t="shared" si="30"/>
        <v>72.84946236559139</v>
      </c>
      <c r="G321" s="29">
        <v>744</v>
      </c>
      <c r="H321" s="29">
        <v>542</v>
      </c>
      <c r="I321" s="22">
        <f t="shared" si="31"/>
        <v>72.84946236559139</v>
      </c>
      <c r="J321" s="32">
        <v>0</v>
      </c>
      <c r="K321" s="32">
        <v>0</v>
      </c>
      <c r="L321" s="31">
        <v>0</v>
      </c>
    </row>
    <row r="322" spans="1:12" ht="15.75">
      <c r="A322" s="174"/>
      <c r="B322" s="174"/>
      <c r="C322" s="8" t="s">
        <v>37</v>
      </c>
      <c r="D322" s="29">
        <f t="shared" si="28"/>
        <v>389</v>
      </c>
      <c r="E322" s="29">
        <f t="shared" si="29"/>
        <v>258</v>
      </c>
      <c r="F322" s="22">
        <f t="shared" si="30"/>
        <v>66.32390745501286</v>
      </c>
      <c r="G322" s="29">
        <v>389</v>
      </c>
      <c r="H322" s="29">
        <v>258</v>
      </c>
      <c r="I322" s="22">
        <f t="shared" si="31"/>
        <v>66.32390745501286</v>
      </c>
      <c r="J322" s="32">
        <v>0</v>
      </c>
      <c r="K322" s="32">
        <v>0</v>
      </c>
      <c r="L322" s="31">
        <v>0</v>
      </c>
    </row>
    <row r="323" spans="1:12" ht="15.75">
      <c r="A323" s="175"/>
      <c r="B323" s="175"/>
      <c r="C323" s="8" t="s">
        <v>38</v>
      </c>
      <c r="D323" s="29">
        <f t="shared" si="28"/>
        <v>355</v>
      </c>
      <c r="E323" s="29">
        <f t="shared" si="29"/>
        <v>284</v>
      </c>
      <c r="F323" s="22">
        <f t="shared" si="30"/>
        <v>80</v>
      </c>
      <c r="G323" s="29">
        <v>355</v>
      </c>
      <c r="H323" s="29">
        <v>284</v>
      </c>
      <c r="I323" s="22">
        <f t="shared" si="31"/>
        <v>80</v>
      </c>
      <c r="J323" s="32">
        <v>0</v>
      </c>
      <c r="K323" s="32">
        <v>0</v>
      </c>
      <c r="L323" s="31">
        <v>0</v>
      </c>
    </row>
    <row r="324" spans="1:12" ht="16.5" customHeight="1">
      <c r="A324" s="133" t="s">
        <v>34</v>
      </c>
      <c r="B324" s="133" t="s">
        <v>7</v>
      </c>
      <c r="C324" s="8" t="s">
        <v>36</v>
      </c>
      <c r="D324" s="29">
        <f t="shared" si="28"/>
        <v>279</v>
      </c>
      <c r="E324" s="29">
        <f t="shared" si="29"/>
        <v>181</v>
      </c>
      <c r="F324" s="22">
        <f t="shared" si="30"/>
        <v>64.87455197132617</v>
      </c>
      <c r="G324" s="29">
        <v>279</v>
      </c>
      <c r="H324" s="29">
        <v>181</v>
      </c>
      <c r="I324" s="22">
        <f t="shared" si="31"/>
        <v>64.87455197132617</v>
      </c>
      <c r="J324" s="32">
        <v>0</v>
      </c>
      <c r="K324" s="32">
        <v>0</v>
      </c>
      <c r="L324" s="31">
        <v>0</v>
      </c>
    </row>
    <row r="325" spans="1:12" ht="15.75">
      <c r="A325" s="174"/>
      <c r="B325" s="174"/>
      <c r="C325" s="8" t="s">
        <v>37</v>
      </c>
      <c r="D325" s="29">
        <f t="shared" si="28"/>
        <v>146</v>
      </c>
      <c r="E325" s="29">
        <f t="shared" si="29"/>
        <v>92</v>
      </c>
      <c r="F325" s="22">
        <f t="shared" si="30"/>
        <v>63.013698630136986</v>
      </c>
      <c r="G325" s="29">
        <v>146</v>
      </c>
      <c r="H325" s="29">
        <v>92</v>
      </c>
      <c r="I325" s="22">
        <f t="shared" si="31"/>
        <v>63.013698630136986</v>
      </c>
      <c r="J325" s="32">
        <v>0</v>
      </c>
      <c r="K325" s="32">
        <v>0</v>
      </c>
      <c r="L325" s="31">
        <v>0</v>
      </c>
    </row>
    <row r="326" spans="1:12" ht="15.75">
      <c r="A326" s="174"/>
      <c r="B326" s="175"/>
      <c r="C326" s="8" t="s">
        <v>38</v>
      </c>
      <c r="D326" s="29">
        <f t="shared" si="28"/>
        <v>133</v>
      </c>
      <c r="E326" s="29">
        <f t="shared" si="29"/>
        <v>89</v>
      </c>
      <c r="F326" s="22">
        <f t="shared" si="30"/>
        <v>66.9172932330827</v>
      </c>
      <c r="G326" s="29">
        <v>133</v>
      </c>
      <c r="H326" s="29">
        <v>89</v>
      </c>
      <c r="I326" s="22">
        <f t="shared" si="31"/>
        <v>66.9172932330827</v>
      </c>
      <c r="J326" s="32">
        <v>0</v>
      </c>
      <c r="K326" s="32">
        <v>0</v>
      </c>
      <c r="L326" s="31">
        <v>0</v>
      </c>
    </row>
    <row r="327" spans="1:12" ht="15.75">
      <c r="A327" s="174"/>
      <c r="B327" s="133" t="s">
        <v>39</v>
      </c>
      <c r="C327" s="8" t="s">
        <v>36</v>
      </c>
      <c r="D327" s="29">
        <f t="shared" si="28"/>
        <v>81</v>
      </c>
      <c r="E327" s="29">
        <f t="shared" si="29"/>
        <v>53</v>
      </c>
      <c r="F327" s="22">
        <f t="shared" si="30"/>
        <v>65.4320987654321</v>
      </c>
      <c r="G327" s="29">
        <v>81</v>
      </c>
      <c r="H327" s="29">
        <v>53</v>
      </c>
      <c r="I327" s="22">
        <f t="shared" si="31"/>
        <v>65.4320987654321</v>
      </c>
      <c r="J327" s="32">
        <v>0</v>
      </c>
      <c r="K327" s="32">
        <v>0</v>
      </c>
      <c r="L327" s="31">
        <v>0</v>
      </c>
    </row>
    <row r="328" spans="1:12" ht="15.75">
      <c r="A328" s="174"/>
      <c r="B328" s="174"/>
      <c r="C328" s="8" t="s">
        <v>37</v>
      </c>
      <c r="D328" s="29">
        <f t="shared" si="28"/>
        <v>43</v>
      </c>
      <c r="E328" s="29">
        <f t="shared" si="29"/>
        <v>30</v>
      </c>
      <c r="F328" s="22">
        <f t="shared" si="30"/>
        <v>69.76744186046511</v>
      </c>
      <c r="G328" s="29">
        <v>43</v>
      </c>
      <c r="H328" s="29">
        <v>30</v>
      </c>
      <c r="I328" s="22">
        <f t="shared" si="31"/>
        <v>69.76744186046511</v>
      </c>
      <c r="J328" s="32">
        <v>0</v>
      </c>
      <c r="K328" s="32">
        <v>0</v>
      </c>
      <c r="L328" s="31">
        <v>0</v>
      </c>
    </row>
    <row r="329" spans="1:12" ht="15.75">
      <c r="A329" s="174"/>
      <c r="B329" s="175"/>
      <c r="C329" s="8" t="s">
        <v>38</v>
      </c>
      <c r="D329" s="29">
        <f t="shared" si="28"/>
        <v>38</v>
      </c>
      <c r="E329" s="29">
        <f t="shared" si="29"/>
        <v>23</v>
      </c>
      <c r="F329" s="22">
        <f t="shared" si="30"/>
        <v>60.526315789473685</v>
      </c>
      <c r="G329" s="29">
        <v>38</v>
      </c>
      <c r="H329" s="29">
        <v>23</v>
      </c>
      <c r="I329" s="22">
        <f t="shared" si="31"/>
        <v>60.526315789473685</v>
      </c>
      <c r="J329" s="32">
        <v>0</v>
      </c>
      <c r="K329" s="32">
        <v>0</v>
      </c>
      <c r="L329" s="31">
        <v>0</v>
      </c>
    </row>
    <row r="330" spans="1:12" ht="15.75">
      <c r="A330" s="174"/>
      <c r="B330" s="133" t="s">
        <v>40</v>
      </c>
      <c r="C330" s="8" t="s">
        <v>36</v>
      </c>
      <c r="D330" s="29">
        <f t="shared" si="28"/>
        <v>102</v>
      </c>
      <c r="E330" s="29">
        <f t="shared" si="29"/>
        <v>66</v>
      </c>
      <c r="F330" s="22">
        <f t="shared" si="30"/>
        <v>64.70588235294117</v>
      </c>
      <c r="G330" s="29">
        <v>102</v>
      </c>
      <c r="H330" s="29">
        <v>66</v>
      </c>
      <c r="I330" s="22">
        <f t="shared" si="31"/>
        <v>64.70588235294117</v>
      </c>
      <c r="J330" s="32">
        <v>0</v>
      </c>
      <c r="K330" s="32">
        <v>0</v>
      </c>
      <c r="L330" s="31">
        <v>0</v>
      </c>
    </row>
    <row r="331" spans="1:12" ht="15.75">
      <c r="A331" s="174"/>
      <c r="B331" s="174"/>
      <c r="C331" s="8" t="s">
        <v>37</v>
      </c>
      <c r="D331" s="29">
        <f t="shared" si="28"/>
        <v>52</v>
      </c>
      <c r="E331" s="29">
        <f t="shared" si="29"/>
        <v>30</v>
      </c>
      <c r="F331" s="22">
        <f t="shared" si="30"/>
        <v>57.692307692307686</v>
      </c>
      <c r="G331" s="29">
        <v>52</v>
      </c>
      <c r="H331" s="29">
        <v>30</v>
      </c>
      <c r="I331" s="22">
        <f t="shared" si="31"/>
        <v>57.692307692307686</v>
      </c>
      <c r="J331" s="32">
        <v>0</v>
      </c>
      <c r="K331" s="32">
        <v>0</v>
      </c>
      <c r="L331" s="31">
        <v>0</v>
      </c>
    </row>
    <row r="332" spans="1:12" ht="15.75">
      <c r="A332" s="174"/>
      <c r="B332" s="175"/>
      <c r="C332" s="8" t="s">
        <v>38</v>
      </c>
      <c r="D332" s="29">
        <f t="shared" si="28"/>
        <v>50</v>
      </c>
      <c r="E332" s="29">
        <f t="shared" si="29"/>
        <v>36</v>
      </c>
      <c r="F332" s="22">
        <f t="shared" si="30"/>
        <v>72</v>
      </c>
      <c r="G332" s="29">
        <v>50</v>
      </c>
      <c r="H332" s="29">
        <v>36</v>
      </c>
      <c r="I332" s="22">
        <f t="shared" si="31"/>
        <v>72</v>
      </c>
      <c r="J332" s="32">
        <v>0</v>
      </c>
      <c r="K332" s="32">
        <v>0</v>
      </c>
      <c r="L332" s="31">
        <v>0</v>
      </c>
    </row>
    <row r="333" spans="1:12" ht="15.75">
      <c r="A333" s="174"/>
      <c r="B333" s="133" t="s">
        <v>41</v>
      </c>
      <c r="C333" s="8" t="s">
        <v>36</v>
      </c>
      <c r="D333" s="29">
        <f t="shared" si="28"/>
        <v>96</v>
      </c>
      <c r="E333" s="29">
        <f t="shared" si="29"/>
        <v>62</v>
      </c>
      <c r="F333" s="22">
        <f t="shared" si="30"/>
        <v>64.58333333333334</v>
      </c>
      <c r="G333" s="29">
        <v>96</v>
      </c>
      <c r="H333" s="29">
        <v>62</v>
      </c>
      <c r="I333" s="22">
        <f t="shared" si="31"/>
        <v>64.58333333333334</v>
      </c>
      <c r="J333" s="32">
        <v>0</v>
      </c>
      <c r="K333" s="32">
        <v>0</v>
      </c>
      <c r="L333" s="31">
        <v>0</v>
      </c>
    </row>
    <row r="334" spans="1:12" ht="15.75">
      <c r="A334" s="174"/>
      <c r="B334" s="174"/>
      <c r="C334" s="8" t="s">
        <v>37</v>
      </c>
      <c r="D334" s="29">
        <f t="shared" si="28"/>
        <v>51</v>
      </c>
      <c r="E334" s="29">
        <f t="shared" si="29"/>
        <v>32</v>
      </c>
      <c r="F334" s="22">
        <f t="shared" si="30"/>
        <v>62.745098039215684</v>
      </c>
      <c r="G334" s="29">
        <v>51</v>
      </c>
      <c r="H334" s="29">
        <v>32</v>
      </c>
      <c r="I334" s="22">
        <f t="shared" si="31"/>
        <v>62.745098039215684</v>
      </c>
      <c r="J334" s="32">
        <v>0</v>
      </c>
      <c r="K334" s="32">
        <v>0</v>
      </c>
      <c r="L334" s="31">
        <v>0</v>
      </c>
    </row>
    <row r="335" spans="1:12" ht="15.75">
      <c r="A335" s="175"/>
      <c r="B335" s="175"/>
      <c r="C335" s="8" t="s">
        <v>38</v>
      </c>
      <c r="D335" s="29">
        <f t="shared" si="28"/>
        <v>45</v>
      </c>
      <c r="E335" s="29">
        <f t="shared" si="29"/>
        <v>30</v>
      </c>
      <c r="F335" s="22">
        <f t="shared" si="30"/>
        <v>66.66666666666666</v>
      </c>
      <c r="G335" s="29">
        <v>45</v>
      </c>
      <c r="H335" s="29">
        <v>30</v>
      </c>
      <c r="I335" s="22">
        <f t="shared" si="31"/>
        <v>66.66666666666666</v>
      </c>
      <c r="J335" s="32">
        <v>0</v>
      </c>
      <c r="K335" s="32">
        <v>0</v>
      </c>
      <c r="L335" s="31">
        <v>0</v>
      </c>
    </row>
    <row r="336" ht="15.75">
      <c r="A336" s="50" t="s">
        <v>112</v>
      </c>
    </row>
  </sheetData>
  <sheetProtection/>
  <mergeCells count="165">
    <mergeCell ref="J1:L1"/>
    <mergeCell ref="A2:C3"/>
    <mergeCell ref="D2:F2"/>
    <mergeCell ref="G2:I2"/>
    <mergeCell ref="J2:L2"/>
    <mergeCell ref="A4:C4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30:C30"/>
    <mergeCell ref="A18:C18"/>
    <mergeCell ref="A19:C19"/>
    <mergeCell ref="A1:I1"/>
    <mergeCell ref="A5:C5"/>
    <mergeCell ref="A8:C8"/>
    <mergeCell ref="A9:C9"/>
    <mergeCell ref="A6:C6"/>
    <mergeCell ref="A7:C7"/>
    <mergeCell ref="A20:C20"/>
    <mergeCell ref="G34:I34"/>
    <mergeCell ref="J33:L33"/>
    <mergeCell ref="A22:C22"/>
    <mergeCell ref="A23:C23"/>
    <mergeCell ref="A24:C24"/>
    <mergeCell ref="A25:C25"/>
    <mergeCell ref="A26:C26"/>
    <mergeCell ref="A27:C27"/>
    <mergeCell ref="A28:C28"/>
    <mergeCell ref="A29:C29"/>
    <mergeCell ref="B54:B56"/>
    <mergeCell ref="A31:C31"/>
    <mergeCell ref="A36:A47"/>
    <mergeCell ref="B36:B38"/>
    <mergeCell ref="B39:B41"/>
    <mergeCell ref="B42:B44"/>
    <mergeCell ref="B45:B47"/>
    <mergeCell ref="A34:C35"/>
    <mergeCell ref="A33:I33"/>
    <mergeCell ref="D34:F34"/>
    <mergeCell ref="B78:B80"/>
    <mergeCell ref="J34:L34"/>
    <mergeCell ref="A60:A71"/>
    <mergeCell ref="B60:B62"/>
    <mergeCell ref="B63:B65"/>
    <mergeCell ref="B66:B68"/>
    <mergeCell ref="B69:B71"/>
    <mergeCell ref="A48:A59"/>
    <mergeCell ref="B48:B50"/>
    <mergeCell ref="B51:B53"/>
    <mergeCell ref="B102:B104"/>
    <mergeCell ref="B57:B59"/>
    <mergeCell ref="A84:A95"/>
    <mergeCell ref="B84:B86"/>
    <mergeCell ref="B87:B89"/>
    <mergeCell ref="B90:B92"/>
    <mergeCell ref="B93:B95"/>
    <mergeCell ref="A72:A83"/>
    <mergeCell ref="B72:B74"/>
    <mergeCell ref="B75:B77"/>
    <mergeCell ref="B126:B128"/>
    <mergeCell ref="B81:B83"/>
    <mergeCell ref="A108:A119"/>
    <mergeCell ref="B108:B110"/>
    <mergeCell ref="B111:B113"/>
    <mergeCell ref="B114:B116"/>
    <mergeCell ref="B117:B119"/>
    <mergeCell ref="A96:A107"/>
    <mergeCell ref="B96:B98"/>
    <mergeCell ref="B99:B101"/>
    <mergeCell ref="B150:B152"/>
    <mergeCell ref="B105:B107"/>
    <mergeCell ref="A132:A143"/>
    <mergeCell ref="B132:B134"/>
    <mergeCell ref="B135:B137"/>
    <mergeCell ref="B138:B140"/>
    <mergeCell ref="B141:B143"/>
    <mergeCell ref="A120:A131"/>
    <mergeCell ref="B120:B122"/>
    <mergeCell ref="B123:B125"/>
    <mergeCell ref="B174:B176"/>
    <mergeCell ref="B129:B131"/>
    <mergeCell ref="A156:A167"/>
    <mergeCell ref="B156:B158"/>
    <mergeCell ref="B159:B161"/>
    <mergeCell ref="B162:B164"/>
    <mergeCell ref="B165:B167"/>
    <mergeCell ref="A144:A155"/>
    <mergeCell ref="B144:B146"/>
    <mergeCell ref="B147:B149"/>
    <mergeCell ref="B198:B200"/>
    <mergeCell ref="B153:B155"/>
    <mergeCell ref="A180:A191"/>
    <mergeCell ref="B180:B182"/>
    <mergeCell ref="B183:B185"/>
    <mergeCell ref="B186:B188"/>
    <mergeCell ref="B189:B191"/>
    <mergeCell ref="A168:A179"/>
    <mergeCell ref="B168:B170"/>
    <mergeCell ref="B171:B173"/>
    <mergeCell ref="B222:B224"/>
    <mergeCell ref="B177:B179"/>
    <mergeCell ref="A204:A215"/>
    <mergeCell ref="B204:B206"/>
    <mergeCell ref="B207:B209"/>
    <mergeCell ref="B210:B212"/>
    <mergeCell ref="B213:B215"/>
    <mergeCell ref="A192:A203"/>
    <mergeCell ref="B192:B194"/>
    <mergeCell ref="B195:B197"/>
    <mergeCell ref="B246:B248"/>
    <mergeCell ref="B201:B203"/>
    <mergeCell ref="A228:A239"/>
    <mergeCell ref="B228:B230"/>
    <mergeCell ref="B231:B233"/>
    <mergeCell ref="B234:B236"/>
    <mergeCell ref="B237:B239"/>
    <mergeCell ref="A216:A227"/>
    <mergeCell ref="B216:B218"/>
    <mergeCell ref="B219:B221"/>
    <mergeCell ref="B270:B272"/>
    <mergeCell ref="B225:B227"/>
    <mergeCell ref="A252:A263"/>
    <mergeCell ref="B252:B254"/>
    <mergeCell ref="B255:B257"/>
    <mergeCell ref="B258:B260"/>
    <mergeCell ref="B261:B263"/>
    <mergeCell ref="A240:A251"/>
    <mergeCell ref="B240:B242"/>
    <mergeCell ref="B243:B245"/>
    <mergeCell ref="B294:B296"/>
    <mergeCell ref="B249:B251"/>
    <mergeCell ref="A276:A287"/>
    <mergeCell ref="B276:B278"/>
    <mergeCell ref="B279:B281"/>
    <mergeCell ref="B282:B284"/>
    <mergeCell ref="B285:B287"/>
    <mergeCell ref="A264:A275"/>
    <mergeCell ref="B264:B266"/>
    <mergeCell ref="B267:B269"/>
    <mergeCell ref="B321:B323"/>
    <mergeCell ref="B273:B275"/>
    <mergeCell ref="A300:A311"/>
    <mergeCell ref="B300:B302"/>
    <mergeCell ref="B303:B305"/>
    <mergeCell ref="B306:B308"/>
    <mergeCell ref="B309:B311"/>
    <mergeCell ref="A288:A299"/>
    <mergeCell ref="B288:B290"/>
    <mergeCell ref="B291:B293"/>
    <mergeCell ref="B297:B299"/>
    <mergeCell ref="A324:A335"/>
    <mergeCell ref="B324:B326"/>
    <mergeCell ref="B327:B329"/>
    <mergeCell ref="B330:B332"/>
    <mergeCell ref="B333:B335"/>
    <mergeCell ref="A312:A323"/>
    <mergeCell ref="B312:B314"/>
    <mergeCell ref="B315:B317"/>
    <mergeCell ref="B318:B3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:K1"/>
    </sheetView>
  </sheetViews>
  <sheetFormatPr defaultColWidth="9.00390625" defaultRowHeight="16.5"/>
  <cols>
    <col min="4" max="4" width="7.375" style="0" customWidth="1"/>
    <col min="5" max="5" width="9.375" style="0" bestFit="1" customWidth="1"/>
    <col min="7" max="7" width="7.375" style="0" customWidth="1"/>
    <col min="8" max="8" width="9.375" style="0" bestFit="1" customWidth="1"/>
    <col min="10" max="10" width="7.625" style="0" customWidth="1"/>
    <col min="11" max="11" width="9.375" style="0" bestFit="1" customWidth="1"/>
  </cols>
  <sheetData>
    <row r="1" spans="1:11" ht="16.5" customHeight="1">
      <c r="A1" s="136" t="s">
        <v>73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16.5" customHeight="1">
      <c r="A2" s="320" t="s">
        <v>71</v>
      </c>
      <c r="B2" s="321"/>
      <c r="C2" s="321"/>
      <c r="D2" s="321"/>
      <c r="E2" s="321"/>
      <c r="F2" s="321"/>
      <c r="G2" s="321"/>
      <c r="H2" s="321"/>
      <c r="I2" s="321"/>
      <c r="J2" s="321"/>
      <c r="K2" s="322"/>
    </row>
    <row r="3" spans="1:11" ht="16.5" customHeight="1">
      <c r="A3" s="143"/>
      <c r="B3" s="144"/>
      <c r="C3" s="130" t="s">
        <v>35</v>
      </c>
      <c r="D3" s="131"/>
      <c r="E3" s="132"/>
      <c r="F3" s="130" t="s">
        <v>2</v>
      </c>
      <c r="G3" s="131"/>
      <c r="H3" s="132"/>
      <c r="I3" s="130" t="s">
        <v>3</v>
      </c>
      <c r="J3" s="131"/>
      <c r="K3" s="132"/>
    </row>
    <row r="4" spans="1:11" ht="25.5">
      <c r="A4" s="145"/>
      <c r="B4" s="146"/>
      <c r="C4" s="1" t="s">
        <v>4</v>
      </c>
      <c r="D4" s="1" t="s">
        <v>5</v>
      </c>
      <c r="E4" s="1" t="s">
        <v>6</v>
      </c>
      <c r="F4" s="1" t="s">
        <v>4</v>
      </c>
      <c r="G4" s="1" t="s">
        <v>5</v>
      </c>
      <c r="H4" s="1" t="s">
        <v>6</v>
      </c>
      <c r="I4" s="1" t="s">
        <v>4</v>
      </c>
      <c r="J4" s="1" t="s">
        <v>5</v>
      </c>
      <c r="K4" s="1" t="s">
        <v>6</v>
      </c>
    </row>
    <row r="5" spans="1:11" ht="15.75">
      <c r="A5" s="133" t="s">
        <v>75</v>
      </c>
      <c r="B5" s="1" t="s">
        <v>36</v>
      </c>
      <c r="C5" s="62">
        <v>930965</v>
      </c>
      <c r="D5" s="62">
        <f>D6+D7</f>
        <v>666490</v>
      </c>
      <c r="E5" s="63">
        <f>D5/C5*100</f>
        <v>71.5913057955992</v>
      </c>
      <c r="F5" s="62">
        <v>839728</v>
      </c>
      <c r="G5" s="62">
        <v>594645</v>
      </c>
      <c r="H5" s="63">
        <v>70.81</v>
      </c>
      <c r="I5" s="62">
        <v>91237</v>
      </c>
      <c r="J5" s="62">
        <v>71731</v>
      </c>
      <c r="K5" s="63">
        <v>78.62</v>
      </c>
    </row>
    <row r="6" spans="1:11" ht="15.75">
      <c r="A6" s="134"/>
      <c r="B6" s="1" t="s">
        <v>37</v>
      </c>
      <c r="C6" s="62">
        <v>484271</v>
      </c>
      <c r="D6" s="62">
        <f>D9+D12+D15</f>
        <v>331660</v>
      </c>
      <c r="E6" s="63">
        <f aca="true" t="shared" si="0" ref="E6:E16">D6/C6*100</f>
        <v>68.48644663834918</v>
      </c>
      <c r="F6" s="62">
        <v>435177</v>
      </c>
      <c r="G6" s="62">
        <v>294044</v>
      </c>
      <c r="H6" s="63">
        <v>67.57</v>
      </c>
      <c r="I6" s="62">
        <v>49094</v>
      </c>
      <c r="J6" s="62">
        <v>37559</v>
      </c>
      <c r="K6" s="63">
        <v>76.5</v>
      </c>
    </row>
    <row r="7" spans="1:11" ht="15.75">
      <c r="A7" s="135"/>
      <c r="B7" s="1" t="s">
        <v>38</v>
      </c>
      <c r="C7" s="62">
        <v>446694</v>
      </c>
      <c r="D7" s="62">
        <f>D10+D13+D16</f>
        <v>334830</v>
      </c>
      <c r="E7" s="63">
        <f t="shared" si="0"/>
        <v>74.95735335598866</v>
      </c>
      <c r="F7" s="62">
        <v>404551</v>
      </c>
      <c r="G7" s="62">
        <v>300601</v>
      </c>
      <c r="H7" s="63">
        <v>74.3</v>
      </c>
      <c r="I7" s="62">
        <v>42143</v>
      </c>
      <c r="J7" s="62">
        <v>34172</v>
      </c>
      <c r="K7" s="63">
        <v>81.09</v>
      </c>
    </row>
    <row r="8" spans="1:11" ht="15.75">
      <c r="A8" s="133" t="s">
        <v>39</v>
      </c>
      <c r="B8" s="1" t="s">
        <v>76</v>
      </c>
      <c r="C8" s="62">
        <f>SUM(C9:C10)</f>
        <v>308859</v>
      </c>
      <c r="D8" s="62">
        <f>SUM(D9:D10)</f>
        <v>208989</v>
      </c>
      <c r="E8" s="63">
        <f t="shared" si="0"/>
        <v>67.66485677930706</v>
      </c>
      <c r="F8" s="62">
        <f>SUM(F9:F10)</f>
        <v>278100</v>
      </c>
      <c r="G8" s="62">
        <f>SUM(G9:G10)</f>
        <v>185925</v>
      </c>
      <c r="H8" s="63">
        <f>G8/F8*100</f>
        <v>66.85544768069039</v>
      </c>
      <c r="I8" s="62">
        <f>SUM(I9:I10)</f>
        <v>30759</v>
      </c>
      <c r="J8" s="62">
        <f>SUM(J9:J10)</f>
        <v>23064</v>
      </c>
      <c r="K8" s="63">
        <f>J8/I8*100</f>
        <v>74.98293182483175</v>
      </c>
    </row>
    <row r="9" spans="1:11" ht="15.75">
      <c r="A9" s="134"/>
      <c r="B9" s="1" t="s">
        <v>37</v>
      </c>
      <c r="C9" s="62">
        <v>160876</v>
      </c>
      <c r="D9" s="62">
        <v>104082</v>
      </c>
      <c r="E9" s="63">
        <f t="shared" si="0"/>
        <v>64.69703374027202</v>
      </c>
      <c r="F9" s="62">
        <v>144330</v>
      </c>
      <c r="G9" s="62">
        <v>92020</v>
      </c>
      <c r="H9" s="63">
        <v>63.76</v>
      </c>
      <c r="I9" s="62">
        <v>16546</v>
      </c>
      <c r="J9" s="62">
        <v>12062</v>
      </c>
      <c r="K9" s="63">
        <v>72.9</v>
      </c>
    </row>
    <row r="10" spans="1:11" ht="15.75">
      <c r="A10" s="135"/>
      <c r="B10" s="1" t="s">
        <v>38</v>
      </c>
      <c r="C10" s="62">
        <v>147983</v>
      </c>
      <c r="D10" s="62">
        <v>104907</v>
      </c>
      <c r="E10" s="63">
        <f t="shared" si="0"/>
        <v>70.89125102207686</v>
      </c>
      <c r="F10" s="62">
        <v>133770</v>
      </c>
      <c r="G10" s="62">
        <v>93905</v>
      </c>
      <c r="H10" s="63">
        <v>70.2</v>
      </c>
      <c r="I10" s="62">
        <v>14213</v>
      </c>
      <c r="J10" s="62">
        <v>11002</v>
      </c>
      <c r="K10" s="63">
        <v>77.41</v>
      </c>
    </row>
    <row r="11" spans="1:11" ht="15.75">
      <c r="A11" s="133" t="s">
        <v>40</v>
      </c>
      <c r="B11" s="1" t="s">
        <v>76</v>
      </c>
      <c r="C11" s="62">
        <f>SUM(C12:C13)</f>
        <v>312558</v>
      </c>
      <c r="D11" s="62">
        <f>SUM(D12:D13)</f>
        <v>224710</v>
      </c>
      <c r="E11" s="63">
        <f t="shared" si="0"/>
        <v>71.89385650023355</v>
      </c>
      <c r="F11" s="62">
        <f>SUM(F12:F13)</f>
        <v>281868</v>
      </c>
      <c r="G11" s="62">
        <f>SUM(G12:G13)</f>
        <v>200274</v>
      </c>
      <c r="H11" s="63">
        <f>G11/F11*100</f>
        <v>71.05240750989825</v>
      </c>
      <c r="I11" s="62">
        <f>SUM(I12:I13)</f>
        <v>30690</v>
      </c>
      <c r="J11" s="62">
        <f>SUM(J12:J13)</f>
        <v>24436</v>
      </c>
      <c r="K11" s="63">
        <f>J11/I11*100</f>
        <v>79.62202671880091</v>
      </c>
    </row>
    <row r="12" spans="1:11" ht="15.75">
      <c r="A12" s="134"/>
      <c r="B12" s="1" t="s">
        <v>37</v>
      </c>
      <c r="C12" s="29">
        <v>162586</v>
      </c>
      <c r="D12" s="29">
        <v>111922</v>
      </c>
      <c r="E12" s="30">
        <f t="shared" si="0"/>
        <v>68.83864539382235</v>
      </c>
      <c r="F12" s="29">
        <v>146049</v>
      </c>
      <c r="G12" s="29">
        <v>99078</v>
      </c>
      <c r="H12" s="30">
        <v>67.84</v>
      </c>
      <c r="I12" s="29">
        <v>16537</v>
      </c>
      <c r="J12" s="29">
        <v>12844</v>
      </c>
      <c r="K12" s="30">
        <v>77.32</v>
      </c>
    </row>
    <row r="13" spans="1:11" ht="15.75">
      <c r="A13" s="135"/>
      <c r="B13" s="1" t="s">
        <v>38</v>
      </c>
      <c r="C13" s="29">
        <v>149972</v>
      </c>
      <c r="D13" s="29">
        <v>112788</v>
      </c>
      <c r="E13" s="30">
        <f t="shared" si="0"/>
        <v>75.20603846051263</v>
      </c>
      <c r="F13" s="29">
        <v>135819</v>
      </c>
      <c r="G13" s="29">
        <v>101196</v>
      </c>
      <c r="H13" s="30">
        <v>74.51</v>
      </c>
      <c r="I13" s="29">
        <v>14153</v>
      </c>
      <c r="J13" s="29">
        <v>11592</v>
      </c>
      <c r="K13" s="30">
        <v>81.5</v>
      </c>
    </row>
    <row r="14" spans="1:11" ht="15.75">
      <c r="A14" s="133" t="s">
        <v>41</v>
      </c>
      <c r="B14" s="1" t="s">
        <v>76</v>
      </c>
      <c r="C14" s="29">
        <f>SUM(C15:C16)</f>
        <v>309548</v>
      </c>
      <c r="D14" s="29">
        <f>SUM(D15:D16)</f>
        <v>232791</v>
      </c>
      <c r="E14" s="30">
        <f t="shared" si="0"/>
        <v>75.20352255546797</v>
      </c>
      <c r="F14" s="29">
        <f>SUM(F15:F16)</f>
        <v>279760</v>
      </c>
      <c r="G14" s="29">
        <f>SUM(G15:G16)</f>
        <v>208446</v>
      </c>
      <c r="H14" s="30">
        <f>G14/F14*100</f>
        <v>74.50886474120675</v>
      </c>
      <c r="I14" s="29">
        <f>SUM(I15:I16)</f>
        <v>29788</v>
      </c>
      <c r="J14" s="29">
        <f>SUM(J15:J16)</f>
        <v>24345</v>
      </c>
      <c r="K14" s="30">
        <f>J14/I14*100</f>
        <v>81.72754129179536</v>
      </c>
    </row>
    <row r="15" spans="1:11" ht="15.75">
      <c r="A15" s="134"/>
      <c r="B15" s="1" t="s">
        <v>37</v>
      </c>
      <c r="C15" s="29">
        <v>160809</v>
      </c>
      <c r="D15" s="29">
        <v>115656</v>
      </c>
      <c r="E15" s="30">
        <f t="shared" si="0"/>
        <v>71.92134768576386</v>
      </c>
      <c r="F15" s="29">
        <v>144798</v>
      </c>
      <c r="G15" s="29">
        <v>102946</v>
      </c>
      <c r="H15" s="30">
        <v>71.1</v>
      </c>
      <c r="I15" s="29">
        <v>16011</v>
      </c>
      <c r="J15" s="29">
        <v>12710</v>
      </c>
      <c r="K15" s="30">
        <v>79.38</v>
      </c>
    </row>
    <row r="16" spans="1:11" ht="15.75">
      <c r="A16" s="135"/>
      <c r="B16" s="1" t="s">
        <v>38</v>
      </c>
      <c r="C16" s="29">
        <v>148739</v>
      </c>
      <c r="D16" s="29">
        <v>117135</v>
      </c>
      <c r="E16" s="30">
        <f t="shared" si="0"/>
        <v>78.75204216782417</v>
      </c>
      <c r="F16" s="29">
        <v>134962</v>
      </c>
      <c r="G16" s="29">
        <v>105500</v>
      </c>
      <c r="H16" s="30">
        <v>78.17</v>
      </c>
      <c r="I16" s="29">
        <v>13777</v>
      </c>
      <c r="J16" s="29">
        <v>11635</v>
      </c>
      <c r="K16" s="30">
        <v>84.45</v>
      </c>
    </row>
    <row r="17" ht="15.75">
      <c r="A17" s="50" t="s">
        <v>112</v>
      </c>
    </row>
  </sheetData>
  <sheetProtection/>
  <mergeCells count="10">
    <mergeCell ref="A5:A7"/>
    <mergeCell ref="A8:A10"/>
    <mergeCell ref="A11:A13"/>
    <mergeCell ref="A14:A16"/>
    <mergeCell ref="A1:K1"/>
    <mergeCell ref="A2:K2"/>
    <mergeCell ref="A3:B4"/>
    <mergeCell ref="C3:E3"/>
    <mergeCell ref="F3:H3"/>
    <mergeCell ref="I3:K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36"/>
  <sheetViews>
    <sheetView zoomScalePageLayoutView="0" workbookViewId="0" topLeftCell="A1">
      <pane xSplit="3" ySplit="3" topLeftCell="D4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O49" sqref="O49"/>
    </sheetView>
  </sheetViews>
  <sheetFormatPr defaultColWidth="9.00390625" defaultRowHeight="16.5"/>
  <cols>
    <col min="1" max="1" width="3.125" style="51" customWidth="1"/>
    <col min="2" max="2" width="6.25390625" style="51" customWidth="1"/>
    <col min="3" max="3" width="3.375" style="51" customWidth="1"/>
    <col min="4" max="5" width="7.50390625" style="54" customWidth="1"/>
    <col min="6" max="6" width="7.50390625" style="55" customWidth="1"/>
    <col min="7" max="8" width="7.50390625" style="54" customWidth="1"/>
    <col min="9" max="9" width="7.50390625" style="55" customWidth="1"/>
    <col min="10" max="11" width="7.50390625" style="54" customWidth="1"/>
    <col min="12" max="12" width="7.50390625" style="55" customWidth="1"/>
    <col min="13" max="13" width="9.25390625" style="51" bestFit="1" customWidth="1"/>
    <col min="14" max="16384" width="9.00390625" style="51" customWidth="1"/>
  </cols>
  <sheetData>
    <row r="1" spans="1:12" ht="16.5" customHeight="1">
      <c r="A1" s="176" t="s">
        <v>74</v>
      </c>
      <c r="B1" s="177"/>
      <c r="C1" s="177"/>
      <c r="D1" s="177"/>
      <c r="E1" s="177"/>
      <c r="F1" s="177"/>
      <c r="G1" s="177"/>
      <c r="H1" s="177"/>
      <c r="I1" s="177"/>
      <c r="J1" s="172" t="s">
        <v>62</v>
      </c>
      <c r="K1" s="179"/>
      <c r="L1" s="180"/>
    </row>
    <row r="2" spans="1:12" ht="16.5" customHeight="1">
      <c r="A2" s="157" t="s">
        <v>1</v>
      </c>
      <c r="B2" s="181"/>
      <c r="C2" s="182"/>
      <c r="D2" s="130" t="s">
        <v>44</v>
      </c>
      <c r="E2" s="179"/>
      <c r="F2" s="180"/>
      <c r="G2" s="130" t="s">
        <v>2</v>
      </c>
      <c r="H2" s="179"/>
      <c r="I2" s="180"/>
      <c r="J2" s="130" t="s">
        <v>3</v>
      </c>
      <c r="K2" s="179"/>
      <c r="L2" s="180"/>
    </row>
    <row r="3" spans="1:12" ht="25.5">
      <c r="A3" s="183"/>
      <c r="B3" s="184"/>
      <c r="C3" s="185"/>
      <c r="D3" s="1" t="s">
        <v>4</v>
      </c>
      <c r="E3" s="1" t="s">
        <v>5</v>
      </c>
      <c r="F3" s="23" t="s">
        <v>6</v>
      </c>
      <c r="G3" s="1" t="s">
        <v>4</v>
      </c>
      <c r="H3" s="1" t="s">
        <v>5</v>
      </c>
      <c r="I3" s="23" t="s">
        <v>6</v>
      </c>
      <c r="J3" s="1" t="s">
        <v>4</v>
      </c>
      <c r="K3" s="1" t="s">
        <v>5</v>
      </c>
      <c r="L3" s="23" t="s">
        <v>6</v>
      </c>
    </row>
    <row r="4" spans="1:12" ht="16.5" customHeight="1">
      <c r="A4" s="166" t="s">
        <v>114</v>
      </c>
      <c r="B4" s="177"/>
      <c r="C4" s="178"/>
      <c r="D4" s="27">
        <f>D5+D29</f>
        <v>930965</v>
      </c>
      <c r="E4" s="27">
        <f>H4+K4</f>
        <v>666490</v>
      </c>
      <c r="F4" s="25">
        <f>E4/D4*100</f>
        <v>71.5913057955992</v>
      </c>
      <c r="G4" s="27">
        <f>G5+G29</f>
        <v>839728</v>
      </c>
      <c r="H4" s="27">
        <f>H5+H29</f>
        <v>594645</v>
      </c>
      <c r="I4" s="25">
        <f>H4/G4*100</f>
        <v>70.81400167673341</v>
      </c>
      <c r="J4" s="27">
        <f>J5+J29</f>
        <v>91237</v>
      </c>
      <c r="K4" s="27">
        <f>K5+K29</f>
        <v>71845</v>
      </c>
      <c r="L4" s="25">
        <f>K4/J4*100</f>
        <v>78.74546510735776</v>
      </c>
    </row>
    <row r="5" spans="1:12" ht="16.5" customHeight="1">
      <c r="A5" s="169" t="s">
        <v>115</v>
      </c>
      <c r="B5" s="177"/>
      <c r="C5" s="178"/>
      <c r="D5" s="27">
        <f>SUM(D6:D28)</f>
        <v>928491</v>
      </c>
      <c r="E5" s="27">
        <f>H5+K5</f>
        <v>664730</v>
      </c>
      <c r="F5" s="25">
        <f aca="true" t="shared" si="0" ref="F5:F31">E5/D5*100</f>
        <v>71.59250870498475</v>
      </c>
      <c r="G5" s="27">
        <f>SUM(G6:G28)</f>
        <v>837254</v>
      </c>
      <c r="H5" s="27">
        <f>SUM(H6:H28)</f>
        <v>592885</v>
      </c>
      <c r="I5" s="25">
        <f aca="true" t="shared" si="1" ref="I5:I31">H5/G5*100</f>
        <v>70.81303881498326</v>
      </c>
      <c r="J5" s="27">
        <f>SUM(J6:J28)</f>
        <v>91237</v>
      </c>
      <c r="K5" s="27">
        <f>SUM(K6:K28)</f>
        <v>71845</v>
      </c>
      <c r="L5" s="25">
        <f aca="true" t="shared" si="2" ref="L5:L28">K5/J5*100</f>
        <v>78.74546510735776</v>
      </c>
    </row>
    <row r="6" spans="1:14" ht="16.5" customHeight="1">
      <c r="A6" s="163" t="s">
        <v>8</v>
      </c>
      <c r="B6" s="177"/>
      <c r="C6" s="178"/>
      <c r="D6" s="2">
        <v>96999</v>
      </c>
      <c r="E6" s="27">
        <v>75835</v>
      </c>
      <c r="F6" s="25">
        <f t="shared" si="0"/>
        <v>78.18121836307591</v>
      </c>
      <c r="G6" s="2">
        <v>86985</v>
      </c>
      <c r="H6" s="2">
        <v>67669</v>
      </c>
      <c r="I6" s="25">
        <f t="shared" si="1"/>
        <v>77.79387250675404</v>
      </c>
      <c r="J6" s="2">
        <v>10014</v>
      </c>
      <c r="K6" s="2">
        <v>8166</v>
      </c>
      <c r="L6" s="25">
        <f t="shared" si="2"/>
        <v>81.54583582983823</v>
      </c>
      <c r="M6" s="52"/>
      <c r="N6" s="52"/>
    </row>
    <row r="7" spans="1:14" ht="16.5" customHeight="1">
      <c r="A7" s="163" t="s">
        <v>9</v>
      </c>
      <c r="B7" s="177"/>
      <c r="C7" s="178"/>
      <c r="D7" s="2">
        <v>62698</v>
      </c>
      <c r="E7" s="27">
        <v>47555</v>
      </c>
      <c r="F7" s="25">
        <f t="shared" si="0"/>
        <v>75.84771444065201</v>
      </c>
      <c r="G7" s="2">
        <v>59018</v>
      </c>
      <c r="H7" s="2">
        <v>44756</v>
      </c>
      <c r="I7" s="25">
        <f t="shared" si="1"/>
        <v>75.83449117218476</v>
      </c>
      <c r="J7" s="2">
        <v>3680</v>
      </c>
      <c r="K7" s="2">
        <v>2799</v>
      </c>
      <c r="L7" s="25">
        <f t="shared" si="2"/>
        <v>76.05978260869564</v>
      </c>
      <c r="M7" s="52"/>
      <c r="N7" s="52"/>
    </row>
    <row r="8" spans="1:14" ht="16.5" customHeight="1">
      <c r="A8" s="163" t="s">
        <v>11</v>
      </c>
      <c r="B8" s="177"/>
      <c r="C8" s="178"/>
      <c r="D8" s="2">
        <v>144476</v>
      </c>
      <c r="E8" s="27">
        <v>105230</v>
      </c>
      <c r="F8" s="25">
        <f t="shared" si="0"/>
        <v>72.83562667847947</v>
      </c>
      <c r="G8" s="2">
        <v>128955</v>
      </c>
      <c r="H8" s="2">
        <v>93015</v>
      </c>
      <c r="I8" s="25">
        <f t="shared" si="1"/>
        <v>72.12981272536932</v>
      </c>
      <c r="J8" s="2">
        <v>15521</v>
      </c>
      <c r="K8" s="2">
        <v>12215</v>
      </c>
      <c r="L8" s="25">
        <f t="shared" si="2"/>
        <v>78.69982604213645</v>
      </c>
      <c r="M8" s="52"/>
      <c r="N8" s="52"/>
    </row>
    <row r="9" spans="1:12" ht="16.5" customHeight="1">
      <c r="A9" s="163" t="s">
        <v>12</v>
      </c>
      <c r="B9" s="177"/>
      <c r="C9" s="178"/>
      <c r="D9" s="2">
        <v>20651</v>
      </c>
      <c r="E9" s="27">
        <v>13613</v>
      </c>
      <c r="F9" s="25">
        <f t="shared" si="0"/>
        <v>65.9193259406324</v>
      </c>
      <c r="G9" s="2">
        <v>18890</v>
      </c>
      <c r="H9" s="2">
        <v>12373</v>
      </c>
      <c r="I9" s="25">
        <f t="shared" si="1"/>
        <v>65.50026469031233</v>
      </c>
      <c r="J9" s="2">
        <v>1761</v>
      </c>
      <c r="K9" s="2">
        <v>1240</v>
      </c>
      <c r="L9" s="25">
        <f t="shared" si="2"/>
        <v>70.41453719477569</v>
      </c>
    </row>
    <row r="10" spans="1:12" ht="16.5" customHeight="1">
      <c r="A10" s="163" t="s">
        <v>13</v>
      </c>
      <c r="B10" s="177"/>
      <c r="C10" s="178"/>
      <c r="D10" s="2">
        <v>87762</v>
      </c>
      <c r="E10" s="27">
        <v>62736</v>
      </c>
      <c r="F10" s="25">
        <f t="shared" si="0"/>
        <v>71.48424147125179</v>
      </c>
      <c r="G10" s="2">
        <v>81188</v>
      </c>
      <c r="H10" s="2">
        <v>57085</v>
      </c>
      <c r="I10" s="25">
        <f t="shared" si="1"/>
        <v>70.31211509090014</v>
      </c>
      <c r="J10" s="2">
        <v>6574</v>
      </c>
      <c r="K10" s="2">
        <v>5651</v>
      </c>
      <c r="L10" s="25">
        <f t="shared" si="2"/>
        <v>85.95984180103437</v>
      </c>
    </row>
    <row r="11" spans="1:12" ht="16.5" customHeight="1">
      <c r="A11" s="163" t="s">
        <v>14</v>
      </c>
      <c r="B11" s="177"/>
      <c r="C11" s="178"/>
      <c r="D11" s="2">
        <v>21404</v>
      </c>
      <c r="E11" s="27">
        <v>14490</v>
      </c>
      <c r="F11" s="25">
        <f t="shared" si="0"/>
        <v>67.69762661184825</v>
      </c>
      <c r="G11" s="2">
        <v>19753</v>
      </c>
      <c r="H11" s="2">
        <v>13231</v>
      </c>
      <c r="I11" s="25">
        <f t="shared" si="1"/>
        <v>66.98223054725865</v>
      </c>
      <c r="J11" s="2">
        <v>1651</v>
      </c>
      <c r="K11" s="2">
        <v>1259</v>
      </c>
      <c r="L11" s="25">
        <f t="shared" si="2"/>
        <v>76.25681405208964</v>
      </c>
    </row>
    <row r="12" spans="1:12" ht="16.5" customHeight="1">
      <c r="A12" s="163" t="s">
        <v>15</v>
      </c>
      <c r="B12" s="177"/>
      <c r="C12" s="178"/>
      <c r="D12" s="2">
        <v>22351</v>
      </c>
      <c r="E12" s="27">
        <v>14164</v>
      </c>
      <c r="F12" s="25">
        <f t="shared" si="0"/>
        <v>63.37076640866181</v>
      </c>
      <c r="G12" s="2">
        <v>20048</v>
      </c>
      <c r="H12" s="2">
        <v>12534</v>
      </c>
      <c r="I12" s="25">
        <f t="shared" si="1"/>
        <v>62.51995211492418</v>
      </c>
      <c r="J12" s="2">
        <v>2303</v>
      </c>
      <c r="K12" s="2">
        <v>1630</v>
      </c>
      <c r="L12" s="25">
        <f t="shared" si="2"/>
        <v>70.77724706904038</v>
      </c>
    </row>
    <row r="13" spans="1:12" ht="16.5" customHeight="1">
      <c r="A13" s="163" t="s">
        <v>16</v>
      </c>
      <c r="B13" s="177"/>
      <c r="C13" s="178"/>
      <c r="D13" s="2">
        <v>72273</v>
      </c>
      <c r="E13" s="27">
        <v>51960</v>
      </c>
      <c r="F13" s="25">
        <f t="shared" si="0"/>
        <v>71.89406832427048</v>
      </c>
      <c r="G13" s="2">
        <v>64460</v>
      </c>
      <c r="H13" s="2">
        <v>45140</v>
      </c>
      <c r="I13" s="25">
        <f t="shared" si="1"/>
        <v>70.0279242941359</v>
      </c>
      <c r="J13" s="2">
        <v>7813</v>
      </c>
      <c r="K13" s="2">
        <v>6820</v>
      </c>
      <c r="L13" s="25">
        <f t="shared" si="2"/>
        <v>87.29041341354153</v>
      </c>
    </row>
    <row r="14" spans="1:12" ht="16.5" customHeight="1">
      <c r="A14" s="163" t="s">
        <v>17</v>
      </c>
      <c r="B14" s="177"/>
      <c r="C14" s="178"/>
      <c r="D14" s="2">
        <v>51929</v>
      </c>
      <c r="E14" s="27">
        <v>40356</v>
      </c>
      <c r="F14" s="25">
        <f t="shared" si="0"/>
        <v>77.71380153671359</v>
      </c>
      <c r="G14" s="2">
        <v>49531</v>
      </c>
      <c r="H14" s="2">
        <v>38309</v>
      </c>
      <c r="I14" s="25">
        <f t="shared" si="1"/>
        <v>77.34348185984535</v>
      </c>
      <c r="J14" s="2">
        <v>2398</v>
      </c>
      <c r="K14" s="2">
        <v>2047</v>
      </c>
      <c r="L14" s="25">
        <f t="shared" si="2"/>
        <v>85.3628023352794</v>
      </c>
    </row>
    <row r="15" spans="1:12" ht="16.5" customHeight="1">
      <c r="A15" s="163" t="s">
        <v>18</v>
      </c>
      <c r="B15" s="177"/>
      <c r="C15" s="178"/>
      <c r="D15" s="2">
        <v>21993</v>
      </c>
      <c r="E15" s="27">
        <v>14224</v>
      </c>
      <c r="F15" s="25">
        <f t="shared" si="0"/>
        <v>64.67512390306005</v>
      </c>
      <c r="G15" s="2">
        <v>20336</v>
      </c>
      <c r="H15" s="2">
        <v>12990</v>
      </c>
      <c r="I15" s="25">
        <f t="shared" si="1"/>
        <v>63.87686860739576</v>
      </c>
      <c r="J15" s="2">
        <v>1657</v>
      </c>
      <c r="K15" s="2">
        <v>1234</v>
      </c>
      <c r="L15" s="25">
        <f t="shared" si="2"/>
        <v>74.47193723596862</v>
      </c>
    </row>
    <row r="16" spans="1:12" ht="16.5" customHeight="1">
      <c r="A16" s="163" t="s">
        <v>19</v>
      </c>
      <c r="B16" s="177"/>
      <c r="C16" s="178"/>
      <c r="D16" s="2">
        <v>28767</v>
      </c>
      <c r="E16" s="27">
        <v>18098</v>
      </c>
      <c r="F16" s="25">
        <f t="shared" si="0"/>
        <v>62.91236486251608</v>
      </c>
      <c r="G16" s="2">
        <v>21654</v>
      </c>
      <c r="H16" s="2">
        <v>13388</v>
      </c>
      <c r="I16" s="25">
        <f t="shared" si="1"/>
        <v>61.8269141959915</v>
      </c>
      <c r="J16" s="2">
        <v>7113</v>
      </c>
      <c r="K16" s="2">
        <v>4710</v>
      </c>
      <c r="L16" s="25">
        <f t="shared" si="2"/>
        <v>66.21678616617461</v>
      </c>
    </row>
    <row r="17" spans="1:12" ht="16.5" customHeight="1">
      <c r="A17" s="163" t="s">
        <v>20</v>
      </c>
      <c r="B17" s="177"/>
      <c r="C17" s="178"/>
      <c r="D17" s="2">
        <v>16948</v>
      </c>
      <c r="E17" s="27">
        <v>9762</v>
      </c>
      <c r="F17" s="25">
        <f t="shared" si="0"/>
        <v>57.5997167807411</v>
      </c>
      <c r="G17" s="2">
        <v>15566</v>
      </c>
      <c r="H17" s="2">
        <v>8579</v>
      </c>
      <c r="I17" s="25">
        <f t="shared" si="1"/>
        <v>55.113709366568166</v>
      </c>
      <c r="J17" s="2">
        <v>1382</v>
      </c>
      <c r="K17" s="2">
        <v>1183</v>
      </c>
      <c r="L17" s="25">
        <f t="shared" si="2"/>
        <v>85.60057887120117</v>
      </c>
    </row>
    <row r="18" spans="1:12" ht="16.5" customHeight="1">
      <c r="A18" s="163" t="s">
        <v>21</v>
      </c>
      <c r="B18" s="177"/>
      <c r="C18" s="178"/>
      <c r="D18" s="2">
        <v>40326</v>
      </c>
      <c r="E18" s="27">
        <v>29069</v>
      </c>
      <c r="F18" s="25">
        <f t="shared" si="0"/>
        <v>72.08500719139018</v>
      </c>
      <c r="G18" s="2">
        <v>32953</v>
      </c>
      <c r="H18" s="2">
        <v>23340</v>
      </c>
      <c r="I18" s="25">
        <f t="shared" si="1"/>
        <v>70.82814918216854</v>
      </c>
      <c r="J18" s="2">
        <v>7373</v>
      </c>
      <c r="K18" s="2">
        <v>5729</v>
      </c>
      <c r="L18" s="25">
        <f t="shared" si="2"/>
        <v>77.70242777702427</v>
      </c>
    </row>
    <row r="19" spans="1:12" ht="16.5" customHeight="1">
      <c r="A19" s="163" t="s">
        <v>22</v>
      </c>
      <c r="B19" s="177"/>
      <c r="C19" s="178"/>
      <c r="D19" s="2">
        <v>44888</v>
      </c>
      <c r="E19" s="27">
        <v>30685</v>
      </c>
      <c r="F19" s="25">
        <f t="shared" si="0"/>
        <v>68.359026911424</v>
      </c>
      <c r="G19" s="2">
        <v>43985</v>
      </c>
      <c r="H19" s="2">
        <v>30195</v>
      </c>
      <c r="I19" s="25">
        <f t="shared" si="1"/>
        <v>68.64840286461293</v>
      </c>
      <c r="J19" s="2">
        <v>903</v>
      </c>
      <c r="K19" s="2">
        <v>490</v>
      </c>
      <c r="L19" s="25">
        <f t="shared" si="2"/>
        <v>54.263565891472865</v>
      </c>
    </row>
    <row r="20" spans="1:12" ht="16.5" customHeight="1">
      <c r="A20" s="163" t="s">
        <v>23</v>
      </c>
      <c r="B20" s="177"/>
      <c r="C20" s="178"/>
      <c r="D20" s="2">
        <v>35220</v>
      </c>
      <c r="E20" s="27">
        <v>20832</v>
      </c>
      <c r="F20" s="25">
        <f t="shared" si="0"/>
        <v>59.148211243611584</v>
      </c>
      <c r="G20" s="2">
        <v>32652</v>
      </c>
      <c r="H20" s="2">
        <v>19019</v>
      </c>
      <c r="I20" s="25">
        <f t="shared" si="1"/>
        <v>58.24758054636776</v>
      </c>
      <c r="J20" s="2">
        <v>2568</v>
      </c>
      <c r="K20" s="2">
        <v>1813</v>
      </c>
      <c r="L20" s="25">
        <f t="shared" si="2"/>
        <v>70.59968847352025</v>
      </c>
    </row>
    <row r="21" spans="1:12" ht="16.5" customHeight="1">
      <c r="A21" s="163" t="s">
        <v>49</v>
      </c>
      <c r="B21" s="177"/>
      <c r="C21" s="178"/>
      <c r="D21" s="2">
        <v>8314</v>
      </c>
      <c r="E21" s="27">
        <v>4148</v>
      </c>
      <c r="F21" s="25">
        <f t="shared" si="0"/>
        <v>49.89174885734905</v>
      </c>
      <c r="G21" s="2">
        <v>8115</v>
      </c>
      <c r="H21" s="2">
        <v>4034</v>
      </c>
      <c r="I21" s="25">
        <f t="shared" si="1"/>
        <v>49.71041281577326</v>
      </c>
      <c r="J21" s="2">
        <v>199</v>
      </c>
      <c r="K21" s="2">
        <v>114</v>
      </c>
      <c r="L21" s="25">
        <f t="shared" si="2"/>
        <v>57.286432160804026</v>
      </c>
    </row>
    <row r="22" spans="1:12" ht="16.5" customHeight="1">
      <c r="A22" s="163" t="s">
        <v>25</v>
      </c>
      <c r="B22" s="177"/>
      <c r="C22" s="178"/>
      <c r="D22" s="2">
        <v>14241</v>
      </c>
      <c r="E22" s="27">
        <v>8162</v>
      </c>
      <c r="F22" s="25">
        <f t="shared" si="0"/>
        <v>57.31339091355944</v>
      </c>
      <c r="G22" s="2">
        <v>12998</v>
      </c>
      <c r="H22" s="2">
        <v>7245</v>
      </c>
      <c r="I22" s="25">
        <f t="shared" si="1"/>
        <v>55.739344514540704</v>
      </c>
      <c r="J22" s="2">
        <v>1243</v>
      </c>
      <c r="K22" s="2">
        <v>917</v>
      </c>
      <c r="L22" s="25">
        <f t="shared" si="2"/>
        <v>73.77312952534191</v>
      </c>
    </row>
    <row r="23" spans="1:12" ht="16.5" customHeight="1">
      <c r="A23" s="163" t="s">
        <v>26</v>
      </c>
      <c r="B23" s="177"/>
      <c r="C23" s="178"/>
      <c r="D23" s="2">
        <v>3067</v>
      </c>
      <c r="E23" s="27">
        <v>2097</v>
      </c>
      <c r="F23" s="25">
        <f t="shared" si="0"/>
        <v>68.37300293446364</v>
      </c>
      <c r="G23" s="2">
        <v>3067</v>
      </c>
      <c r="H23" s="2">
        <v>2097</v>
      </c>
      <c r="I23" s="25">
        <f t="shared" si="1"/>
        <v>68.37300293446364</v>
      </c>
      <c r="J23" s="2">
        <v>0</v>
      </c>
      <c r="K23" s="2">
        <v>0</v>
      </c>
      <c r="L23" s="2">
        <v>0</v>
      </c>
    </row>
    <row r="24" spans="1:12" ht="16.5" customHeight="1">
      <c r="A24" s="163" t="s">
        <v>27</v>
      </c>
      <c r="B24" s="177"/>
      <c r="C24" s="178"/>
      <c r="D24" s="2">
        <v>16066</v>
      </c>
      <c r="E24" s="27">
        <v>11463</v>
      </c>
      <c r="F24" s="25">
        <f t="shared" si="0"/>
        <v>71.34943358645587</v>
      </c>
      <c r="G24" s="2">
        <v>13932</v>
      </c>
      <c r="H24" s="2">
        <v>9660</v>
      </c>
      <c r="I24" s="25">
        <f t="shared" si="1"/>
        <v>69.33677863910422</v>
      </c>
      <c r="J24" s="2">
        <v>2134</v>
      </c>
      <c r="K24" s="2">
        <v>1803</v>
      </c>
      <c r="L24" s="25">
        <f t="shared" si="2"/>
        <v>84.4892221180881</v>
      </c>
    </row>
    <row r="25" spans="1:12" ht="16.5" customHeight="1">
      <c r="A25" s="163" t="s">
        <v>28</v>
      </c>
      <c r="B25" s="177"/>
      <c r="C25" s="178"/>
      <c r="D25" s="2">
        <v>18497</v>
      </c>
      <c r="E25" s="27">
        <v>13262</v>
      </c>
      <c r="F25" s="25">
        <f t="shared" si="0"/>
        <v>71.69811320754717</v>
      </c>
      <c r="G25" s="2">
        <v>17002</v>
      </c>
      <c r="H25" s="2">
        <v>12318</v>
      </c>
      <c r="I25" s="25">
        <f t="shared" si="1"/>
        <v>72.45029996471003</v>
      </c>
      <c r="J25" s="2">
        <v>1495</v>
      </c>
      <c r="K25" s="2">
        <v>944</v>
      </c>
      <c r="L25" s="25">
        <f t="shared" si="2"/>
        <v>63.1438127090301</v>
      </c>
    </row>
    <row r="26" spans="1:12" ht="16.5" customHeight="1">
      <c r="A26" s="163" t="s">
        <v>29</v>
      </c>
      <c r="B26" s="177"/>
      <c r="C26" s="178"/>
      <c r="D26" s="2">
        <v>49867</v>
      </c>
      <c r="E26" s="27">
        <v>39651</v>
      </c>
      <c r="F26" s="25">
        <f t="shared" si="0"/>
        <v>79.51350592576253</v>
      </c>
      <c r="G26" s="2">
        <v>43613</v>
      </c>
      <c r="H26" s="2">
        <v>34118</v>
      </c>
      <c r="I26" s="25">
        <f t="shared" si="1"/>
        <v>78.2289684268452</v>
      </c>
      <c r="J26" s="2">
        <v>6254</v>
      </c>
      <c r="K26" s="2">
        <v>5533</v>
      </c>
      <c r="L26" s="25">
        <f t="shared" si="2"/>
        <v>88.47137831787656</v>
      </c>
    </row>
    <row r="27" spans="1:12" ht="16.5" customHeight="1">
      <c r="A27" s="163" t="s">
        <v>30</v>
      </c>
      <c r="B27" s="177"/>
      <c r="C27" s="178"/>
      <c r="D27" s="2">
        <v>14241</v>
      </c>
      <c r="E27" s="27">
        <v>10781</v>
      </c>
      <c r="F27" s="25">
        <f t="shared" si="0"/>
        <v>75.7039533740608</v>
      </c>
      <c r="G27" s="2">
        <v>12255</v>
      </c>
      <c r="H27" s="2">
        <v>9427</v>
      </c>
      <c r="I27" s="25">
        <f t="shared" si="1"/>
        <v>76.92370461036312</v>
      </c>
      <c r="J27" s="2">
        <v>1986</v>
      </c>
      <c r="K27" s="2">
        <v>1354</v>
      </c>
      <c r="L27" s="25">
        <f t="shared" si="2"/>
        <v>68.17724068479355</v>
      </c>
    </row>
    <row r="28" spans="1:12" ht="16.5" customHeight="1">
      <c r="A28" s="163" t="s">
        <v>31</v>
      </c>
      <c r="B28" s="177"/>
      <c r="C28" s="178"/>
      <c r="D28" s="2">
        <v>35513</v>
      </c>
      <c r="E28" s="27">
        <v>26557</v>
      </c>
      <c r="F28" s="25">
        <f t="shared" si="0"/>
        <v>74.78106608847465</v>
      </c>
      <c r="G28" s="2">
        <v>30298</v>
      </c>
      <c r="H28" s="2">
        <v>22363</v>
      </c>
      <c r="I28" s="25">
        <f t="shared" si="1"/>
        <v>73.81015248531256</v>
      </c>
      <c r="J28" s="2">
        <v>5215</v>
      </c>
      <c r="K28" s="2">
        <v>4194</v>
      </c>
      <c r="L28" s="25">
        <f t="shared" si="2"/>
        <v>80.42186001917545</v>
      </c>
    </row>
    <row r="29" spans="1:12" ht="16.5" customHeight="1">
      <c r="A29" s="169" t="s">
        <v>116</v>
      </c>
      <c r="B29" s="177"/>
      <c r="C29" s="178"/>
      <c r="D29" s="2">
        <f>G29+J29</f>
        <v>2474</v>
      </c>
      <c r="E29" s="27">
        <f>H29+K29</f>
        <v>1760</v>
      </c>
      <c r="F29" s="25">
        <f t="shared" si="0"/>
        <v>71.13985448666128</v>
      </c>
      <c r="G29" s="2">
        <f>SUM(G30:G31)</f>
        <v>2474</v>
      </c>
      <c r="H29" s="2">
        <f>SUM(H30:H31)</f>
        <v>1760</v>
      </c>
      <c r="I29" s="25">
        <f t="shared" si="1"/>
        <v>71.13985448666128</v>
      </c>
      <c r="J29" s="2">
        <v>0</v>
      </c>
      <c r="K29" s="2">
        <v>0</v>
      </c>
      <c r="L29" s="2">
        <f>SUM(L30:L31)</f>
        <v>0</v>
      </c>
    </row>
    <row r="30" spans="1:12" ht="16.5" customHeight="1">
      <c r="A30" s="163" t="s">
        <v>33</v>
      </c>
      <c r="B30" s="177"/>
      <c r="C30" s="178"/>
      <c r="D30" s="2">
        <v>2182</v>
      </c>
      <c r="E30" s="27">
        <v>1570</v>
      </c>
      <c r="F30" s="25">
        <f t="shared" si="0"/>
        <v>71.95233730522457</v>
      </c>
      <c r="G30" s="2">
        <v>2182</v>
      </c>
      <c r="H30" s="2">
        <v>1570</v>
      </c>
      <c r="I30" s="25">
        <f t="shared" si="1"/>
        <v>71.95233730522457</v>
      </c>
      <c r="J30" s="2">
        <v>0</v>
      </c>
      <c r="K30" s="2">
        <v>0</v>
      </c>
      <c r="L30" s="2">
        <v>0</v>
      </c>
    </row>
    <row r="31" spans="1:12" ht="16.5" customHeight="1">
      <c r="A31" s="163" t="s">
        <v>34</v>
      </c>
      <c r="B31" s="177"/>
      <c r="C31" s="178"/>
      <c r="D31" s="2">
        <v>292</v>
      </c>
      <c r="E31" s="27">
        <v>190</v>
      </c>
      <c r="F31" s="25">
        <f t="shared" si="0"/>
        <v>65.06849315068493</v>
      </c>
      <c r="G31" s="2">
        <v>292</v>
      </c>
      <c r="H31" s="2">
        <v>190</v>
      </c>
      <c r="I31" s="25">
        <f t="shared" si="1"/>
        <v>65.06849315068493</v>
      </c>
      <c r="J31" s="2">
        <v>0</v>
      </c>
      <c r="K31" s="2">
        <v>0</v>
      </c>
      <c r="L31" s="2">
        <v>0</v>
      </c>
    </row>
    <row r="32" spans="1:3" ht="15.75">
      <c r="A32" s="50" t="s">
        <v>112</v>
      </c>
      <c r="B32" s="53"/>
      <c r="C32" s="53"/>
    </row>
    <row r="33" spans="1:12" ht="16.5" customHeight="1">
      <c r="A33" s="173" t="s">
        <v>117</v>
      </c>
      <c r="B33" s="177"/>
      <c r="C33" s="177"/>
      <c r="D33" s="177"/>
      <c r="E33" s="177"/>
      <c r="F33" s="177"/>
      <c r="G33" s="177"/>
      <c r="H33" s="177"/>
      <c r="I33" s="177"/>
      <c r="J33" s="172" t="s">
        <v>118</v>
      </c>
      <c r="K33" s="179"/>
      <c r="L33" s="180"/>
    </row>
    <row r="34" spans="1:12" ht="15.75">
      <c r="A34" s="157"/>
      <c r="B34" s="181"/>
      <c r="C34" s="182"/>
      <c r="D34" s="130" t="s">
        <v>35</v>
      </c>
      <c r="E34" s="179"/>
      <c r="F34" s="180"/>
      <c r="G34" s="130" t="s">
        <v>2</v>
      </c>
      <c r="H34" s="179"/>
      <c r="I34" s="180"/>
      <c r="J34" s="130" t="s">
        <v>3</v>
      </c>
      <c r="K34" s="179"/>
      <c r="L34" s="180"/>
    </row>
    <row r="35" spans="1:12" ht="25.5">
      <c r="A35" s="183"/>
      <c r="B35" s="184"/>
      <c r="C35" s="185"/>
      <c r="D35" s="1" t="s">
        <v>4</v>
      </c>
      <c r="E35" s="1" t="s">
        <v>5</v>
      </c>
      <c r="F35" s="23" t="s">
        <v>6</v>
      </c>
      <c r="G35" s="1" t="s">
        <v>4</v>
      </c>
      <c r="H35" s="1" t="s">
        <v>5</v>
      </c>
      <c r="I35" s="23" t="s">
        <v>6</v>
      </c>
      <c r="J35" s="1" t="s">
        <v>4</v>
      </c>
      <c r="K35" s="1" t="s">
        <v>5</v>
      </c>
      <c r="L35" s="23" t="s">
        <v>6</v>
      </c>
    </row>
    <row r="36" spans="1:12" ht="16.5" customHeight="1">
      <c r="A36" s="133" t="s">
        <v>8</v>
      </c>
      <c r="B36" s="133" t="s">
        <v>7</v>
      </c>
      <c r="C36" s="8" t="s">
        <v>36</v>
      </c>
      <c r="D36" s="29">
        <f aca="true" t="shared" si="3" ref="D36:D99">G36+J36</f>
        <v>96999</v>
      </c>
      <c r="E36" s="29">
        <f>H36+K36</f>
        <v>75835</v>
      </c>
      <c r="F36" s="22">
        <f aca="true" t="shared" si="4" ref="F36:F99">E36/D36*100</f>
        <v>78.18121836307591</v>
      </c>
      <c r="G36" s="29">
        <v>86985</v>
      </c>
      <c r="H36" s="29">
        <v>67669</v>
      </c>
      <c r="I36" s="22">
        <f aca="true" t="shared" si="5" ref="I36:I99">H36/G36*100</f>
        <v>77.79387250675404</v>
      </c>
      <c r="J36" s="32">
        <v>10014</v>
      </c>
      <c r="K36" s="32">
        <v>8166</v>
      </c>
      <c r="L36" s="31">
        <f aca="true" t="shared" si="6" ref="L36:L99">K36/J36*100</f>
        <v>81.54583582983823</v>
      </c>
    </row>
    <row r="37" spans="1:12" ht="15.75">
      <c r="A37" s="186"/>
      <c r="B37" s="186"/>
      <c r="C37" s="8" t="s">
        <v>37</v>
      </c>
      <c r="D37" s="29">
        <f t="shared" si="3"/>
        <v>50328</v>
      </c>
      <c r="E37" s="29">
        <f aca="true" t="shared" si="7" ref="E37:E99">H37+K37</f>
        <v>38375</v>
      </c>
      <c r="F37" s="22">
        <f t="shared" si="4"/>
        <v>76.24980130344937</v>
      </c>
      <c r="G37" s="29">
        <v>45216</v>
      </c>
      <c r="H37" s="29">
        <v>34214</v>
      </c>
      <c r="I37" s="22">
        <f t="shared" si="5"/>
        <v>75.6679051663128</v>
      </c>
      <c r="J37" s="32">
        <v>5112</v>
      </c>
      <c r="K37" s="32">
        <v>4161</v>
      </c>
      <c r="L37" s="31">
        <f t="shared" si="6"/>
        <v>81.39671361502347</v>
      </c>
    </row>
    <row r="38" spans="1:12" ht="15.75">
      <c r="A38" s="186"/>
      <c r="B38" s="187"/>
      <c r="C38" s="8" t="s">
        <v>38</v>
      </c>
      <c r="D38" s="29">
        <f t="shared" si="3"/>
        <v>46671</v>
      </c>
      <c r="E38" s="29">
        <f t="shared" si="7"/>
        <v>37460</v>
      </c>
      <c r="F38" s="22">
        <f t="shared" si="4"/>
        <v>80.26397548799041</v>
      </c>
      <c r="G38" s="29">
        <v>41769</v>
      </c>
      <c r="H38" s="29">
        <v>33455</v>
      </c>
      <c r="I38" s="22">
        <f t="shared" si="5"/>
        <v>80.09528597763892</v>
      </c>
      <c r="J38" s="32">
        <v>4902</v>
      </c>
      <c r="K38" s="32">
        <v>4005</v>
      </c>
      <c r="L38" s="31">
        <f t="shared" si="6"/>
        <v>81.70134638922889</v>
      </c>
    </row>
    <row r="39" spans="1:12" ht="15.75">
      <c r="A39" s="186"/>
      <c r="B39" s="133" t="s">
        <v>39</v>
      </c>
      <c r="C39" s="8" t="s">
        <v>36</v>
      </c>
      <c r="D39" s="29">
        <f t="shared" si="3"/>
        <v>31988</v>
      </c>
      <c r="E39" s="29">
        <f t="shared" si="7"/>
        <v>23878</v>
      </c>
      <c r="F39" s="22">
        <f t="shared" si="4"/>
        <v>74.64674252844817</v>
      </c>
      <c r="G39" s="29">
        <v>28596</v>
      </c>
      <c r="H39" s="29">
        <v>21254</v>
      </c>
      <c r="I39" s="22">
        <f t="shared" si="5"/>
        <v>74.32508043082949</v>
      </c>
      <c r="J39" s="32">
        <v>3392</v>
      </c>
      <c r="K39" s="32">
        <v>2624</v>
      </c>
      <c r="L39" s="31">
        <f t="shared" si="6"/>
        <v>77.35849056603774</v>
      </c>
    </row>
    <row r="40" spans="1:12" ht="15.75">
      <c r="A40" s="186"/>
      <c r="B40" s="186"/>
      <c r="C40" s="8" t="s">
        <v>37</v>
      </c>
      <c r="D40" s="29">
        <f t="shared" si="3"/>
        <v>16500</v>
      </c>
      <c r="E40" s="29">
        <f t="shared" si="7"/>
        <v>11991</v>
      </c>
      <c r="F40" s="22">
        <f t="shared" si="4"/>
        <v>72.67272727272727</v>
      </c>
      <c r="G40" s="29">
        <v>14843</v>
      </c>
      <c r="H40" s="29">
        <v>10711</v>
      </c>
      <c r="I40" s="22">
        <f t="shared" si="5"/>
        <v>72.16196186754699</v>
      </c>
      <c r="J40" s="32">
        <v>1657</v>
      </c>
      <c r="K40" s="32">
        <v>1280</v>
      </c>
      <c r="L40" s="31">
        <f t="shared" si="6"/>
        <v>77.24803862401932</v>
      </c>
    </row>
    <row r="41" spans="1:12" ht="15.75">
      <c r="A41" s="186"/>
      <c r="B41" s="187"/>
      <c r="C41" s="8" t="s">
        <v>38</v>
      </c>
      <c r="D41" s="29">
        <f t="shared" si="3"/>
        <v>15488</v>
      </c>
      <c r="E41" s="29">
        <f t="shared" si="7"/>
        <v>11887</v>
      </c>
      <c r="F41" s="22">
        <f t="shared" si="4"/>
        <v>76.74974173553719</v>
      </c>
      <c r="G41" s="29">
        <v>13753</v>
      </c>
      <c r="H41" s="29">
        <v>10543</v>
      </c>
      <c r="I41" s="22">
        <f t="shared" si="5"/>
        <v>76.65963789718607</v>
      </c>
      <c r="J41" s="32">
        <v>1735</v>
      </c>
      <c r="K41" s="32">
        <v>1344</v>
      </c>
      <c r="L41" s="31">
        <f t="shared" si="6"/>
        <v>77.46397694524497</v>
      </c>
    </row>
    <row r="42" spans="1:12" ht="15.75">
      <c r="A42" s="186"/>
      <c r="B42" s="133" t="s">
        <v>40</v>
      </c>
      <c r="C42" s="8" t="s">
        <v>36</v>
      </c>
      <c r="D42" s="29">
        <f t="shared" si="3"/>
        <v>32750</v>
      </c>
      <c r="E42" s="29">
        <f t="shared" si="7"/>
        <v>25507</v>
      </c>
      <c r="F42" s="22">
        <f t="shared" si="4"/>
        <v>77.88396946564885</v>
      </c>
      <c r="G42" s="29">
        <v>29330</v>
      </c>
      <c r="H42" s="29">
        <v>22703</v>
      </c>
      <c r="I42" s="22">
        <f t="shared" si="5"/>
        <v>77.4053869757927</v>
      </c>
      <c r="J42" s="32">
        <v>3420</v>
      </c>
      <c r="K42" s="32">
        <v>2804</v>
      </c>
      <c r="L42" s="31">
        <f t="shared" si="6"/>
        <v>81.98830409356725</v>
      </c>
    </row>
    <row r="43" spans="1:12" ht="15.75">
      <c r="A43" s="186"/>
      <c r="B43" s="186"/>
      <c r="C43" s="8" t="s">
        <v>37</v>
      </c>
      <c r="D43" s="29">
        <f t="shared" si="3"/>
        <v>17023</v>
      </c>
      <c r="E43" s="29">
        <f t="shared" si="7"/>
        <v>12965</v>
      </c>
      <c r="F43" s="22">
        <f t="shared" si="4"/>
        <v>76.1616636315573</v>
      </c>
      <c r="G43" s="29">
        <v>15217</v>
      </c>
      <c r="H43" s="29">
        <v>11464</v>
      </c>
      <c r="I43" s="22">
        <f t="shared" si="5"/>
        <v>75.3367943747125</v>
      </c>
      <c r="J43" s="32">
        <v>1806</v>
      </c>
      <c r="K43" s="32">
        <v>1501</v>
      </c>
      <c r="L43" s="31">
        <f t="shared" si="6"/>
        <v>83.11184939091916</v>
      </c>
    </row>
    <row r="44" spans="1:12" ht="15.75">
      <c r="A44" s="186"/>
      <c r="B44" s="187"/>
      <c r="C44" s="8" t="s">
        <v>38</v>
      </c>
      <c r="D44" s="29">
        <f t="shared" si="3"/>
        <v>15727</v>
      </c>
      <c r="E44" s="29">
        <f t="shared" si="7"/>
        <v>12542</v>
      </c>
      <c r="F44" s="22">
        <f t="shared" si="4"/>
        <v>79.74820372607617</v>
      </c>
      <c r="G44" s="29">
        <v>14113</v>
      </c>
      <c r="H44" s="29">
        <v>11239</v>
      </c>
      <c r="I44" s="22">
        <f t="shared" si="5"/>
        <v>79.63579678310776</v>
      </c>
      <c r="J44" s="32">
        <v>1614</v>
      </c>
      <c r="K44" s="32">
        <v>1303</v>
      </c>
      <c r="L44" s="31">
        <f t="shared" si="6"/>
        <v>80.73110285006196</v>
      </c>
    </row>
    <row r="45" spans="1:12" ht="15.75">
      <c r="A45" s="186"/>
      <c r="B45" s="133" t="s">
        <v>41</v>
      </c>
      <c r="C45" s="8" t="s">
        <v>36</v>
      </c>
      <c r="D45" s="29">
        <f t="shared" si="3"/>
        <v>32261</v>
      </c>
      <c r="E45" s="29">
        <f t="shared" si="7"/>
        <v>26450</v>
      </c>
      <c r="F45" s="22">
        <f t="shared" si="4"/>
        <v>81.98753913393881</v>
      </c>
      <c r="G45" s="29">
        <v>29059</v>
      </c>
      <c r="H45" s="29">
        <v>23712</v>
      </c>
      <c r="I45" s="22">
        <f t="shared" si="5"/>
        <v>81.59950445645066</v>
      </c>
      <c r="J45" s="32">
        <v>3202</v>
      </c>
      <c r="K45" s="32">
        <v>2738</v>
      </c>
      <c r="L45" s="31">
        <f t="shared" si="6"/>
        <v>85.50905683947533</v>
      </c>
    </row>
    <row r="46" spans="1:12" ht="15.75">
      <c r="A46" s="186"/>
      <c r="B46" s="186"/>
      <c r="C46" s="8" t="s">
        <v>37</v>
      </c>
      <c r="D46" s="29">
        <f t="shared" si="3"/>
        <v>16805</v>
      </c>
      <c r="E46" s="29">
        <f t="shared" si="7"/>
        <v>13419</v>
      </c>
      <c r="F46" s="22">
        <f t="shared" si="4"/>
        <v>79.85123475156203</v>
      </c>
      <c r="G46" s="29">
        <v>15156</v>
      </c>
      <c r="H46" s="29">
        <v>12039</v>
      </c>
      <c r="I46" s="22">
        <f t="shared" si="5"/>
        <v>79.43388756927949</v>
      </c>
      <c r="J46" s="32">
        <v>1649</v>
      </c>
      <c r="K46" s="32">
        <v>1380</v>
      </c>
      <c r="L46" s="31">
        <f t="shared" si="6"/>
        <v>83.68708308065494</v>
      </c>
    </row>
    <row r="47" spans="1:12" ht="15.75">
      <c r="A47" s="187"/>
      <c r="B47" s="187"/>
      <c r="C47" s="8" t="s">
        <v>38</v>
      </c>
      <c r="D47" s="29">
        <f t="shared" si="3"/>
        <v>15456</v>
      </c>
      <c r="E47" s="29">
        <f t="shared" si="7"/>
        <v>13031</v>
      </c>
      <c r="F47" s="22">
        <f t="shared" si="4"/>
        <v>84.31030020703933</v>
      </c>
      <c r="G47" s="29">
        <v>13903</v>
      </c>
      <c r="H47" s="29">
        <v>11673</v>
      </c>
      <c r="I47" s="22">
        <f t="shared" si="5"/>
        <v>83.96029633891966</v>
      </c>
      <c r="J47" s="32">
        <v>1553</v>
      </c>
      <c r="K47" s="32">
        <v>1358</v>
      </c>
      <c r="L47" s="31">
        <f t="shared" si="6"/>
        <v>87.44365743721829</v>
      </c>
    </row>
    <row r="48" spans="1:12" ht="16.5" customHeight="1">
      <c r="A48" s="133" t="s">
        <v>9</v>
      </c>
      <c r="B48" s="133" t="s">
        <v>7</v>
      </c>
      <c r="C48" s="8" t="s">
        <v>36</v>
      </c>
      <c r="D48" s="29">
        <f t="shared" si="3"/>
        <v>62698</v>
      </c>
      <c r="E48" s="29">
        <f t="shared" si="7"/>
        <v>47555</v>
      </c>
      <c r="F48" s="22">
        <f t="shared" si="4"/>
        <v>75.84771444065201</v>
      </c>
      <c r="G48" s="29">
        <v>59018</v>
      </c>
      <c r="H48" s="29">
        <v>44756</v>
      </c>
      <c r="I48" s="22">
        <f t="shared" si="5"/>
        <v>75.83449117218476</v>
      </c>
      <c r="J48" s="32">
        <v>3680</v>
      </c>
      <c r="K48" s="32">
        <v>2799</v>
      </c>
      <c r="L48" s="31">
        <f t="shared" si="6"/>
        <v>76.05978260869564</v>
      </c>
    </row>
    <row r="49" spans="1:12" ht="15.75">
      <c r="A49" s="186"/>
      <c r="B49" s="186"/>
      <c r="C49" s="8" t="s">
        <v>37</v>
      </c>
      <c r="D49" s="29">
        <f t="shared" si="3"/>
        <v>32524</v>
      </c>
      <c r="E49" s="29">
        <f t="shared" si="7"/>
        <v>23777</v>
      </c>
      <c r="F49" s="22">
        <f t="shared" si="4"/>
        <v>73.10601402041569</v>
      </c>
      <c r="G49" s="29">
        <v>30443</v>
      </c>
      <c r="H49" s="29">
        <v>22233</v>
      </c>
      <c r="I49" s="22">
        <f t="shared" si="5"/>
        <v>73.0315671911441</v>
      </c>
      <c r="J49" s="32">
        <v>2081</v>
      </c>
      <c r="K49" s="32">
        <v>1544</v>
      </c>
      <c r="L49" s="31">
        <f t="shared" si="6"/>
        <v>74.19509851033158</v>
      </c>
    </row>
    <row r="50" spans="1:12" ht="15.75">
      <c r="A50" s="186"/>
      <c r="B50" s="187"/>
      <c r="C50" s="8" t="s">
        <v>38</v>
      </c>
      <c r="D50" s="29">
        <f t="shared" si="3"/>
        <v>30174</v>
      </c>
      <c r="E50" s="29">
        <f t="shared" si="7"/>
        <v>23778</v>
      </c>
      <c r="F50" s="22">
        <f t="shared" si="4"/>
        <v>78.8029429310002</v>
      </c>
      <c r="G50" s="29">
        <v>28575</v>
      </c>
      <c r="H50" s="29">
        <v>22523</v>
      </c>
      <c r="I50" s="22">
        <f t="shared" si="5"/>
        <v>78.82064741907261</v>
      </c>
      <c r="J50" s="32">
        <v>1599</v>
      </c>
      <c r="K50" s="32">
        <v>1255</v>
      </c>
      <c r="L50" s="31">
        <f t="shared" si="6"/>
        <v>78.48655409631019</v>
      </c>
    </row>
    <row r="51" spans="1:12" ht="15.75">
      <c r="A51" s="186"/>
      <c r="B51" s="133" t="s">
        <v>39</v>
      </c>
      <c r="C51" s="8" t="s">
        <v>36</v>
      </c>
      <c r="D51" s="29">
        <f t="shared" si="3"/>
        <v>20610</v>
      </c>
      <c r="E51" s="29">
        <f t="shared" si="7"/>
        <v>14617</v>
      </c>
      <c r="F51" s="22">
        <f t="shared" si="4"/>
        <v>70.92188258127122</v>
      </c>
      <c r="G51" s="29">
        <v>19338</v>
      </c>
      <c r="H51" s="29">
        <v>13677</v>
      </c>
      <c r="I51" s="22">
        <f t="shared" si="5"/>
        <v>70.72603164753335</v>
      </c>
      <c r="J51" s="32">
        <v>1272</v>
      </c>
      <c r="K51" s="32">
        <v>940</v>
      </c>
      <c r="L51" s="31">
        <f t="shared" si="6"/>
        <v>73.89937106918238</v>
      </c>
    </row>
    <row r="52" spans="1:12" ht="15.75">
      <c r="A52" s="186"/>
      <c r="B52" s="186"/>
      <c r="C52" s="8" t="s">
        <v>37</v>
      </c>
      <c r="D52" s="29">
        <f t="shared" si="3"/>
        <v>10674</v>
      </c>
      <c r="E52" s="29">
        <f t="shared" si="7"/>
        <v>7326</v>
      </c>
      <c r="F52" s="22">
        <f t="shared" si="4"/>
        <v>68.63406408094434</v>
      </c>
      <c r="G52" s="29">
        <v>9960</v>
      </c>
      <c r="H52" s="29">
        <v>6813</v>
      </c>
      <c r="I52" s="22">
        <f t="shared" si="5"/>
        <v>68.40361445783132</v>
      </c>
      <c r="J52" s="32">
        <v>714</v>
      </c>
      <c r="K52" s="32">
        <v>513</v>
      </c>
      <c r="L52" s="31">
        <f t="shared" si="6"/>
        <v>71.84873949579831</v>
      </c>
    </row>
    <row r="53" spans="1:12" ht="15.75">
      <c r="A53" s="186"/>
      <c r="B53" s="187"/>
      <c r="C53" s="8" t="s">
        <v>38</v>
      </c>
      <c r="D53" s="29">
        <f t="shared" si="3"/>
        <v>9936</v>
      </c>
      <c r="E53" s="29">
        <f t="shared" si="7"/>
        <v>7291</v>
      </c>
      <c r="F53" s="22">
        <f t="shared" si="4"/>
        <v>73.37962962962963</v>
      </c>
      <c r="G53" s="29">
        <v>9378</v>
      </c>
      <c r="H53" s="29">
        <v>6864</v>
      </c>
      <c r="I53" s="22">
        <f t="shared" si="5"/>
        <v>73.19257837492003</v>
      </c>
      <c r="J53" s="32">
        <v>558</v>
      </c>
      <c r="K53" s="32">
        <v>427</v>
      </c>
      <c r="L53" s="31">
        <f t="shared" si="6"/>
        <v>76.52329749103941</v>
      </c>
    </row>
    <row r="54" spans="1:12" ht="15.75">
      <c r="A54" s="186"/>
      <c r="B54" s="133" t="s">
        <v>40</v>
      </c>
      <c r="C54" s="8" t="s">
        <v>36</v>
      </c>
      <c r="D54" s="29">
        <f t="shared" si="3"/>
        <v>21077</v>
      </c>
      <c r="E54" s="29">
        <f t="shared" si="7"/>
        <v>16228</v>
      </c>
      <c r="F54" s="22">
        <f t="shared" si="4"/>
        <v>76.99387958438108</v>
      </c>
      <c r="G54" s="29">
        <v>19854</v>
      </c>
      <c r="H54" s="29">
        <v>15309</v>
      </c>
      <c r="I54" s="22">
        <f t="shared" si="5"/>
        <v>77.1078875793291</v>
      </c>
      <c r="J54" s="32">
        <v>1223</v>
      </c>
      <c r="K54" s="32">
        <v>919</v>
      </c>
      <c r="L54" s="31">
        <f t="shared" si="6"/>
        <v>75.14309076042518</v>
      </c>
    </row>
    <row r="55" spans="1:12" ht="15.75">
      <c r="A55" s="186"/>
      <c r="B55" s="186"/>
      <c r="C55" s="8" t="s">
        <v>37</v>
      </c>
      <c r="D55" s="29">
        <f t="shared" si="3"/>
        <v>10982</v>
      </c>
      <c r="E55" s="29">
        <f t="shared" si="7"/>
        <v>8134</v>
      </c>
      <c r="F55" s="22">
        <f t="shared" si="4"/>
        <v>74.06665452558732</v>
      </c>
      <c r="G55" s="29">
        <v>10271</v>
      </c>
      <c r="H55" s="29">
        <v>7624</v>
      </c>
      <c r="I55" s="22">
        <f t="shared" si="5"/>
        <v>74.22841008665173</v>
      </c>
      <c r="J55" s="32">
        <v>711</v>
      </c>
      <c r="K55" s="32">
        <v>510</v>
      </c>
      <c r="L55" s="31">
        <f t="shared" si="6"/>
        <v>71.72995780590718</v>
      </c>
    </row>
    <row r="56" spans="1:12" ht="15.75">
      <c r="A56" s="186"/>
      <c r="B56" s="187"/>
      <c r="C56" s="8" t="s">
        <v>38</v>
      </c>
      <c r="D56" s="29">
        <f t="shared" si="3"/>
        <v>10095</v>
      </c>
      <c r="E56" s="29">
        <f t="shared" si="7"/>
        <v>8094</v>
      </c>
      <c r="F56" s="22">
        <f t="shared" si="4"/>
        <v>80.17830609212481</v>
      </c>
      <c r="G56" s="29">
        <v>9583</v>
      </c>
      <c r="H56" s="29">
        <v>7685</v>
      </c>
      <c r="I56" s="22">
        <f t="shared" si="5"/>
        <v>80.19409370760722</v>
      </c>
      <c r="J56" s="32">
        <v>512</v>
      </c>
      <c r="K56" s="32">
        <v>409</v>
      </c>
      <c r="L56" s="31">
        <f t="shared" si="6"/>
        <v>79.8828125</v>
      </c>
    </row>
    <row r="57" spans="1:12" ht="15.75">
      <c r="A57" s="186"/>
      <c r="B57" s="133" t="s">
        <v>41</v>
      </c>
      <c r="C57" s="8" t="s">
        <v>36</v>
      </c>
      <c r="D57" s="29">
        <f t="shared" si="3"/>
        <v>21011</v>
      </c>
      <c r="E57" s="29">
        <f t="shared" si="7"/>
        <v>16710</v>
      </c>
      <c r="F57" s="22">
        <f t="shared" si="4"/>
        <v>79.52977012041312</v>
      </c>
      <c r="G57" s="29">
        <v>19826</v>
      </c>
      <c r="H57" s="29">
        <v>15770</v>
      </c>
      <c r="I57" s="22">
        <f t="shared" si="5"/>
        <v>79.54201553515585</v>
      </c>
      <c r="J57" s="32">
        <v>1185</v>
      </c>
      <c r="K57" s="32">
        <v>940</v>
      </c>
      <c r="L57" s="31">
        <f t="shared" si="6"/>
        <v>79.32489451476793</v>
      </c>
    </row>
    <row r="58" spans="1:12" ht="15.75">
      <c r="A58" s="186"/>
      <c r="B58" s="186"/>
      <c r="C58" s="8" t="s">
        <v>37</v>
      </c>
      <c r="D58" s="29">
        <f t="shared" si="3"/>
        <v>10868</v>
      </c>
      <c r="E58" s="29">
        <f t="shared" si="7"/>
        <v>8317</v>
      </c>
      <c r="F58" s="22">
        <f t="shared" si="4"/>
        <v>76.52741994847257</v>
      </c>
      <c r="G58" s="29">
        <v>10212</v>
      </c>
      <c r="H58" s="29">
        <v>7796</v>
      </c>
      <c r="I58" s="22">
        <f t="shared" si="5"/>
        <v>76.34155895025461</v>
      </c>
      <c r="J58" s="32">
        <v>656</v>
      </c>
      <c r="K58" s="32">
        <v>521</v>
      </c>
      <c r="L58" s="31">
        <f t="shared" si="6"/>
        <v>79.42073170731707</v>
      </c>
    </row>
    <row r="59" spans="1:12" ht="15.75">
      <c r="A59" s="187"/>
      <c r="B59" s="187"/>
      <c r="C59" s="8" t="s">
        <v>38</v>
      </c>
      <c r="D59" s="29">
        <f t="shared" si="3"/>
        <v>10143</v>
      </c>
      <c r="E59" s="29">
        <f t="shared" si="7"/>
        <v>8393</v>
      </c>
      <c r="F59" s="22">
        <f t="shared" si="4"/>
        <v>82.74672187715666</v>
      </c>
      <c r="G59" s="29">
        <v>9614</v>
      </c>
      <c r="H59" s="29">
        <v>7974</v>
      </c>
      <c r="I59" s="22">
        <f t="shared" si="5"/>
        <v>82.94154358227584</v>
      </c>
      <c r="J59" s="32">
        <v>529</v>
      </c>
      <c r="K59" s="32">
        <v>419</v>
      </c>
      <c r="L59" s="31">
        <f t="shared" si="6"/>
        <v>79.20604914933837</v>
      </c>
    </row>
    <row r="60" spans="1:12" ht="16.5" customHeight="1">
      <c r="A60" s="133" t="s">
        <v>11</v>
      </c>
      <c r="B60" s="133" t="s">
        <v>7</v>
      </c>
      <c r="C60" s="8" t="s">
        <v>36</v>
      </c>
      <c r="D60" s="29">
        <f t="shared" si="3"/>
        <v>144476</v>
      </c>
      <c r="E60" s="29">
        <f t="shared" si="7"/>
        <v>105230</v>
      </c>
      <c r="F60" s="22">
        <f t="shared" si="4"/>
        <v>72.83562667847947</v>
      </c>
      <c r="G60" s="29">
        <v>128955</v>
      </c>
      <c r="H60" s="29">
        <v>93015</v>
      </c>
      <c r="I60" s="22">
        <f t="shared" si="5"/>
        <v>72.12981272536932</v>
      </c>
      <c r="J60" s="32">
        <v>15521</v>
      </c>
      <c r="K60" s="32">
        <v>12215</v>
      </c>
      <c r="L60" s="31">
        <f t="shared" si="6"/>
        <v>78.69982604213645</v>
      </c>
    </row>
    <row r="61" spans="1:12" ht="15.75">
      <c r="A61" s="186"/>
      <c r="B61" s="186"/>
      <c r="C61" s="8" t="s">
        <v>37</v>
      </c>
      <c r="D61" s="29">
        <f t="shared" si="3"/>
        <v>74646</v>
      </c>
      <c r="E61" s="29">
        <f t="shared" si="7"/>
        <v>52916</v>
      </c>
      <c r="F61" s="22">
        <f t="shared" si="4"/>
        <v>70.88926399271227</v>
      </c>
      <c r="G61" s="29">
        <v>66587</v>
      </c>
      <c r="H61" s="29">
        <v>46878</v>
      </c>
      <c r="I61" s="22">
        <f t="shared" si="5"/>
        <v>70.40112934957274</v>
      </c>
      <c r="J61" s="32">
        <v>8059</v>
      </c>
      <c r="K61" s="32">
        <v>6038</v>
      </c>
      <c r="L61" s="31">
        <f t="shared" si="6"/>
        <v>74.92244695371633</v>
      </c>
    </row>
    <row r="62" spans="1:12" ht="15.75">
      <c r="A62" s="186"/>
      <c r="B62" s="187"/>
      <c r="C62" s="8" t="s">
        <v>38</v>
      </c>
      <c r="D62" s="29">
        <f t="shared" si="3"/>
        <v>69830</v>
      </c>
      <c r="E62" s="29">
        <f t="shared" si="7"/>
        <v>52314</v>
      </c>
      <c r="F62" s="22">
        <f t="shared" si="4"/>
        <v>74.91622511814407</v>
      </c>
      <c r="G62" s="29">
        <v>62368</v>
      </c>
      <c r="H62" s="29">
        <v>46137</v>
      </c>
      <c r="I62" s="22">
        <f t="shared" si="5"/>
        <v>73.97543612108774</v>
      </c>
      <c r="J62" s="32">
        <v>7462</v>
      </c>
      <c r="K62" s="32">
        <v>6177</v>
      </c>
      <c r="L62" s="31">
        <f t="shared" si="6"/>
        <v>82.77941570624498</v>
      </c>
    </row>
    <row r="63" spans="1:12" ht="15.75">
      <c r="A63" s="186"/>
      <c r="B63" s="133" t="s">
        <v>39</v>
      </c>
      <c r="C63" s="8" t="s">
        <v>36</v>
      </c>
      <c r="D63" s="29">
        <f t="shared" si="3"/>
        <v>47693</v>
      </c>
      <c r="E63" s="29">
        <f t="shared" si="7"/>
        <v>34073</v>
      </c>
      <c r="F63" s="22">
        <f t="shared" si="4"/>
        <v>71.44235003040278</v>
      </c>
      <c r="G63" s="29">
        <v>42418</v>
      </c>
      <c r="H63" s="29">
        <v>29965</v>
      </c>
      <c r="I63" s="22">
        <f t="shared" si="5"/>
        <v>70.6421802065161</v>
      </c>
      <c r="J63" s="32">
        <v>5275</v>
      </c>
      <c r="K63" s="32">
        <v>4108</v>
      </c>
      <c r="L63" s="31">
        <f t="shared" si="6"/>
        <v>77.87677725118483</v>
      </c>
    </row>
    <row r="64" spans="1:12" ht="15.75">
      <c r="A64" s="186"/>
      <c r="B64" s="186"/>
      <c r="C64" s="8" t="s">
        <v>37</v>
      </c>
      <c r="D64" s="29">
        <f t="shared" si="3"/>
        <v>24790</v>
      </c>
      <c r="E64" s="29">
        <f t="shared" si="7"/>
        <v>17266</v>
      </c>
      <c r="F64" s="22">
        <f t="shared" si="4"/>
        <v>69.64905203711173</v>
      </c>
      <c r="G64" s="29">
        <v>22042</v>
      </c>
      <c r="H64" s="29">
        <v>15221</v>
      </c>
      <c r="I64" s="22">
        <f t="shared" si="5"/>
        <v>69.05453225660104</v>
      </c>
      <c r="J64" s="32">
        <v>2748</v>
      </c>
      <c r="K64" s="32">
        <v>2045</v>
      </c>
      <c r="L64" s="31">
        <f t="shared" si="6"/>
        <v>74.41775836972343</v>
      </c>
    </row>
    <row r="65" spans="1:12" ht="15.75">
      <c r="A65" s="186"/>
      <c r="B65" s="187"/>
      <c r="C65" s="8" t="s">
        <v>38</v>
      </c>
      <c r="D65" s="29">
        <f t="shared" si="3"/>
        <v>22903</v>
      </c>
      <c r="E65" s="29">
        <f t="shared" si="7"/>
        <v>16807</v>
      </c>
      <c r="F65" s="22">
        <f t="shared" si="4"/>
        <v>73.38339955464349</v>
      </c>
      <c r="G65" s="29">
        <v>20376</v>
      </c>
      <c r="H65" s="29">
        <v>14744</v>
      </c>
      <c r="I65" s="22">
        <f t="shared" si="5"/>
        <v>72.3596387907342</v>
      </c>
      <c r="J65" s="32">
        <v>2527</v>
      </c>
      <c r="K65" s="32">
        <v>2063</v>
      </c>
      <c r="L65" s="31">
        <f t="shared" si="6"/>
        <v>81.6383062920459</v>
      </c>
    </row>
    <row r="66" spans="1:12" ht="15.75">
      <c r="A66" s="186"/>
      <c r="B66" s="133" t="s">
        <v>40</v>
      </c>
      <c r="C66" s="8" t="s">
        <v>36</v>
      </c>
      <c r="D66" s="29">
        <f t="shared" si="3"/>
        <v>48735</v>
      </c>
      <c r="E66" s="29">
        <f t="shared" si="7"/>
        <v>35216</v>
      </c>
      <c r="F66" s="22">
        <f t="shared" si="4"/>
        <v>72.26018262029342</v>
      </c>
      <c r="G66" s="29">
        <v>43464</v>
      </c>
      <c r="H66" s="29">
        <v>31061</v>
      </c>
      <c r="I66" s="22">
        <f t="shared" si="5"/>
        <v>71.46374010675501</v>
      </c>
      <c r="J66" s="32">
        <v>5271</v>
      </c>
      <c r="K66" s="32">
        <v>4155</v>
      </c>
      <c r="L66" s="31">
        <f t="shared" si="6"/>
        <v>78.827546955037</v>
      </c>
    </row>
    <row r="67" spans="1:12" ht="15.75">
      <c r="A67" s="186"/>
      <c r="B67" s="186"/>
      <c r="C67" s="8" t="s">
        <v>37</v>
      </c>
      <c r="D67" s="29">
        <f t="shared" si="3"/>
        <v>24973</v>
      </c>
      <c r="E67" s="29">
        <f t="shared" si="7"/>
        <v>17592</v>
      </c>
      <c r="F67" s="22">
        <f t="shared" si="4"/>
        <v>70.44407960597445</v>
      </c>
      <c r="G67" s="29">
        <v>22233</v>
      </c>
      <c r="H67" s="29">
        <v>15528</v>
      </c>
      <c r="I67" s="22">
        <f t="shared" si="5"/>
        <v>69.84212656861423</v>
      </c>
      <c r="J67" s="32">
        <v>2740</v>
      </c>
      <c r="K67" s="32">
        <v>2064</v>
      </c>
      <c r="L67" s="31">
        <f t="shared" si="6"/>
        <v>75.32846715328468</v>
      </c>
    </row>
    <row r="68" spans="1:12" ht="15.75">
      <c r="A68" s="186"/>
      <c r="B68" s="187"/>
      <c r="C68" s="8" t="s">
        <v>38</v>
      </c>
      <c r="D68" s="29">
        <f t="shared" si="3"/>
        <v>23762</v>
      </c>
      <c r="E68" s="29">
        <f t="shared" si="7"/>
        <v>17624</v>
      </c>
      <c r="F68" s="22">
        <f t="shared" si="4"/>
        <v>74.16884100664927</v>
      </c>
      <c r="G68" s="29">
        <v>21231</v>
      </c>
      <c r="H68" s="29">
        <v>15533</v>
      </c>
      <c r="I68" s="22">
        <f t="shared" si="5"/>
        <v>73.16188592152983</v>
      </c>
      <c r="J68" s="32">
        <v>2531</v>
      </c>
      <c r="K68" s="32">
        <v>2091</v>
      </c>
      <c r="L68" s="31">
        <f t="shared" si="6"/>
        <v>82.61556696957724</v>
      </c>
    </row>
    <row r="69" spans="1:12" ht="15.75">
      <c r="A69" s="186"/>
      <c r="B69" s="133" t="s">
        <v>41</v>
      </c>
      <c r="C69" s="8" t="s">
        <v>36</v>
      </c>
      <c r="D69" s="29">
        <f t="shared" si="3"/>
        <v>48048</v>
      </c>
      <c r="E69" s="29">
        <f t="shared" si="7"/>
        <v>35941</v>
      </c>
      <c r="F69" s="22">
        <f t="shared" si="4"/>
        <v>74.80228105228105</v>
      </c>
      <c r="G69" s="29">
        <v>43073</v>
      </c>
      <c r="H69" s="29">
        <v>31989</v>
      </c>
      <c r="I69" s="22">
        <f t="shared" si="5"/>
        <v>74.26694216794743</v>
      </c>
      <c r="J69" s="32">
        <v>4975</v>
      </c>
      <c r="K69" s="32">
        <v>3952</v>
      </c>
      <c r="L69" s="31">
        <f t="shared" si="6"/>
        <v>79.43718592964825</v>
      </c>
    </row>
    <row r="70" spans="1:12" ht="15.75">
      <c r="A70" s="186"/>
      <c r="B70" s="186"/>
      <c r="C70" s="8" t="s">
        <v>37</v>
      </c>
      <c r="D70" s="29">
        <f t="shared" si="3"/>
        <v>24883</v>
      </c>
      <c r="E70" s="29">
        <f t="shared" si="7"/>
        <v>18058</v>
      </c>
      <c r="F70" s="22">
        <f t="shared" si="4"/>
        <v>72.57163525298397</v>
      </c>
      <c r="G70" s="29">
        <v>22312</v>
      </c>
      <c r="H70" s="29">
        <v>16129</v>
      </c>
      <c r="I70" s="22">
        <f t="shared" si="5"/>
        <v>72.28845464324131</v>
      </c>
      <c r="J70" s="32">
        <v>2571</v>
      </c>
      <c r="K70" s="32">
        <v>1929</v>
      </c>
      <c r="L70" s="31">
        <f t="shared" si="6"/>
        <v>75.02917152858811</v>
      </c>
    </row>
    <row r="71" spans="1:12" ht="15.75">
      <c r="A71" s="187"/>
      <c r="B71" s="187"/>
      <c r="C71" s="8" t="s">
        <v>38</v>
      </c>
      <c r="D71" s="29">
        <f t="shared" si="3"/>
        <v>23165</v>
      </c>
      <c r="E71" s="29">
        <f t="shared" si="7"/>
        <v>17883</v>
      </c>
      <c r="F71" s="22">
        <f t="shared" si="4"/>
        <v>77.19835959421542</v>
      </c>
      <c r="G71" s="29">
        <v>20761</v>
      </c>
      <c r="H71" s="29">
        <v>15860</v>
      </c>
      <c r="I71" s="22">
        <f t="shared" si="5"/>
        <v>76.39323731997494</v>
      </c>
      <c r="J71" s="32">
        <v>2404</v>
      </c>
      <c r="K71" s="32">
        <v>2023</v>
      </c>
      <c r="L71" s="31">
        <f t="shared" si="6"/>
        <v>84.1514143094842</v>
      </c>
    </row>
    <row r="72" spans="1:12" ht="16.5" customHeight="1">
      <c r="A72" s="133" t="s">
        <v>12</v>
      </c>
      <c r="B72" s="133" t="s">
        <v>7</v>
      </c>
      <c r="C72" s="8" t="s">
        <v>36</v>
      </c>
      <c r="D72" s="29">
        <f t="shared" si="3"/>
        <v>20651</v>
      </c>
      <c r="E72" s="29">
        <f t="shared" si="7"/>
        <v>13613</v>
      </c>
      <c r="F72" s="22">
        <f t="shared" si="4"/>
        <v>65.9193259406324</v>
      </c>
      <c r="G72" s="29">
        <v>18890</v>
      </c>
      <c r="H72" s="29">
        <v>12373</v>
      </c>
      <c r="I72" s="22">
        <f t="shared" si="5"/>
        <v>65.50026469031233</v>
      </c>
      <c r="J72" s="32">
        <v>1761</v>
      </c>
      <c r="K72" s="32">
        <v>1240</v>
      </c>
      <c r="L72" s="31">
        <f t="shared" si="6"/>
        <v>70.41453719477569</v>
      </c>
    </row>
    <row r="73" spans="1:12" ht="15.75">
      <c r="A73" s="186"/>
      <c r="B73" s="186"/>
      <c r="C73" s="8" t="s">
        <v>37</v>
      </c>
      <c r="D73" s="29">
        <f t="shared" si="3"/>
        <v>10962</v>
      </c>
      <c r="E73" s="29">
        <f t="shared" si="7"/>
        <v>6847</v>
      </c>
      <c r="F73" s="22">
        <f t="shared" si="4"/>
        <v>62.46122970260901</v>
      </c>
      <c r="G73" s="29">
        <v>9806</v>
      </c>
      <c r="H73" s="29">
        <v>6035</v>
      </c>
      <c r="I73" s="22">
        <f t="shared" si="5"/>
        <v>61.54395268203141</v>
      </c>
      <c r="J73" s="32">
        <v>1156</v>
      </c>
      <c r="K73" s="32">
        <v>812</v>
      </c>
      <c r="L73" s="31">
        <f t="shared" si="6"/>
        <v>70.24221453287197</v>
      </c>
    </row>
    <row r="74" spans="1:12" ht="15.75">
      <c r="A74" s="186"/>
      <c r="B74" s="187"/>
      <c r="C74" s="8" t="s">
        <v>38</v>
      </c>
      <c r="D74" s="29">
        <f t="shared" si="3"/>
        <v>9689</v>
      </c>
      <c r="E74" s="29">
        <f t="shared" si="7"/>
        <v>6766</v>
      </c>
      <c r="F74" s="22">
        <f t="shared" si="4"/>
        <v>69.83176798431211</v>
      </c>
      <c r="G74" s="29">
        <v>9084</v>
      </c>
      <c r="H74" s="29">
        <v>6338</v>
      </c>
      <c r="I74" s="22">
        <f t="shared" si="5"/>
        <v>69.7710259797446</v>
      </c>
      <c r="J74" s="32">
        <v>605</v>
      </c>
      <c r="K74" s="32">
        <v>428</v>
      </c>
      <c r="L74" s="31">
        <f t="shared" si="6"/>
        <v>70.74380165289256</v>
      </c>
    </row>
    <row r="75" spans="1:12" ht="15.75">
      <c r="A75" s="186"/>
      <c r="B75" s="133" t="s">
        <v>39</v>
      </c>
      <c r="C75" s="8" t="s">
        <v>36</v>
      </c>
      <c r="D75" s="29">
        <f t="shared" si="3"/>
        <v>6952</v>
      </c>
      <c r="E75" s="29">
        <f t="shared" si="7"/>
        <v>4210</v>
      </c>
      <c r="F75" s="22">
        <f t="shared" si="4"/>
        <v>60.55811277330264</v>
      </c>
      <c r="G75" s="29">
        <v>6271</v>
      </c>
      <c r="H75" s="29">
        <v>3768</v>
      </c>
      <c r="I75" s="22">
        <f t="shared" si="5"/>
        <v>60.086110668155</v>
      </c>
      <c r="J75" s="32">
        <v>681</v>
      </c>
      <c r="K75" s="32">
        <v>442</v>
      </c>
      <c r="L75" s="31">
        <f t="shared" si="6"/>
        <v>64.90455212922174</v>
      </c>
    </row>
    <row r="76" spans="1:12" ht="15.75">
      <c r="A76" s="186"/>
      <c r="B76" s="186"/>
      <c r="C76" s="8" t="s">
        <v>37</v>
      </c>
      <c r="D76" s="29">
        <f t="shared" si="3"/>
        <v>3692</v>
      </c>
      <c r="E76" s="29">
        <f t="shared" si="7"/>
        <v>2121</v>
      </c>
      <c r="F76" s="22">
        <f t="shared" si="4"/>
        <v>57.448537378114835</v>
      </c>
      <c r="G76" s="29">
        <v>3244</v>
      </c>
      <c r="H76" s="29">
        <v>1829</v>
      </c>
      <c r="I76" s="22">
        <f t="shared" si="5"/>
        <v>56.38101109741061</v>
      </c>
      <c r="J76" s="32">
        <v>448</v>
      </c>
      <c r="K76" s="32">
        <v>292</v>
      </c>
      <c r="L76" s="31">
        <f t="shared" si="6"/>
        <v>65.17857142857143</v>
      </c>
    </row>
    <row r="77" spans="1:12" ht="15.75">
      <c r="A77" s="186"/>
      <c r="B77" s="187"/>
      <c r="C77" s="8" t="s">
        <v>38</v>
      </c>
      <c r="D77" s="29">
        <f t="shared" si="3"/>
        <v>3260</v>
      </c>
      <c r="E77" s="29">
        <f t="shared" si="7"/>
        <v>2089</v>
      </c>
      <c r="F77" s="22">
        <f t="shared" si="4"/>
        <v>64.079754601227</v>
      </c>
      <c r="G77" s="29">
        <v>3027</v>
      </c>
      <c r="H77" s="29">
        <v>1939</v>
      </c>
      <c r="I77" s="22">
        <f t="shared" si="5"/>
        <v>64.05682193591015</v>
      </c>
      <c r="J77" s="32">
        <v>233</v>
      </c>
      <c r="K77" s="32">
        <v>150</v>
      </c>
      <c r="L77" s="31">
        <f t="shared" si="6"/>
        <v>64.37768240343348</v>
      </c>
    </row>
    <row r="78" spans="1:12" ht="15.75">
      <c r="A78" s="186"/>
      <c r="B78" s="133" t="s">
        <v>40</v>
      </c>
      <c r="C78" s="8" t="s">
        <v>36</v>
      </c>
      <c r="D78" s="29">
        <f t="shared" si="3"/>
        <v>6887</v>
      </c>
      <c r="E78" s="29">
        <f t="shared" si="7"/>
        <v>4571</v>
      </c>
      <c r="F78" s="22">
        <f t="shared" si="4"/>
        <v>66.37142442282561</v>
      </c>
      <c r="G78" s="29">
        <v>6289</v>
      </c>
      <c r="H78" s="29">
        <v>4145</v>
      </c>
      <c r="I78" s="22">
        <f t="shared" si="5"/>
        <v>65.90872952774686</v>
      </c>
      <c r="J78" s="32">
        <v>598</v>
      </c>
      <c r="K78" s="32">
        <v>426</v>
      </c>
      <c r="L78" s="31">
        <f t="shared" si="6"/>
        <v>71.23745819397993</v>
      </c>
    </row>
    <row r="79" spans="1:12" ht="15.75">
      <c r="A79" s="186"/>
      <c r="B79" s="186"/>
      <c r="C79" s="8" t="s">
        <v>37</v>
      </c>
      <c r="D79" s="29">
        <f t="shared" si="3"/>
        <v>3705</v>
      </c>
      <c r="E79" s="29">
        <f t="shared" si="7"/>
        <v>2320</v>
      </c>
      <c r="F79" s="22">
        <f t="shared" si="4"/>
        <v>62.61808367071525</v>
      </c>
      <c r="G79" s="29">
        <v>3305</v>
      </c>
      <c r="H79" s="29">
        <v>2038</v>
      </c>
      <c r="I79" s="22">
        <f t="shared" si="5"/>
        <v>61.6641452344932</v>
      </c>
      <c r="J79" s="32">
        <v>400</v>
      </c>
      <c r="K79" s="32">
        <v>282</v>
      </c>
      <c r="L79" s="31">
        <f t="shared" si="6"/>
        <v>70.5</v>
      </c>
    </row>
    <row r="80" spans="1:12" ht="15.75">
      <c r="A80" s="186"/>
      <c r="B80" s="187"/>
      <c r="C80" s="8" t="s">
        <v>38</v>
      </c>
      <c r="D80" s="29">
        <f t="shared" si="3"/>
        <v>3182</v>
      </c>
      <c r="E80" s="29">
        <f t="shared" si="7"/>
        <v>2251</v>
      </c>
      <c r="F80" s="22">
        <f t="shared" si="4"/>
        <v>70.7416719044626</v>
      </c>
      <c r="G80" s="29">
        <v>2984</v>
      </c>
      <c r="H80" s="29">
        <v>2107</v>
      </c>
      <c r="I80" s="22">
        <f t="shared" si="5"/>
        <v>70.60991957104558</v>
      </c>
      <c r="J80" s="32">
        <v>198</v>
      </c>
      <c r="K80" s="32">
        <v>144</v>
      </c>
      <c r="L80" s="31">
        <f t="shared" si="6"/>
        <v>72.72727272727273</v>
      </c>
    </row>
    <row r="81" spans="1:12" ht="15.75">
      <c r="A81" s="186"/>
      <c r="B81" s="133" t="s">
        <v>41</v>
      </c>
      <c r="C81" s="8" t="s">
        <v>36</v>
      </c>
      <c r="D81" s="29">
        <f t="shared" si="3"/>
        <v>6812</v>
      </c>
      <c r="E81" s="29">
        <f t="shared" si="7"/>
        <v>4832</v>
      </c>
      <c r="F81" s="22">
        <f t="shared" si="4"/>
        <v>70.93364650616559</v>
      </c>
      <c r="G81" s="29">
        <v>6330</v>
      </c>
      <c r="H81" s="29">
        <v>4460</v>
      </c>
      <c r="I81" s="22">
        <f t="shared" si="5"/>
        <v>70.45813586097947</v>
      </c>
      <c r="J81" s="32">
        <v>482</v>
      </c>
      <c r="K81" s="32">
        <v>372</v>
      </c>
      <c r="L81" s="31">
        <f t="shared" si="6"/>
        <v>77.17842323651453</v>
      </c>
    </row>
    <row r="82" spans="1:12" ht="15.75">
      <c r="A82" s="186"/>
      <c r="B82" s="186"/>
      <c r="C82" s="8" t="s">
        <v>37</v>
      </c>
      <c r="D82" s="29">
        <f t="shared" si="3"/>
        <v>3565</v>
      </c>
      <c r="E82" s="29">
        <f t="shared" si="7"/>
        <v>2406</v>
      </c>
      <c r="F82" s="22">
        <f t="shared" si="4"/>
        <v>67.48948106591865</v>
      </c>
      <c r="G82" s="29">
        <v>3257</v>
      </c>
      <c r="H82" s="29">
        <v>2168</v>
      </c>
      <c r="I82" s="22">
        <f t="shared" si="5"/>
        <v>66.56432299662266</v>
      </c>
      <c r="J82" s="32">
        <v>308</v>
      </c>
      <c r="K82" s="32">
        <v>238</v>
      </c>
      <c r="L82" s="31">
        <f t="shared" si="6"/>
        <v>77.27272727272727</v>
      </c>
    </row>
    <row r="83" spans="1:12" ht="15.75">
      <c r="A83" s="187"/>
      <c r="B83" s="187"/>
      <c r="C83" s="8" t="s">
        <v>38</v>
      </c>
      <c r="D83" s="29">
        <f t="shared" si="3"/>
        <v>3247</v>
      </c>
      <c r="E83" s="29">
        <f t="shared" si="7"/>
        <v>2426</v>
      </c>
      <c r="F83" s="22">
        <f t="shared" si="4"/>
        <v>74.71512165075454</v>
      </c>
      <c r="G83" s="29">
        <v>3073</v>
      </c>
      <c r="H83" s="29">
        <v>2292</v>
      </c>
      <c r="I83" s="22">
        <f t="shared" si="5"/>
        <v>74.58509599739668</v>
      </c>
      <c r="J83" s="32">
        <v>174</v>
      </c>
      <c r="K83" s="32">
        <v>134</v>
      </c>
      <c r="L83" s="31">
        <f t="shared" si="6"/>
        <v>77.01149425287356</v>
      </c>
    </row>
    <row r="84" spans="1:12" ht="16.5" customHeight="1">
      <c r="A84" s="133" t="s">
        <v>13</v>
      </c>
      <c r="B84" s="133" t="s">
        <v>7</v>
      </c>
      <c r="C84" s="8" t="s">
        <v>36</v>
      </c>
      <c r="D84" s="29">
        <f t="shared" si="3"/>
        <v>87762</v>
      </c>
      <c r="E84" s="29">
        <f t="shared" si="7"/>
        <v>62736</v>
      </c>
      <c r="F84" s="22">
        <f t="shared" si="4"/>
        <v>71.48424147125179</v>
      </c>
      <c r="G84" s="29">
        <v>81188</v>
      </c>
      <c r="H84" s="29">
        <v>57085</v>
      </c>
      <c r="I84" s="22">
        <f t="shared" si="5"/>
        <v>70.31211509090014</v>
      </c>
      <c r="J84" s="32">
        <v>6574</v>
      </c>
      <c r="K84" s="32">
        <v>5651</v>
      </c>
      <c r="L84" s="31">
        <f t="shared" si="6"/>
        <v>85.95984180103437</v>
      </c>
    </row>
    <row r="85" spans="1:12" ht="15.75">
      <c r="A85" s="186"/>
      <c r="B85" s="186"/>
      <c r="C85" s="8" t="s">
        <v>37</v>
      </c>
      <c r="D85" s="29">
        <f t="shared" si="3"/>
        <v>45883</v>
      </c>
      <c r="E85" s="29">
        <f t="shared" si="7"/>
        <v>31335</v>
      </c>
      <c r="F85" s="22">
        <f t="shared" si="4"/>
        <v>68.29326765904582</v>
      </c>
      <c r="G85" s="29">
        <v>42145</v>
      </c>
      <c r="H85" s="29">
        <v>28190</v>
      </c>
      <c r="I85" s="22">
        <f t="shared" si="5"/>
        <v>66.88812433266105</v>
      </c>
      <c r="J85" s="32">
        <v>3738</v>
      </c>
      <c r="K85" s="32">
        <v>3145</v>
      </c>
      <c r="L85" s="31">
        <f t="shared" si="6"/>
        <v>84.13590155163189</v>
      </c>
    </row>
    <row r="86" spans="1:12" ht="15.75">
      <c r="A86" s="186"/>
      <c r="B86" s="187"/>
      <c r="C86" s="8" t="s">
        <v>38</v>
      </c>
      <c r="D86" s="29">
        <f t="shared" si="3"/>
        <v>41879</v>
      </c>
      <c r="E86" s="29">
        <f t="shared" si="7"/>
        <v>31401</v>
      </c>
      <c r="F86" s="22">
        <f t="shared" si="4"/>
        <v>74.98030038921655</v>
      </c>
      <c r="G86" s="29">
        <v>39043</v>
      </c>
      <c r="H86" s="29">
        <v>28895</v>
      </c>
      <c r="I86" s="22">
        <f t="shared" si="5"/>
        <v>74.00814486591707</v>
      </c>
      <c r="J86" s="32">
        <v>2836</v>
      </c>
      <c r="K86" s="32">
        <v>2506</v>
      </c>
      <c r="L86" s="31">
        <f t="shared" si="6"/>
        <v>88.3638928067701</v>
      </c>
    </row>
    <row r="87" spans="1:12" ht="15.75">
      <c r="A87" s="186"/>
      <c r="B87" s="133" t="s">
        <v>39</v>
      </c>
      <c r="C87" s="8" t="s">
        <v>36</v>
      </c>
      <c r="D87" s="29">
        <f t="shared" si="3"/>
        <v>28603</v>
      </c>
      <c r="E87" s="29">
        <f t="shared" si="7"/>
        <v>19256</v>
      </c>
      <c r="F87" s="22">
        <f t="shared" si="4"/>
        <v>67.32160962136838</v>
      </c>
      <c r="G87" s="29">
        <v>26340</v>
      </c>
      <c r="H87" s="29">
        <v>17384</v>
      </c>
      <c r="I87" s="22">
        <f t="shared" si="5"/>
        <v>65.99848139711465</v>
      </c>
      <c r="J87" s="32">
        <v>2263</v>
      </c>
      <c r="K87" s="32">
        <v>1872</v>
      </c>
      <c r="L87" s="31">
        <f t="shared" si="6"/>
        <v>82.72205037560761</v>
      </c>
    </row>
    <row r="88" spans="1:12" ht="15.75">
      <c r="A88" s="186"/>
      <c r="B88" s="186"/>
      <c r="C88" s="8" t="s">
        <v>37</v>
      </c>
      <c r="D88" s="29">
        <f t="shared" si="3"/>
        <v>14885</v>
      </c>
      <c r="E88" s="29">
        <f t="shared" si="7"/>
        <v>9611</v>
      </c>
      <c r="F88" s="22">
        <f t="shared" si="4"/>
        <v>64.56835740678535</v>
      </c>
      <c r="G88" s="29">
        <v>13591</v>
      </c>
      <c r="H88" s="29">
        <v>8562</v>
      </c>
      <c r="I88" s="22">
        <f t="shared" si="5"/>
        <v>62.99757192259584</v>
      </c>
      <c r="J88" s="32">
        <v>1294</v>
      </c>
      <c r="K88" s="32">
        <v>1049</v>
      </c>
      <c r="L88" s="31">
        <f t="shared" si="6"/>
        <v>81.06646058732612</v>
      </c>
    </row>
    <row r="89" spans="1:12" ht="15.75">
      <c r="A89" s="186"/>
      <c r="B89" s="187"/>
      <c r="C89" s="8" t="s">
        <v>38</v>
      </c>
      <c r="D89" s="29">
        <f t="shared" si="3"/>
        <v>13718</v>
      </c>
      <c r="E89" s="29">
        <f t="shared" si="7"/>
        <v>9645</v>
      </c>
      <c r="F89" s="22">
        <f t="shared" si="4"/>
        <v>70.30908295669923</v>
      </c>
      <c r="G89" s="29">
        <v>12749</v>
      </c>
      <c r="H89" s="29">
        <v>8822</v>
      </c>
      <c r="I89" s="22">
        <f t="shared" si="5"/>
        <v>69.19758412424504</v>
      </c>
      <c r="J89" s="32">
        <v>969</v>
      </c>
      <c r="K89" s="32">
        <v>823</v>
      </c>
      <c r="L89" s="31">
        <f t="shared" si="6"/>
        <v>84.9329205366357</v>
      </c>
    </row>
    <row r="90" spans="1:12" ht="15.75">
      <c r="A90" s="186"/>
      <c r="B90" s="133" t="s">
        <v>40</v>
      </c>
      <c r="C90" s="8" t="s">
        <v>36</v>
      </c>
      <c r="D90" s="29">
        <f t="shared" si="3"/>
        <v>29971</v>
      </c>
      <c r="E90" s="29">
        <f t="shared" si="7"/>
        <v>21465</v>
      </c>
      <c r="F90" s="22">
        <f t="shared" si="4"/>
        <v>71.61923192419339</v>
      </c>
      <c r="G90" s="29">
        <v>27760</v>
      </c>
      <c r="H90" s="29">
        <v>19585</v>
      </c>
      <c r="I90" s="22">
        <f t="shared" si="5"/>
        <v>70.55115273775216</v>
      </c>
      <c r="J90" s="32">
        <v>2211</v>
      </c>
      <c r="K90" s="32">
        <v>1880</v>
      </c>
      <c r="L90" s="31">
        <f t="shared" si="6"/>
        <v>85.02939846223428</v>
      </c>
    </row>
    <row r="91" spans="1:12" ht="15.75">
      <c r="A91" s="186"/>
      <c r="B91" s="186"/>
      <c r="C91" s="8" t="s">
        <v>37</v>
      </c>
      <c r="D91" s="29">
        <f t="shared" si="3"/>
        <v>15659</v>
      </c>
      <c r="E91" s="29">
        <f t="shared" si="7"/>
        <v>10699</v>
      </c>
      <c r="F91" s="22">
        <f t="shared" si="4"/>
        <v>68.3249249632799</v>
      </c>
      <c r="G91" s="29">
        <v>14420</v>
      </c>
      <c r="H91" s="29">
        <v>9675</v>
      </c>
      <c r="I91" s="22">
        <f t="shared" si="5"/>
        <v>67.09431345353676</v>
      </c>
      <c r="J91" s="32">
        <v>1239</v>
      </c>
      <c r="K91" s="32">
        <v>1024</v>
      </c>
      <c r="L91" s="31">
        <f t="shared" si="6"/>
        <v>82.64729620661824</v>
      </c>
    </row>
    <row r="92" spans="1:12" ht="15.75">
      <c r="A92" s="186"/>
      <c r="B92" s="187"/>
      <c r="C92" s="8" t="s">
        <v>38</v>
      </c>
      <c r="D92" s="29">
        <f t="shared" si="3"/>
        <v>14312</v>
      </c>
      <c r="E92" s="29">
        <f t="shared" si="7"/>
        <v>10766</v>
      </c>
      <c r="F92" s="22">
        <f t="shared" si="4"/>
        <v>75.22358859698156</v>
      </c>
      <c r="G92" s="29">
        <v>13340</v>
      </c>
      <c r="H92" s="29">
        <v>9910</v>
      </c>
      <c r="I92" s="22">
        <f t="shared" si="5"/>
        <v>74.28785607196401</v>
      </c>
      <c r="J92" s="32">
        <v>972</v>
      </c>
      <c r="K92" s="32">
        <v>856</v>
      </c>
      <c r="L92" s="31">
        <f t="shared" si="6"/>
        <v>88.06584362139918</v>
      </c>
    </row>
    <row r="93" spans="1:12" ht="15.75">
      <c r="A93" s="186"/>
      <c r="B93" s="133" t="s">
        <v>41</v>
      </c>
      <c r="C93" s="8" t="s">
        <v>36</v>
      </c>
      <c r="D93" s="29">
        <f t="shared" si="3"/>
        <v>29188</v>
      </c>
      <c r="E93" s="29">
        <f t="shared" si="7"/>
        <v>22015</v>
      </c>
      <c r="F93" s="22">
        <f t="shared" si="4"/>
        <v>75.42483212279019</v>
      </c>
      <c r="G93" s="29">
        <v>27088</v>
      </c>
      <c r="H93" s="29">
        <v>20116</v>
      </c>
      <c r="I93" s="22">
        <f t="shared" si="5"/>
        <v>74.26166568222091</v>
      </c>
      <c r="J93" s="32">
        <v>2100</v>
      </c>
      <c r="K93" s="32">
        <v>1899</v>
      </c>
      <c r="L93" s="31">
        <f t="shared" si="6"/>
        <v>90.42857142857143</v>
      </c>
    </row>
    <row r="94" spans="1:12" ht="15.75">
      <c r="A94" s="186"/>
      <c r="B94" s="186"/>
      <c r="C94" s="8" t="s">
        <v>37</v>
      </c>
      <c r="D94" s="29">
        <f t="shared" si="3"/>
        <v>15339</v>
      </c>
      <c r="E94" s="29">
        <f t="shared" si="7"/>
        <v>11025</v>
      </c>
      <c r="F94" s="22">
        <f t="shared" si="4"/>
        <v>71.87561118716997</v>
      </c>
      <c r="G94" s="29">
        <v>14134</v>
      </c>
      <c r="H94" s="29">
        <v>9953</v>
      </c>
      <c r="I94" s="22">
        <f t="shared" si="5"/>
        <v>70.41884816753927</v>
      </c>
      <c r="J94" s="32">
        <v>1205</v>
      </c>
      <c r="K94" s="32">
        <v>1072</v>
      </c>
      <c r="L94" s="31">
        <f t="shared" si="6"/>
        <v>88.96265560165975</v>
      </c>
    </row>
    <row r="95" spans="1:12" ht="15.75">
      <c r="A95" s="187"/>
      <c r="B95" s="187"/>
      <c r="C95" s="8" t="s">
        <v>38</v>
      </c>
      <c r="D95" s="29">
        <f t="shared" si="3"/>
        <v>13849</v>
      </c>
      <c r="E95" s="29">
        <f t="shared" si="7"/>
        <v>10990</v>
      </c>
      <c r="F95" s="22">
        <f t="shared" si="4"/>
        <v>79.35591017401978</v>
      </c>
      <c r="G95" s="29">
        <v>12954</v>
      </c>
      <c r="H95" s="29">
        <v>10163</v>
      </c>
      <c r="I95" s="22">
        <f t="shared" si="5"/>
        <v>78.45453141886676</v>
      </c>
      <c r="J95" s="32">
        <v>895</v>
      </c>
      <c r="K95" s="32">
        <v>827</v>
      </c>
      <c r="L95" s="31">
        <f t="shared" si="6"/>
        <v>92.40223463687151</v>
      </c>
    </row>
    <row r="96" spans="1:12" ht="16.5" customHeight="1">
      <c r="A96" s="133" t="s">
        <v>14</v>
      </c>
      <c r="B96" s="133" t="s">
        <v>7</v>
      </c>
      <c r="C96" s="8" t="s">
        <v>36</v>
      </c>
      <c r="D96" s="29">
        <f t="shared" si="3"/>
        <v>21404</v>
      </c>
      <c r="E96" s="29">
        <f t="shared" si="7"/>
        <v>14490</v>
      </c>
      <c r="F96" s="22">
        <f t="shared" si="4"/>
        <v>67.69762661184825</v>
      </c>
      <c r="G96" s="29">
        <v>19753</v>
      </c>
      <c r="H96" s="29">
        <v>13231</v>
      </c>
      <c r="I96" s="22">
        <f t="shared" si="5"/>
        <v>66.98223054725865</v>
      </c>
      <c r="J96" s="32">
        <v>1651</v>
      </c>
      <c r="K96" s="32">
        <v>1259</v>
      </c>
      <c r="L96" s="31">
        <f t="shared" si="6"/>
        <v>76.25681405208964</v>
      </c>
    </row>
    <row r="97" spans="1:12" ht="15.75">
      <c r="A97" s="186"/>
      <c r="B97" s="186"/>
      <c r="C97" s="8" t="s">
        <v>37</v>
      </c>
      <c r="D97" s="29">
        <f t="shared" si="3"/>
        <v>11145</v>
      </c>
      <c r="E97" s="29">
        <f t="shared" si="7"/>
        <v>7182</v>
      </c>
      <c r="F97" s="22">
        <f t="shared" si="4"/>
        <v>64.4414535666218</v>
      </c>
      <c r="G97" s="29">
        <v>10204</v>
      </c>
      <c r="H97" s="29">
        <v>6484</v>
      </c>
      <c r="I97" s="22">
        <f t="shared" si="5"/>
        <v>63.543708349666794</v>
      </c>
      <c r="J97" s="32">
        <v>941</v>
      </c>
      <c r="K97" s="32">
        <v>698</v>
      </c>
      <c r="L97" s="31">
        <f t="shared" si="6"/>
        <v>74.17640807651435</v>
      </c>
    </row>
    <row r="98" spans="1:12" ht="15.75">
      <c r="A98" s="186"/>
      <c r="B98" s="187"/>
      <c r="C98" s="8" t="s">
        <v>38</v>
      </c>
      <c r="D98" s="29">
        <f t="shared" si="3"/>
        <v>10259</v>
      </c>
      <c r="E98" s="29">
        <f t="shared" si="7"/>
        <v>7308</v>
      </c>
      <c r="F98" s="22">
        <f t="shared" si="4"/>
        <v>71.23501315917731</v>
      </c>
      <c r="G98" s="29">
        <v>9549</v>
      </c>
      <c r="H98" s="29">
        <v>6747</v>
      </c>
      <c r="I98" s="22">
        <f t="shared" si="5"/>
        <v>70.65661325793276</v>
      </c>
      <c r="J98" s="32">
        <v>710</v>
      </c>
      <c r="K98" s="32">
        <v>561</v>
      </c>
      <c r="L98" s="31">
        <f t="shared" si="6"/>
        <v>79.01408450704224</v>
      </c>
    </row>
    <row r="99" spans="1:12" ht="15.75">
      <c r="A99" s="186"/>
      <c r="B99" s="133" t="s">
        <v>39</v>
      </c>
      <c r="C99" s="8" t="s">
        <v>36</v>
      </c>
      <c r="D99" s="29">
        <f t="shared" si="3"/>
        <v>7185</v>
      </c>
      <c r="E99" s="29">
        <f t="shared" si="7"/>
        <v>4532</v>
      </c>
      <c r="F99" s="22">
        <f t="shared" si="4"/>
        <v>63.0758524704245</v>
      </c>
      <c r="G99" s="29">
        <v>6615</v>
      </c>
      <c r="H99" s="29">
        <v>4134</v>
      </c>
      <c r="I99" s="22">
        <f t="shared" si="5"/>
        <v>62.49433106575963</v>
      </c>
      <c r="J99" s="32">
        <v>570</v>
      </c>
      <c r="K99" s="32">
        <v>398</v>
      </c>
      <c r="L99" s="31">
        <f t="shared" si="6"/>
        <v>69.82456140350877</v>
      </c>
    </row>
    <row r="100" spans="1:12" ht="15.75">
      <c r="A100" s="186"/>
      <c r="B100" s="186"/>
      <c r="C100" s="8" t="s">
        <v>37</v>
      </c>
      <c r="D100" s="29">
        <f aca="true" t="shared" si="8" ref="D100:D163">G100+J100</f>
        <v>3766</v>
      </c>
      <c r="E100" s="29">
        <f aca="true" t="shared" si="9" ref="E100:E163">H100+K100</f>
        <v>2273</v>
      </c>
      <c r="F100" s="22">
        <f aca="true" t="shared" si="10" ref="F100:F163">E100/D100*100</f>
        <v>60.355815188528936</v>
      </c>
      <c r="G100" s="29">
        <v>3441</v>
      </c>
      <c r="H100" s="29">
        <v>2060</v>
      </c>
      <c r="I100" s="22">
        <f aca="true" t="shared" si="11" ref="I100:I163">H100/G100*100</f>
        <v>59.86631793083406</v>
      </c>
      <c r="J100" s="32">
        <v>325</v>
      </c>
      <c r="K100" s="32">
        <v>213</v>
      </c>
      <c r="L100" s="31">
        <f aca="true" t="shared" si="12" ref="L100:L163">K100/J100*100</f>
        <v>65.53846153846153</v>
      </c>
    </row>
    <row r="101" spans="1:12" ht="15.75">
      <c r="A101" s="186"/>
      <c r="B101" s="187"/>
      <c r="C101" s="8" t="s">
        <v>38</v>
      </c>
      <c r="D101" s="29">
        <f t="shared" si="8"/>
        <v>3419</v>
      </c>
      <c r="E101" s="29">
        <f t="shared" si="9"/>
        <v>2259</v>
      </c>
      <c r="F101" s="22">
        <f t="shared" si="10"/>
        <v>66.07195086282539</v>
      </c>
      <c r="G101" s="29">
        <v>3174</v>
      </c>
      <c r="H101" s="29">
        <v>2074</v>
      </c>
      <c r="I101" s="22">
        <f t="shared" si="11"/>
        <v>65.34341524889729</v>
      </c>
      <c r="J101" s="32">
        <v>245</v>
      </c>
      <c r="K101" s="32">
        <v>185</v>
      </c>
      <c r="L101" s="31">
        <f t="shared" si="12"/>
        <v>75.51020408163265</v>
      </c>
    </row>
    <row r="102" spans="1:12" ht="15.75">
      <c r="A102" s="186"/>
      <c r="B102" s="133" t="s">
        <v>40</v>
      </c>
      <c r="C102" s="8" t="s">
        <v>36</v>
      </c>
      <c r="D102" s="29">
        <f t="shared" si="8"/>
        <v>7146</v>
      </c>
      <c r="E102" s="29">
        <f t="shared" si="9"/>
        <v>4888</v>
      </c>
      <c r="F102" s="22">
        <f t="shared" si="10"/>
        <v>68.40190316260846</v>
      </c>
      <c r="G102" s="29">
        <v>6606</v>
      </c>
      <c r="H102" s="29">
        <v>4430</v>
      </c>
      <c r="I102" s="22">
        <f t="shared" si="11"/>
        <v>67.06024825915834</v>
      </c>
      <c r="J102" s="32">
        <v>540</v>
      </c>
      <c r="K102" s="32">
        <v>458</v>
      </c>
      <c r="L102" s="31">
        <f t="shared" si="12"/>
        <v>84.81481481481481</v>
      </c>
    </row>
    <row r="103" spans="1:12" ht="15.75">
      <c r="A103" s="186"/>
      <c r="B103" s="186"/>
      <c r="C103" s="8" t="s">
        <v>37</v>
      </c>
      <c r="D103" s="29">
        <f t="shared" si="8"/>
        <v>3755</v>
      </c>
      <c r="E103" s="29">
        <f t="shared" si="9"/>
        <v>2437</v>
      </c>
      <c r="F103" s="22">
        <f t="shared" si="10"/>
        <v>64.90013315579228</v>
      </c>
      <c r="G103" s="29">
        <v>3436</v>
      </c>
      <c r="H103" s="29">
        <v>2163</v>
      </c>
      <c r="I103" s="22">
        <f t="shared" si="11"/>
        <v>62.95110593713621</v>
      </c>
      <c r="J103" s="32">
        <v>319</v>
      </c>
      <c r="K103" s="32">
        <v>274</v>
      </c>
      <c r="L103" s="31">
        <f t="shared" si="12"/>
        <v>85.8934169278997</v>
      </c>
    </row>
    <row r="104" spans="1:12" ht="15.75">
      <c r="A104" s="186"/>
      <c r="B104" s="187"/>
      <c r="C104" s="8" t="s">
        <v>38</v>
      </c>
      <c r="D104" s="29">
        <f t="shared" si="8"/>
        <v>3391</v>
      </c>
      <c r="E104" s="29">
        <f t="shared" si="9"/>
        <v>2451</v>
      </c>
      <c r="F104" s="22">
        <f t="shared" si="10"/>
        <v>72.27956355057505</v>
      </c>
      <c r="G104" s="29">
        <v>3170</v>
      </c>
      <c r="H104" s="29">
        <v>2267</v>
      </c>
      <c r="I104" s="22">
        <f t="shared" si="11"/>
        <v>71.51419558359622</v>
      </c>
      <c r="J104" s="32">
        <v>221</v>
      </c>
      <c r="K104" s="32">
        <v>184</v>
      </c>
      <c r="L104" s="31">
        <f t="shared" si="12"/>
        <v>83.2579185520362</v>
      </c>
    </row>
    <row r="105" spans="1:12" ht="15.75">
      <c r="A105" s="186"/>
      <c r="B105" s="133" t="s">
        <v>41</v>
      </c>
      <c r="C105" s="8" t="s">
        <v>36</v>
      </c>
      <c r="D105" s="29">
        <f t="shared" si="8"/>
        <v>7073</v>
      </c>
      <c r="E105" s="29">
        <f t="shared" si="9"/>
        <v>5070</v>
      </c>
      <c r="F105" s="22">
        <f t="shared" si="10"/>
        <v>71.68104057684151</v>
      </c>
      <c r="G105" s="29">
        <v>6532</v>
      </c>
      <c r="H105" s="29">
        <v>4667</v>
      </c>
      <c r="I105" s="22">
        <f t="shared" si="11"/>
        <v>71.4482547458665</v>
      </c>
      <c r="J105" s="32">
        <v>541</v>
      </c>
      <c r="K105" s="32">
        <v>403</v>
      </c>
      <c r="L105" s="31">
        <f t="shared" si="12"/>
        <v>74.4916820702403</v>
      </c>
    </row>
    <row r="106" spans="1:12" ht="15.75">
      <c r="A106" s="186"/>
      <c r="B106" s="186"/>
      <c r="C106" s="8" t="s">
        <v>37</v>
      </c>
      <c r="D106" s="29">
        <f t="shared" si="8"/>
        <v>3624</v>
      </c>
      <c r="E106" s="29">
        <f t="shared" si="9"/>
        <v>2472</v>
      </c>
      <c r="F106" s="22">
        <f t="shared" si="10"/>
        <v>68.21192052980133</v>
      </c>
      <c r="G106" s="29">
        <v>3327</v>
      </c>
      <c r="H106" s="29">
        <v>2261</v>
      </c>
      <c r="I106" s="22">
        <f t="shared" si="11"/>
        <v>67.95912233243162</v>
      </c>
      <c r="J106" s="32">
        <v>297</v>
      </c>
      <c r="K106" s="32">
        <v>211</v>
      </c>
      <c r="L106" s="31">
        <f t="shared" si="12"/>
        <v>71.04377104377105</v>
      </c>
    </row>
    <row r="107" spans="1:12" ht="15.75">
      <c r="A107" s="187"/>
      <c r="B107" s="187"/>
      <c r="C107" s="8" t="s">
        <v>38</v>
      </c>
      <c r="D107" s="29">
        <f t="shared" si="8"/>
        <v>3449</v>
      </c>
      <c r="E107" s="29">
        <f t="shared" si="9"/>
        <v>2598</v>
      </c>
      <c r="F107" s="22">
        <f t="shared" si="10"/>
        <v>75.3261815018846</v>
      </c>
      <c r="G107" s="29">
        <v>3205</v>
      </c>
      <c r="H107" s="29">
        <v>2406</v>
      </c>
      <c r="I107" s="22">
        <f t="shared" si="11"/>
        <v>75.07020280811233</v>
      </c>
      <c r="J107" s="32">
        <v>244</v>
      </c>
      <c r="K107" s="32">
        <v>192</v>
      </c>
      <c r="L107" s="31">
        <f t="shared" si="12"/>
        <v>78.68852459016394</v>
      </c>
    </row>
    <row r="108" spans="1:12" ht="16.5" customHeight="1">
      <c r="A108" s="133" t="s">
        <v>15</v>
      </c>
      <c r="B108" s="133" t="s">
        <v>7</v>
      </c>
      <c r="C108" s="8" t="s">
        <v>36</v>
      </c>
      <c r="D108" s="29">
        <f t="shared" si="8"/>
        <v>22351</v>
      </c>
      <c r="E108" s="29">
        <f t="shared" si="9"/>
        <v>14164</v>
      </c>
      <c r="F108" s="22">
        <f t="shared" si="10"/>
        <v>63.37076640866181</v>
      </c>
      <c r="G108" s="29">
        <v>20048</v>
      </c>
      <c r="H108" s="29">
        <v>12534</v>
      </c>
      <c r="I108" s="22">
        <f t="shared" si="11"/>
        <v>62.51995211492418</v>
      </c>
      <c r="J108" s="32">
        <v>2303</v>
      </c>
      <c r="K108" s="32">
        <v>1630</v>
      </c>
      <c r="L108" s="31">
        <f t="shared" si="12"/>
        <v>70.77724706904038</v>
      </c>
    </row>
    <row r="109" spans="1:12" ht="15.75">
      <c r="A109" s="186"/>
      <c r="B109" s="186"/>
      <c r="C109" s="8" t="s">
        <v>37</v>
      </c>
      <c r="D109" s="29">
        <f t="shared" si="8"/>
        <v>11609</v>
      </c>
      <c r="E109" s="29">
        <f t="shared" si="9"/>
        <v>6863</v>
      </c>
      <c r="F109" s="22">
        <f t="shared" si="10"/>
        <v>59.117925747265055</v>
      </c>
      <c r="G109" s="29">
        <v>10230</v>
      </c>
      <c r="H109" s="29">
        <v>5922</v>
      </c>
      <c r="I109" s="22">
        <f t="shared" si="11"/>
        <v>57.88856304985337</v>
      </c>
      <c r="J109" s="32">
        <v>1379</v>
      </c>
      <c r="K109" s="32">
        <v>941</v>
      </c>
      <c r="L109" s="31">
        <f t="shared" si="12"/>
        <v>68.23785351704133</v>
      </c>
    </row>
    <row r="110" spans="1:12" ht="15.75">
      <c r="A110" s="186"/>
      <c r="B110" s="187"/>
      <c r="C110" s="8" t="s">
        <v>38</v>
      </c>
      <c r="D110" s="29">
        <f t="shared" si="8"/>
        <v>10742</v>
      </c>
      <c r="E110" s="29">
        <f t="shared" si="9"/>
        <v>7301</v>
      </c>
      <c r="F110" s="22">
        <f t="shared" si="10"/>
        <v>67.96685905790356</v>
      </c>
      <c r="G110" s="29">
        <v>9818</v>
      </c>
      <c r="H110" s="29">
        <v>6612</v>
      </c>
      <c r="I110" s="22">
        <f t="shared" si="11"/>
        <v>67.34569158688124</v>
      </c>
      <c r="J110" s="32">
        <v>924</v>
      </c>
      <c r="K110" s="32">
        <v>689</v>
      </c>
      <c r="L110" s="31">
        <f t="shared" si="12"/>
        <v>74.56709956709958</v>
      </c>
    </row>
    <row r="111" spans="1:12" ht="15.75">
      <c r="A111" s="186"/>
      <c r="B111" s="133" t="s">
        <v>39</v>
      </c>
      <c r="C111" s="8" t="s">
        <v>36</v>
      </c>
      <c r="D111" s="29">
        <f t="shared" si="8"/>
        <v>7431</v>
      </c>
      <c r="E111" s="29">
        <f t="shared" si="9"/>
        <v>4401</v>
      </c>
      <c r="F111" s="22">
        <f t="shared" si="10"/>
        <v>59.22486879289464</v>
      </c>
      <c r="G111" s="29">
        <v>6666</v>
      </c>
      <c r="H111" s="29">
        <v>3930</v>
      </c>
      <c r="I111" s="22">
        <f t="shared" si="11"/>
        <v>58.95589558955896</v>
      </c>
      <c r="J111" s="32">
        <v>765</v>
      </c>
      <c r="K111" s="32">
        <v>471</v>
      </c>
      <c r="L111" s="31">
        <f t="shared" si="12"/>
        <v>61.568627450980394</v>
      </c>
    </row>
    <row r="112" spans="1:12" ht="15.75">
      <c r="A112" s="186"/>
      <c r="B112" s="186"/>
      <c r="C112" s="8" t="s">
        <v>37</v>
      </c>
      <c r="D112" s="29">
        <f t="shared" si="8"/>
        <v>3827</v>
      </c>
      <c r="E112" s="29">
        <f t="shared" si="9"/>
        <v>2137</v>
      </c>
      <c r="F112" s="22">
        <f t="shared" si="10"/>
        <v>55.84008361640972</v>
      </c>
      <c r="G112" s="29">
        <v>3378</v>
      </c>
      <c r="H112" s="29">
        <v>1865</v>
      </c>
      <c r="I112" s="22">
        <f t="shared" si="11"/>
        <v>55.21018354055654</v>
      </c>
      <c r="J112" s="32">
        <v>449</v>
      </c>
      <c r="K112" s="32">
        <v>272</v>
      </c>
      <c r="L112" s="31">
        <f t="shared" si="12"/>
        <v>60.57906458797328</v>
      </c>
    </row>
    <row r="113" spans="1:12" ht="15.75">
      <c r="A113" s="186"/>
      <c r="B113" s="187"/>
      <c r="C113" s="8" t="s">
        <v>38</v>
      </c>
      <c r="D113" s="29">
        <f t="shared" si="8"/>
        <v>3604</v>
      </c>
      <c r="E113" s="29">
        <f t="shared" si="9"/>
        <v>2264</v>
      </c>
      <c r="F113" s="22">
        <f t="shared" si="10"/>
        <v>62.81908990011099</v>
      </c>
      <c r="G113" s="29">
        <v>3288</v>
      </c>
      <c r="H113" s="29">
        <v>2065</v>
      </c>
      <c r="I113" s="22">
        <f t="shared" si="11"/>
        <v>62.804136253041364</v>
      </c>
      <c r="J113" s="32">
        <v>316</v>
      </c>
      <c r="K113" s="32">
        <v>199</v>
      </c>
      <c r="L113" s="31">
        <f t="shared" si="12"/>
        <v>62.9746835443038</v>
      </c>
    </row>
    <row r="114" spans="1:12" ht="15.75">
      <c r="A114" s="186"/>
      <c r="B114" s="133" t="s">
        <v>40</v>
      </c>
      <c r="C114" s="8" t="s">
        <v>36</v>
      </c>
      <c r="D114" s="29">
        <f t="shared" si="8"/>
        <v>7430</v>
      </c>
      <c r="E114" s="29">
        <f t="shared" si="9"/>
        <v>4698</v>
      </c>
      <c r="F114" s="22">
        <f t="shared" si="10"/>
        <v>63.230148048452214</v>
      </c>
      <c r="G114" s="29">
        <v>6652</v>
      </c>
      <c r="H114" s="29">
        <v>4135</v>
      </c>
      <c r="I114" s="22">
        <f t="shared" si="11"/>
        <v>62.161755862898374</v>
      </c>
      <c r="J114" s="32">
        <v>778</v>
      </c>
      <c r="K114" s="32">
        <v>563</v>
      </c>
      <c r="L114" s="31">
        <f t="shared" si="12"/>
        <v>72.3650385604113</v>
      </c>
    </row>
    <row r="115" spans="1:12" ht="15.75">
      <c r="A115" s="186"/>
      <c r="B115" s="186"/>
      <c r="C115" s="8" t="s">
        <v>37</v>
      </c>
      <c r="D115" s="29">
        <f t="shared" si="8"/>
        <v>3893</v>
      </c>
      <c r="E115" s="29">
        <f t="shared" si="9"/>
        <v>2291</v>
      </c>
      <c r="F115" s="22">
        <f t="shared" si="10"/>
        <v>58.84921654251221</v>
      </c>
      <c r="G115" s="29">
        <v>3421</v>
      </c>
      <c r="H115" s="29">
        <v>1965</v>
      </c>
      <c r="I115" s="22">
        <f t="shared" si="11"/>
        <v>57.43934522069571</v>
      </c>
      <c r="J115" s="32">
        <v>472</v>
      </c>
      <c r="K115" s="32">
        <v>326</v>
      </c>
      <c r="L115" s="31">
        <f t="shared" si="12"/>
        <v>69.0677966101695</v>
      </c>
    </row>
    <row r="116" spans="1:12" ht="15.75">
      <c r="A116" s="186"/>
      <c r="B116" s="187"/>
      <c r="C116" s="8" t="s">
        <v>38</v>
      </c>
      <c r="D116" s="29">
        <f t="shared" si="8"/>
        <v>3537</v>
      </c>
      <c r="E116" s="29">
        <f t="shared" si="9"/>
        <v>2407</v>
      </c>
      <c r="F116" s="22">
        <f t="shared" si="10"/>
        <v>68.05202148713599</v>
      </c>
      <c r="G116" s="29">
        <v>3231</v>
      </c>
      <c r="H116" s="29">
        <v>2170</v>
      </c>
      <c r="I116" s="22">
        <f t="shared" si="11"/>
        <v>67.16186939028165</v>
      </c>
      <c r="J116" s="32">
        <v>306</v>
      </c>
      <c r="K116" s="32">
        <v>237</v>
      </c>
      <c r="L116" s="31">
        <f t="shared" si="12"/>
        <v>77.45098039215686</v>
      </c>
    </row>
    <row r="117" spans="1:12" ht="15.75">
      <c r="A117" s="186"/>
      <c r="B117" s="133" t="s">
        <v>41</v>
      </c>
      <c r="C117" s="8" t="s">
        <v>36</v>
      </c>
      <c r="D117" s="29">
        <f t="shared" si="8"/>
        <v>7490</v>
      </c>
      <c r="E117" s="29">
        <f t="shared" si="9"/>
        <v>5065</v>
      </c>
      <c r="F117" s="22">
        <f t="shared" si="10"/>
        <v>67.62349799732978</v>
      </c>
      <c r="G117" s="29">
        <v>6730</v>
      </c>
      <c r="H117" s="29">
        <v>4469</v>
      </c>
      <c r="I117" s="22">
        <f t="shared" si="11"/>
        <v>66.40416047548291</v>
      </c>
      <c r="J117" s="32">
        <v>760</v>
      </c>
      <c r="K117" s="32">
        <v>596</v>
      </c>
      <c r="L117" s="31">
        <f t="shared" si="12"/>
        <v>78.42105263157895</v>
      </c>
    </row>
    <row r="118" spans="1:12" ht="15.75">
      <c r="A118" s="186"/>
      <c r="B118" s="186"/>
      <c r="C118" s="8" t="s">
        <v>37</v>
      </c>
      <c r="D118" s="29">
        <f t="shared" si="8"/>
        <v>3889</v>
      </c>
      <c r="E118" s="29">
        <f t="shared" si="9"/>
        <v>2435</v>
      </c>
      <c r="F118" s="22">
        <f t="shared" si="10"/>
        <v>62.612496785806115</v>
      </c>
      <c r="G118" s="29">
        <v>3431</v>
      </c>
      <c r="H118" s="29">
        <v>2092</v>
      </c>
      <c r="I118" s="22">
        <f t="shared" si="11"/>
        <v>60.97347712037306</v>
      </c>
      <c r="J118" s="32">
        <v>458</v>
      </c>
      <c r="K118" s="32">
        <v>343</v>
      </c>
      <c r="L118" s="31">
        <f t="shared" si="12"/>
        <v>74.89082969432314</v>
      </c>
    </row>
    <row r="119" spans="1:12" ht="15.75">
      <c r="A119" s="187"/>
      <c r="B119" s="187"/>
      <c r="C119" s="8" t="s">
        <v>38</v>
      </c>
      <c r="D119" s="29">
        <f t="shared" si="8"/>
        <v>3601</v>
      </c>
      <c r="E119" s="29">
        <f t="shared" si="9"/>
        <v>2630</v>
      </c>
      <c r="F119" s="22">
        <f t="shared" si="10"/>
        <v>73.03526798111636</v>
      </c>
      <c r="G119" s="29">
        <v>3299</v>
      </c>
      <c r="H119" s="29">
        <v>2377</v>
      </c>
      <c r="I119" s="22">
        <f t="shared" si="11"/>
        <v>72.05213701121552</v>
      </c>
      <c r="J119" s="32">
        <v>302</v>
      </c>
      <c r="K119" s="32">
        <v>253</v>
      </c>
      <c r="L119" s="31">
        <f t="shared" si="12"/>
        <v>83.77483443708608</v>
      </c>
    </row>
    <row r="120" spans="1:12" ht="16.5" customHeight="1">
      <c r="A120" s="133" t="s">
        <v>16</v>
      </c>
      <c r="B120" s="133" t="s">
        <v>7</v>
      </c>
      <c r="C120" s="8" t="s">
        <v>36</v>
      </c>
      <c r="D120" s="29">
        <f t="shared" si="8"/>
        <v>72273</v>
      </c>
      <c r="E120" s="29">
        <f t="shared" si="9"/>
        <v>51960</v>
      </c>
      <c r="F120" s="22">
        <f t="shared" si="10"/>
        <v>71.89406832427048</v>
      </c>
      <c r="G120" s="29">
        <v>64460</v>
      </c>
      <c r="H120" s="29">
        <v>45140</v>
      </c>
      <c r="I120" s="22">
        <f t="shared" si="11"/>
        <v>70.0279242941359</v>
      </c>
      <c r="J120" s="32">
        <v>7813</v>
      </c>
      <c r="K120" s="32">
        <v>6820</v>
      </c>
      <c r="L120" s="31">
        <f t="shared" si="12"/>
        <v>87.29041341354153</v>
      </c>
    </row>
    <row r="121" spans="1:12" ht="15.75">
      <c r="A121" s="186"/>
      <c r="B121" s="186"/>
      <c r="C121" s="8" t="s">
        <v>37</v>
      </c>
      <c r="D121" s="29">
        <f t="shared" si="8"/>
        <v>38005</v>
      </c>
      <c r="E121" s="29">
        <f t="shared" si="9"/>
        <v>26320</v>
      </c>
      <c r="F121" s="22">
        <f t="shared" si="10"/>
        <v>69.25404552032627</v>
      </c>
      <c r="G121" s="29">
        <v>33236</v>
      </c>
      <c r="H121" s="29">
        <v>22199</v>
      </c>
      <c r="I121" s="22">
        <f t="shared" si="11"/>
        <v>66.79203273558791</v>
      </c>
      <c r="J121" s="32">
        <v>4769</v>
      </c>
      <c r="K121" s="32">
        <v>4121</v>
      </c>
      <c r="L121" s="31">
        <f t="shared" si="12"/>
        <v>86.4122457538268</v>
      </c>
    </row>
    <row r="122" spans="1:12" ht="15.75">
      <c r="A122" s="186"/>
      <c r="B122" s="187"/>
      <c r="C122" s="8" t="s">
        <v>38</v>
      </c>
      <c r="D122" s="29">
        <f t="shared" si="8"/>
        <v>34268</v>
      </c>
      <c r="E122" s="29">
        <f t="shared" si="9"/>
        <v>25640</v>
      </c>
      <c r="F122" s="22">
        <f t="shared" si="10"/>
        <v>74.8219913622038</v>
      </c>
      <c r="G122" s="29">
        <v>31224</v>
      </c>
      <c r="H122" s="29">
        <v>22941</v>
      </c>
      <c r="I122" s="22">
        <f t="shared" si="11"/>
        <v>73.47232897770945</v>
      </c>
      <c r="J122" s="32">
        <v>3044</v>
      </c>
      <c r="K122" s="32">
        <v>2699</v>
      </c>
      <c r="L122" s="31">
        <f t="shared" si="12"/>
        <v>88.66622864651774</v>
      </c>
    </row>
    <row r="123" spans="1:12" ht="15.75">
      <c r="A123" s="186"/>
      <c r="B123" s="133" t="s">
        <v>39</v>
      </c>
      <c r="C123" s="8" t="s">
        <v>36</v>
      </c>
      <c r="D123" s="29">
        <f t="shared" si="8"/>
        <v>24082</v>
      </c>
      <c r="E123" s="29">
        <f t="shared" si="9"/>
        <v>16377</v>
      </c>
      <c r="F123" s="22">
        <f t="shared" si="10"/>
        <v>68.00514907399717</v>
      </c>
      <c r="G123" s="29">
        <v>21514</v>
      </c>
      <c r="H123" s="29">
        <v>14236</v>
      </c>
      <c r="I123" s="22">
        <f t="shared" si="11"/>
        <v>66.17086548294134</v>
      </c>
      <c r="J123" s="32">
        <v>2568</v>
      </c>
      <c r="K123" s="32">
        <v>2141</v>
      </c>
      <c r="L123" s="31">
        <f t="shared" si="12"/>
        <v>83.37227414330218</v>
      </c>
    </row>
    <row r="124" spans="1:12" ht="15.75">
      <c r="A124" s="186"/>
      <c r="B124" s="186"/>
      <c r="C124" s="8" t="s">
        <v>37</v>
      </c>
      <c r="D124" s="29">
        <f t="shared" si="8"/>
        <v>12887</v>
      </c>
      <c r="E124" s="29">
        <f t="shared" si="9"/>
        <v>8418</v>
      </c>
      <c r="F124" s="22">
        <f t="shared" si="10"/>
        <v>65.32164196477069</v>
      </c>
      <c r="G124" s="29">
        <v>11280</v>
      </c>
      <c r="H124" s="29">
        <v>7100</v>
      </c>
      <c r="I124" s="22">
        <f t="shared" si="11"/>
        <v>62.943262411347526</v>
      </c>
      <c r="J124" s="32">
        <v>1607</v>
      </c>
      <c r="K124" s="32">
        <v>1318</v>
      </c>
      <c r="L124" s="31">
        <f t="shared" si="12"/>
        <v>82.01617921593031</v>
      </c>
    </row>
    <row r="125" spans="1:12" ht="15.75">
      <c r="A125" s="186"/>
      <c r="B125" s="187"/>
      <c r="C125" s="8" t="s">
        <v>38</v>
      </c>
      <c r="D125" s="29">
        <f t="shared" si="8"/>
        <v>11195</v>
      </c>
      <c r="E125" s="29">
        <f t="shared" si="9"/>
        <v>7959</v>
      </c>
      <c r="F125" s="22">
        <f t="shared" si="10"/>
        <v>71.09423849933006</v>
      </c>
      <c r="G125" s="29">
        <v>10234</v>
      </c>
      <c r="H125" s="29">
        <v>7136</v>
      </c>
      <c r="I125" s="22">
        <f t="shared" si="11"/>
        <v>69.72835645886262</v>
      </c>
      <c r="J125" s="32">
        <v>961</v>
      </c>
      <c r="K125" s="32">
        <v>823</v>
      </c>
      <c r="L125" s="31">
        <f t="shared" si="12"/>
        <v>85.63995837669096</v>
      </c>
    </row>
    <row r="126" spans="1:12" ht="15.75">
      <c r="A126" s="186"/>
      <c r="B126" s="133" t="s">
        <v>40</v>
      </c>
      <c r="C126" s="8" t="s">
        <v>36</v>
      </c>
      <c r="D126" s="29">
        <f t="shared" si="8"/>
        <v>24313</v>
      </c>
      <c r="E126" s="29">
        <f t="shared" si="9"/>
        <v>17613</v>
      </c>
      <c r="F126" s="22">
        <f t="shared" si="10"/>
        <v>72.44272611360178</v>
      </c>
      <c r="G126" s="29">
        <v>21698</v>
      </c>
      <c r="H126" s="29">
        <v>15341</v>
      </c>
      <c r="I126" s="22">
        <f t="shared" si="11"/>
        <v>70.7023688819246</v>
      </c>
      <c r="J126" s="32">
        <v>2615</v>
      </c>
      <c r="K126" s="32">
        <v>2272</v>
      </c>
      <c r="L126" s="31">
        <f t="shared" si="12"/>
        <v>86.88336520076481</v>
      </c>
    </row>
    <row r="127" spans="1:12" ht="15.75">
      <c r="A127" s="186"/>
      <c r="B127" s="186"/>
      <c r="C127" s="8" t="s">
        <v>37</v>
      </c>
      <c r="D127" s="29">
        <f t="shared" si="8"/>
        <v>12751</v>
      </c>
      <c r="E127" s="29">
        <f t="shared" si="9"/>
        <v>8892</v>
      </c>
      <c r="F127" s="22">
        <f t="shared" si="10"/>
        <v>69.73570700337228</v>
      </c>
      <c r="G127" s="29">
        <v>11179</v>
      </c>
      <c r="H127" s="29">
        <v>7527</v>
      </c>
      <c r="I127" s="22">
        <f t="shared" si="11"/>
        <v>67.33160390016995</v>
      </c>
      <c r="J127" s="32">
        <v>1572</v>
      </c>
      <c r="K127" s="32">
        <v>1365</v>
      </c>
      <c r="L127" s="31">
        <f t="shared" si="12"/>
        <v>86.83206106870229</v>
      </c>
    </row>
    <row r="128" spans="1:12" ht="15.75">
      <c r="A128" s="186"/>
      <c r="B128" s="187"/>
      <c r="C128" s="8" t="s">
        <v>38</v>
      </c>
      <c r="D128" s="29">
        <f t="shared" si="8"/>
        <v>11562</v>
      </c>
      <c r="E128" s="29">
        <f t="shared" si="9"/>
        <v>8721</v>
      </c>
      <c r="F128" s="22">
        <f t="shared" si="10"/>
        <v>75.42812662169175</v>
      </c>
      <c r="G128" s="29">
        <v>10519</v>
      </c>
      <c r="H128" s="29">
        <v>7814</v>
      </c>
      <c r="I128" s="22">
        <f t="shared" si="11"/>
        <v>74.28462781633235</v>
      </c>
      <c r="J128" s="32">
        <v>1043</v>
      </c>
      <c r="K128" s="32">
        <v>907</v>
      </c>
      <c r="L128" s="31">
        <f t="shared" si="12"/>
        <v>86.96069031639502</v>
      </c>
    </row>
    <row r="129" spans="1:12" ht="15.75">
      <c r="A129" s="186"/>
      <c r="B129" s="133" t="s">
        <v>41</v>
      </c>
      <c r="C129" s="8" t="s">
        <v>36</v>
      </c>
      <c r="D129" s="29">
        <f t="shared" si="8"/>
        <v>23878</v>
      </c>
      <c r="E129" s="29">
        <f t="shared" si="9"/>
        <v>17970</v>
      </c>
      <c r="F129" s="22">
        <f t="shared" si="10"/>
        <v>75.25755925956948</v>
      </c>
      <c r="G129" s="29">
        <v>21248</v>
      </c>
      <c r="H129" s="29">
        <v>15563</v>
      </c>
      <c r="I129" s="22">
        <f t="shared" si="11"/>
        <v>73.2445406626506</v>
      </c>
      <c r="J129" s="32">
        <v>2630</v>
      </c>
      <c r="K129" s="32">
        <v>2407</v>
      </c>
      <c r="L129" s="31">
        <f t="shared" si="12"/>
        <v>91.52091254752852</v>
      </c>
    </row>
    <row r="130" spans="1:12" ht="15.75">
      <c r="A130" s="186"/>
      <c r="B130" s="186"/>
      <c r="C130" s="8" t="s">
        <v>37</v>
      </c>
      <c r="D130" s="29">
        <f t="shared" si="8"/>
        <v>12367</v>
      </c>
      <c r="E130" s="29">
        <f t="shared" si="9"/>
        <v>9010</v>
      </c>
      <c r="F130" s="22">
        <f t="shared" si="10"/>
        <v>72.85517910568448</v>
      </c>
      <c r="G130" s="29">
        <v>10777</v>
      </c>
      <c r="H130" s="29">
        <v>7572</v>
      </c>
      <c r="I130" s="22">
        <f t="shared" si="11"/>
        <v>70.26074046580682</v>
      </c>
      <c r="J130" s="32">
        <v>1590</v>
      </c>
      <c r="K130" s="32">
        <v>1438</v>
      </c>
      <c r="L130" s="31">
        <f t="shared" si="12"/>
        <v>90.44025157232704</v>
      </c>
    </row>
    <row r="131" spans="1:12" ht="15.75">
      <c r="A131" s="187"/>
      <c r="B131" s="187"/>
      <c r="C131" s="8" t="s">
        <v>38</v>
      </c>
      <c r="D131" s="29">
        <f t="shared" si="8"/>
        <v>11511</v>
      </c>
      <c r="E131" s="29">
        <f t="shared" si="9"/>
        <v>8960</v>
      </c>
      <c r="F131" s="22">
        <f t="shared" si="10"/>
        <v>77.83858917557119</v>
      </c>
      <c r="G131" s="29">
        <v>10471</v>
      </c>
      <c r="H131" s="29">
        <v>7991</v>
      </c>
      <c r="I131" s="22">
        <f t="shared" si="11"/>
        <v>76.31553815299398</v>
      </c>
      <c r="J131" s="32">
        <v>1040</v>
      </c>
      <c r="K131" s="32">
        <v>969</v>
      </c>
      <c r="L131" s="31">
        <f t="shared" si="12"/>
        <v>93.17307692307692</v>
      </c>
    </row>
    <row r="132" spans="1:12" ht="16.5" customHeight="1">
      <c r="A132" s="133" t="s">
        <v>17</v>
      </c>
      <c r="B132" s="133" t="s">
        <v>7</v>
      </c>
      <c r="C132" s="8" t="s">
        <v>36</v>
      </c>
      <c r="D132" s="29">
        <f t="shared" si="8"/>
        <v>51929</v>
      </c>
      <c r="E132" s="29">
        <f t="shared" si="9"/>
        <v>40242</v>
      </c>
      <c r="F132" s="22">
        <f t="shared" si="10"/>
        <v>77.49427102389801</v>
      </c>
      <c r="G132" s="29">
        <v>49531</v>
      </c>
      <c r="H132" s="29">
        <v>38309</v>
      </c>
      <c r="I132" s="22">
        <f t="shared" si="11"/>
        <v>77.34348185984535</v>
      </c>
      <c r="J132" s="32">
        <v>2398</v>
      </c>
      <c r="K132" s="32">
        <v>1933</v>
      </c>
      <c r="L132" s="31">
        <f t="shared" si="12"/>
        <v>80.60884070058381</v>
      </c>
    </row>
    <row r="133" spans="1:12" ht="15.75">
      <c r="A133" s="186"/>
      <c r="B133" s="186"/>
      <c r="C133" s="8" t="s">
        <v>37</v>
      </c>
      <c r="D133" s="29">
        <f t="shared" si="8"/>
        <v>27201</v>
      </c>
      <c r="E133" s="29">
        <f t="shared" si="9"/>
        <v>20209</v>
      </c>
      <c r="F133" s="22">
        <f t="shared" si="10"/>
        <v>74.29506268151907</v>
      </c>
      <c r="G133" s="29">
        <v>25879</v>
      </c>
      <c r="H133" s="29">
        <v>19169</v>
      </c>
      <c r="I133" s="22">
        <f t="shared" si="11"/>
        <v>74.07164109896055</v>
      </c>
      <c r="J133" s="32">
        <v>1322</v>
      </c>
      <c r="K133" s="32">
        <v>1040</v>
      </c>
      <c r="L133" s="31">
        <f t="shared" si="12"/>
        <v>78.66868381240545</v>
      </c>
    </row>
    <row r="134" spans="1:12" ht="15.75">
      <c r="A134" s="186"/>
      <c r="B134" s="187"/>
      <c r="C134" s="8" t="s">
        <v>38</v>
      </c>
      <c r="D134" s="29">
        <f t="shared" si="8"/>
        <v>24728</v>
      </c>
      <c r="E134" s="29">
        <f t="shared" si="9"/>
        <v>20033</v>
      </c>
      <c r="F134" s="22">
        <f t="shared" si="10"/>
        <v>81.01342607570365</v>
      </c>
      <c r="G134" s="29">
        <v>23652</v>
      </c>
      <c r="H134" s="29">
        <v>19140</v>
      </c>
      <c r="I134" s="22">
        <f t="shared" si="11"/>
        <v>80.92338914256723</v>
      </c>
      <c r="J134" s="32">
        <v>1076</v>
      </c>
      <c r="K134" s="32">
        <v>893</v>
      </c>
      <c r="L134" s="31">
        <f t="shared" si="12"/>
        <v>82.99256505576209</v>
      </c>
    </row>
    <row r="135" spans="1:12" ht="15.75">
      <c r="A135" s="186"/>
      <c r="B135" s="133" t="s">
        <v>39</v>
      </c>
      <c r="C135" s="8" t="s">
        <v>36</v>
      </c>
      <c r="D135" s="29">
        <f t="shared" si="8"/>
        <v>17546</v>
      </c>
      <c r="E135" s="29">
        <f t="shared" si="9"/>
        <v>12792</v>
      </c>
      <c r="F135" s="22">
        <f t="shared" si="10"/>
        <v>72.90550552832555</v>
      </c>
      <c r="G135" s="29">
        <v>16698</v>
      </c>
      <c r="H135" s="29">
        <v>12101</v>
      </c>
      <c r="I135" s="22">
        <f t="shared" si="11"/>
        <v>72.46975685710864</v>
      </c>
      <c r="J135" s="32">
        <v>848</v>
      </c>
      <c r="K135" s="32">
        <v>691</v>
      </c>
      <c r="L135" s="31">
        <f t="shared" si="12"/>
        <v>81.48584905660378</v>
      </c>
    </row>
    <row r="136" spans="1:12" ht="15.75">
      <c r="A136" s="186"/>
      <c r="B136" s="186"/>
      <c r="C136" s="8" t="s">
        <v>37</v>
      </c>
      <c r="D136" s="29">
        <f t="shared" si="8"/>
        <v>9181</v>
      </c>
      <c r="E136" s="29">
        <f t="shared" si="9"/>
        <v>6443</v>
      </c>
      <c r="F136" s="22">
        <f t="shared" si="10"/>
        <v>70.17754057292234</v>
      </c>
      <c r="G136" s="29">
        <v>8713</v>
      </c>
      <c r="H136" s="29">
        <v>6069</v>
      </c>
      <c r="I136" s="22">
        <f t="shared" si="11"/>
        <v>69.65453919430735</v>
      </c>
      <c r="J136" s="32">
        <v>468</v>
      </c>
      <c r="K136" s="32">
        <v>374</v>
      </c>
      <c r="L136" s="31">
        <f t="shared" si="12"/>
        <v>79.91452991452992</v>
      </c>
    </row>
    <row r="137" spans="1:12" ht="15.75">
      <c r="A137" s="186"/>
      <c r="B137" s="187"/>
      <c r="C137" s="8" t="s">
        <v>38</v>
      </c>
      <c r="D137" s="29">
        <f t="shared" si="8"/>
        <v>8365</v>
      </c>
      <c r="E137" s="29">
        <f t="shared" si="9"/>
        <v>6349</v>
      </c>
      <c r="F137" s="22">
        <f t="shared" si="10"/>
        <v>75.89958158995816</v>
      </c>
      <c r="G137" s="29">
        <v>7985</v>
      </c>
      <c r="H137" s="29">
        <v>6032</v>
      </c>
      <c r="I137" s="22">
        <f t="shared" si="11"/>
        <v>75.54164057608016</v>
      </c>
      <c r="J137" s="32">
        <v>380</v>
      </c>
      <c r="K137" s="32">
        <v>317</v>
      </c>
      <c r="L137" s="31">
        <f t="shared" si="12"/>
        <v>83.42105263157895</v>
      </c>
    </row>
    <row r="138" spans="1:12" ht="15.75">
      <c r="A138" s="186"/>
      <c r="B138" s="133" t="s">
        <v>40</v>
      </c>
      <c r="C138" s="8" t="s">
        <v>36</v>
      </c>
      <c r="D138" s="29">
        <f t="shared" si="8"/>
        <v>17244</v>
      </c>
      <c r="E138" s="29">
        <v>13613</v>
      </c>
      <c r="F138" s="22">
        <f t="shared" si="10"/>
        <v>78.94340060310833</v>
      </c>
      <c r="G138" s="29">
        <v>16453</v>
      </c>
      <c r="H138" s="29">
        <v>12898</v>
      </c>
      <c r="I138" s="22">
        <f t="shared" si="11"/>
        <v>78.3929982374035</v>
      </c>
      <c r="J138" s="32">
        <v>791</v>
      </c>
      <c r="K138" s="32">
        <v>715</v>
      </c>
      <c r="L138" s="31">
        <f t="shared" si="12"/>
        <v>90.39190897597977</v>
      </c>
    </row>
    <row r="139" spans="1:12" ht="15.75">
      <c r="A139" s="186"/>
      <c r="B139" s="186"/>
      <c r="C139" s="8" t="s">
        <v>37</v>
      </c>
      <c r="D139" s="29">
        <f t="shared" si="8"/>
        <v>9017</v>
      </c>
      <c r="E139" s="29">
        <v>6820</v>
      </c>
      <c r="F139" s="22">
        <f t="shared" si="10"/>
        <v>75.63491183320394</v>
      </c>
      <c r="G139" s="29">
        <v>8578</v>
      </c>
      <c r="H139" s="29">
        <v>6433</v>
      </c>
      <c r="I139" s="22">
        <f t="shared" si="11"/>
        <v>74.99417113546282</v>
      </c>
      <c r="J139" s="32">
        <v>439</v>
      </c>
      <c r="K139" s="32">
        <v>387</v>
      </c>
      <c r="L139" s="31">
        <f t="shared" si="12"/>
        <v>88.15489749430525</v>
      </c>
    </row>
    <row r="140" spans="1:12" ht="15.75">
      <c r="A140" s="186"/>
      <c r="B140" s="187"/>
      <c r="C140" s="8" t="s">
        <v>38</v>
      </c>
      <c r="D140" s="29">
        <f t="shared" si="8"/>
        <v>8227</v>
      </c>
      <c r="E140" s="29">
        <v>6793</v>
      </c>
      <c r="F140" s="22">
        <f t="shared" si="10"/>
        <v>82.56958794214174</v>
      </c>
      <c r="G140" s="29">
        <v>7875</v>
      </c>
      <c r="H140" s="29">
        <v>6465</v>
      </c>
      <c r="I140" s="22">
        <f t="shared" si="11"/>
        <v>82.0952380952381</v>
      </c>
      <c r="J140" s="32">
        <v>352</v>
      </c>
      <c r="K140" s="32">
        <v>328</v>
      </c>
      <c r="L140" s="31">
        <f t="shared" si="12"/>
        <v>93.18181818181817</v>
      </c>
    </row>
    <row r="141" spans="1:12" ht="15.75">
      <c r="A141" s="186"/>
      <c r="B141" s="133" t="s">
        <v>41</v>
      </c>
      <c r="C141" s="8" t="s">
        <v>36</v>
      </c>
      <c r="D141" s="29">
        <f t="shared" si="8"/>
        <v>17139</v>
      </c>
      <c r="E141" s="29">
        <f t="shared" si="9"/>
        <v>13951</v>
      </c>
      <c r="F141" s="22">
        <f t="shared" si="10"/>
        <v>81.39914814166521</v>
      </c>
      <c r="G141" s="29">
        <v>16380</v>
      </c>
      <c r="H141" s="29">
        <v>13310</v>
      </c>
      <c r="I141" s="22">
        <f t="shared" si="11"/>
        <v>81.25763125763126</v>
      </c>
      <c r="J141" s="32">
        <v>759</v>
      </c>
      <c r="K141" s="32">
        <v>641</v>
      </c>
      <c r="L141" s="31">
        <f t="shared" si="12"/>
        <v>84.45322793148881</v>
      </c>
    </row>
    <row r="142" spans="1:12" ht="15.75">
      <c r="A142" s="186"/>
      <c r="B142" s="186"/>
      <c r="C142" s="8" t="s">
        <v>37</v>
      </c>
      <c r="D142" s="29">
        <f t="shared" si="8"/>
        <v>9003</v>
      </c>
      <c r="E142" s="29">
        <f t="shared" si="9"/>
        <v>7003</v>
      </c>
      <c r="F142" s="22">
        <f t="shared" si="10"/>
        <v>77.78518271687216</v>
      </c>
      <c r="G142" s="29">
        <v>8588</v>
      </c>
      <c r="H142" s="29">
        <v>6667</v>
      </c>
      <c r="I142" s="22">
        <f t="shared" si="11"/>
        <v>77.63157894736842</v>
      </c>
      <c r="J142" s="32">
        <v>415</v>
      </c>
      <c r="K142" s="32">
        <v>336</v>
      </c>
      <c r="L142" s="31">
        <f t="shared" si="12"/>
        <v>80.96385542168674</v>
      </c>
    </row>
    <row r="143" spans="1:12" ht="15.75">
      <c r="A143" s="187"/>
      <c r="B143" s="187"/>
      <c r="C143" s="8" t="s">
        <v>38</v>
      </c>
      <c r="D143" s="29">
        <f t="shared" si="8"/>
        <v>8136</v>
      </c>
      <c r="E143" s="29">
        <f t="shared" si="9"/>
        <v>6948</v>
      </c>
      <c r="F143" s="22">
        <f t="shared" si="10"/>
        <v>85.39823008849558</v>
      </c>
      <c r="G143" s="29">
        <v>7792</v>
      </c>
      <c r="H143" s="29">
        <v>6643</v>
      </c>
      <c r="I143" s="22">
        <f t="shared" si="11"/>
        <v>85.25410677618069</v>
      </c>
      <c r="J143" s="32">
        <v>344</v>
      </c>
      <c r="K143" s="32">
        <v>305</v>
      </c>
      <c r="L143" s="31">
        <f t="shared" si="12"/>
        <v>88.66279069767442</v>
      </c>
    </row>
    <row r="144" spans="1:12" ht="16.5" customHeight="1">
      <c r="A144" s="133" t="s">
        <v>18</v>
      </c>
      <c r="B144" s="133" t="s">
        <v>7</v>
      </c>
      <c r="C144" s="8" t="s">
        <v>36</v>
      </c>
      <c r="D144" s="29">
        <f t="shared" si="8"/>
        <v>21993</v>
      </c>
      <c r="E144" s="29">
        <f t="shared" si="9"/>
        <v>14224</v>
      </c>
      <c r="F144" s="22">
        <f t="shared" si="10"/>
        <v>64.67512390306005</v>
      </c>
      <c r="G144" s="29">
        <v>20336</v>
      </c>
      <c r="H144" s="29">
        <v>12990</v>
      </c>
      <c r="I144" s="22">
        <f t="shared" si="11"/>
        <v>63.87686860739576</v>
      </c>
      <c r="J144" s="32">
        <v>1657</v>
      </c>
      <c r="K144" s="32">
        <v>1234</v>
      </c>
      <c r="L144" s="31">
        <f t="shared" si="12"/>
        <v>74.47193723596862</v>
      </c>
    </row>
    <row r="145" spans="1:12" ht="15.75">
      <c r="A145" s="186"/>
      <c r="B145" s="186"/>
      <c r="C145" s="8" t="s">
        <v>37</v>
      </c>
      <c r="D145" s="29">
        <f t="shared" si="8"/>
        <v>11434</v>
      </c>
      <c r="E145" s="29">
        <f t="shared" si="9"/>
        <v>6882</v>
      </c>
      <c r="F145" s="22">
        <f t="shared" si="10"/>
        <v>60.18891026762287</v>
      </c>
      <c r="G145" s="29">
        <v>10410</v>
      </c>
      <c r="H145" s="29">
        <v>6115</v>
      </c>
      <c r="I145" s="22">
        <f t="shared" si="11"/>
        <v>58.74159462055716</v>
      </c>
      <c r="J145" s="32">
        <v>1024</v>
      </c>
      <c r="K145" s="32">
        <v>767</v>
      </c>
      <c r="L145" s="31">
        <f t="shared" si="12"/>
        <v>74.90234375</v>
      </c>
    </row>
    <row r="146" spans="1:12" ht="15.75">
      <c r="A146" s="186"/>
      <c r="B146" s="187"/>
      <c r="C146" s="8" t="s">
        <v>38</v>
      </c>
      <c r="D146" s="29">
        <f t="shared" si="8"/>
        <v>10559</v>
      </c>
      <c r="E146" s="29">
        <f t="shared" si="9"/>
        <v>7342</v>
      </c>
      <c r="F146" s="22">
        <f t="shared" si="10"/>
        <v>69.53309972535277</v>
      </c>
      <c r="G146" s="29">
        <v>9926</v>
      </c>
      <c r="H146" s="29">
        <v>6875</v>
      </c>
      <c r="I146" s="22">
        <f t="shared" si="11"/>
        <v>69.26254281684466</v>
      </c>
      <c r="J146" s="32">
        <v>633</v>
      </c>
      <c r="K146" s="32">
        <v>467</v>
      </c>
      <c r="L146" s="31">
        <f t="shared" si="12"/>
        <v>73.77567140600317</v>
      </c>
    </row>
    <row r="147" spans="1:12" ht="15.75">
      <c r="A147" s="186"/>
      <c r="B147" s="133" t="s">
        <v>39</v>
      </c>
      <c r="C147" s="8" t="s">
        <v>36</v>
      </c>
      <c r="D147" s="29">
        <f t="shared" si="8"/>
        <v>7218</v>
      </c>
      <c r="E147" s="29">
        <f t="shared" si="9"/>
        <v>4294</v>
      </c>
      <c r="F147" s="22">
        <f t="shared" si="10"/>
        <v>59.49016348018842</v>
      </c>
      <c r="G147" s="29">
        <v>6613</v>
      </c>
      <c r="H147" s="29">
        <v>3839</v>
      </c>
      <c r="I147" s="22">
        <f t="shared" si="11"/>
        <v>58.05232118554363</v>
      </c>
      <c r="J147" s="32">
        <v>605</v>
      </c>
      <c r="K147" s="32">
        <v>455</v>
      </c>
      <c r="L147" s="31">
        <f t="shared" si="12"/>
        <v>75.20661157024794</v>
      </c>
    </row>
    <row r="148" spans="1:12" ht="15.75">
      <c r="A148" s="186"/>
      <c r="B148" s="186"/>
      <c r="C148" s="8" t="s">
        <v>37</v>
      </c>
      <c r="D148" s="29">
        <f t="shared" si="8"/>
        <v>3759</v>
      </c>
      <c r="E148" s="29">
        <f t="shared" si="9"/>
        <v>2071</v>
      </c>
      <c r="F148" s="22">
        <f t="shared" si="10"/>
        <v>55.09444001064113</v>
      </c>
      <c r="G148" s="29">
        <v>3381</v>
      </c>
      <c r="H148" s="29">
        <v>1787</v>
      </c>
      <c r="I148" s="22">
        <f t="shared" si="11"/>
        <v>52.8541851523218</v>
      </c>
      <c r="J148" s="32">
        <v>378</v>
      </c>
      <c r="K148" s="32">
        <v>284</v>
      </c>
      <c r="L148" s="31">
        <f t="shared" si="12"/>
        <v>75.13227513227513</v>
      </c>
    </row>
    <row r="149" spans="1:12" ht="15.75">
      <c r="A149" s="186"/>
      <c r="B149" s="187"/>
      <c r="C149" s="8" t="s">
        <v>38</v>
      </c>
      <c r="D149" s="29">
        <f t="shared" si="8"/>
        <v>3459</v>
      </c>
      <c r="E149" s="29">
        <f t="shared" si="9"/>
        <v>2223</v>
      </c>
      <c r="F149" s="22">
        <f t="shared" si="10"/>
        <v>64.2671292281006</v>
      </c>
      <c r="G149" s="29">
        <v>3232</v>
      </c>
      <c r="H149" s="29">
        <v>2052</v>
      </c>
      <c r="I149" s="22">
        <f t="shared" si="11"/>
        <v>63.49009900990099</v>
      </c>
      <c r="J149" s="32">
        <v>227</v>
      </c>
      <c r="K149" s="32">
        <v>171</v>
      </c>
      <c r="L149" s="31">
        <f t="shared" si="12"/>
        <v>75.33039647577093</v>
      </c>
    </row>
    <row r="150" spans="1:12" ht="15.75">
      <c r="A150" s="186"/>
      <c r="B150" s="133" t="s">
        <v>40</v>
      </c>
      <c r="C150" s="8" t="s">
        <v>36</v>
      </c>
      <c r="D150" s="29">
        <f t="shared" si="8"/>
        <v>7418</v>
      </c>
      <c r="E150" s="29">
        <f t="shared" si="9"/>
        <v>4859</v>
      </c>
      <c r="F150" s="22">
        <f t="shared" si="10"/>
        <v>65.50283095173901</v>
      </c>
      <c r="G150" s="29">
        <v>6852</v>
      </c>
      <c r="H150" s="29">
        <v>4446</v>
      </c>
      <c r="I150" s="22">
        <f t="shared" si="11"/>
        <v>64.88616462346761</v>
      </c>
      <c r="J150" s="32">
        <v>566</v>
      </c>
      <c r="K150" s="32">
        <v>413</v>
      </c>
      <c r="L150" s="31">
        <f t="shared" si="12"/>
        <v>72.96819787985865</v>
      </c>
    </row>
    <row r="151" spans="1:12" ht="15.75">
      <c r="A151" s="186"/>
      <c r="B151" s="186"/>
      <c r="C151" s="8" t="s">
        <v>37</v>
      </c>
      <c r="D151" s="29">
        <f t="shared" si="8"/>
        <v>3845</v>
      </c>
      <c r="E151" s="29">
        <f t="shared" si="9"/>
        <v>2418</v>
      </c>
      <c r="F151" s="22">
        <f t="shared" si="10"/>
        <v>62.88686605981795</v>
      </c>
      <c r="G151" s="29">
        <v>3489</v>
      </c>
      <c r="H151" s="29">
        <v>2155</v>
      </c>
      <c r="I151" s="22">
        <f t="shared" si="11"/>
        <v>61.76554886787044</v>
      </c>
      <c r="J151" s="32">
        <v>356</v>
      </c>
      <c r="K151" s="32">
        <v>263</v>
      </c>
      <c r="L151" s="31">
        <f t="shared" si="12"/>
        <v>73.87640449438202</v>
      </c>
    </row>
    <row r="152" spans="1:12" ht="15.75">
      <c r="A152" s="186"/>
      <c r="B152" s="187"/>
      <c r="C152" s="8" t="s">
        <v>38</v>
      </c>
      <c r="D152" s="29">
        <f t="shared" si="8"/>
        <v>3573</v>
      </c>
      <c r="E152" s="29">
        <f t="shared" si="9"/>
        <v>2441</v>
      </c>
      <c r="F152" s="22">
        <f t="shared" si="10"/>
        <v>68.3179401063532</v>
      </c>
      <c r="G152" s="29">
        <v>3363</v>
      </c>
      <c r="H152" s="29">
        <v>2291</v>
      </c>
      <c r="I152" s="22">
        <f t="shared" si="11"/>
        <v>68.12369907820398</v>
      </c>
      <c r="J152" s="32">
        <v>210</v>
      </c>
      <c r="K152" s="32">
        <v>150</v>
      </c>
      <c r="L152" s="31">
        <f t="shared" si="12"/>
        <v>71.42857142857143</v>
      </c>
    </row>
    <row r="153" spans="1:12" ht="15.75">
      <c r="A153" s="186"/>
      <c r="B153" s="133" t="s">
        <v>41</v>
      </c>
      <c r="C153" s="8" t="s">
        <v>36</v>
      </c>
      <c r="D153" s="29">
        <f t="shared" si="8"/>
        <v>7357</v>
      </c>
      <c r="E153" s="29">
        <f t="shared" si="9"/>
        <v>5071</v>
      </c>
      <c r="F153" s="22">
        <f t="shared" si="10"/>
        <v>68.9275519913008</v>
      </c>
      <c r="G153" s="29">
        <v>6871</v>
      </c>
      <c r="H153" s="29">
        <v>4705</v>
      </c>
      <c r="I153" s="22">
        <f t="shared" si="11"/>
        <v>68.47620433706884</v>
      </c>
      <c r="J153" s="32">
        <v>486</v>
      </c>
      <c r="K153" s="32">
        <v>366</v>
      </c>
      <c r="L153" s="31">
        <f t="shared" si="12"/>
        <v>75.30864197530865</v>
      </c>
    </row>
    <row r="154" spans="1:12" ht="15.75">
      <c r="A154" s="186"/>
      <c r="B154" s="186"/>
      <c r="C154" s="8" t="s">
        <v>37</v>
      </c>
      <c r="D154" s="29">
        <f t="shared" si="8"/>
        <v>3830</v>
      </c>
      <c r="E154" s="29">
        <f t="shared" si="9"/>
        <v>2393</v>
      </c>
      <c r="F154" s="22">
        <f t="shared" si="10"/>
        <v>62.480417754569196</v>
      </c>
      <c r="G154" s="29">
        <v>3540</v>
      </c>
      <c r="H154" s="29">
        <v>2173</v>
      </c>
      <c r="I154" s="22">
        <f t="shared" si="11"/>
        <v>61.38418079096045</v>
      </c>
      <c r="J154" s="32">
        <v>290</v>
      </c>
      <c r="K154" s="32">
        <v>220</v>
      </c>
      <c r="L154" s="31">
        <f t="shared" si="12"/>
        <v>75.86206896551724</v>
      </c>
    </row>
    <row r="155" spans="1:12" ht="15.75">
      <c r="A155" s="187"/>
      <c r="B155" s="187"/>
      <c r="C155" s="8" t="s">
        <v>38</v>
      </c>
      <c r="D155" s="29">
        <f t="shared" si="8"/>
        <v>3527</v>
      </c>
      <c r="E155" s="29">
        <f t="shared" si="9"/>
        <v>2678</v>
      </c>
      <c r="F155" s="22">
        <f t="shared" si="10"/>
        <v>75.92855117663737</v>
      </c>
      <c r="G155" s="29">
        <v>3331</v>
      </c>
      <c r="H155" s="29">
        <v>2532</v>
      </c>
      <c r="I155" s="22">
        <f t="shared" si="11"/>
        <v>76.01320924647254</v>
      </c>
      <c r="J155" s="32">
        <v>196</v>
      </c>
      <c r="K155" s="32">
        <v>146</v>
      </c>
      <c r="L155" s="31">
        <f t="shared" si="12"/>
        <v>74.48979591836735</v>
      </c>
    </row>
    <row r="156" spans="1:12" ht="16.5" customHeight="1">
      <c r="A156" s="133" t="s">
        <v>19</v>
      </c>
      <c r="B156" s="133" t="s">
        <v>7</v>
      </c>
      <c r="C156" s="8" t="s">
        <v>36</v>
      </c>
      <c r="D156" s="29">
        <f t="shared" si="8"/>
        <v>28767</v>
      </c>
      <c r="E156" s="29">
        <f t="shared" si="9"/>
        <v>18098</v>
      </c>
      <c r="F156" s="22">
        <f t="shared" si="10"/>
        <v>62.91236486251608</v>
      </c>
      <c r="G156" s="29">
        <v>21654</v>
      </c>
      <c r="H156" s="29">
        <v>13388</v>
      </c>
      <c r="I156" s="22">
        <f t="shared" si="11"/>
        <v>61.8269141959915</v>
      </c>
      <c r="J156" s="32">
        <v>7113</v>
      </c>
      <c r="K156" s="32">
        <v>4710</v>
      </c>
      <c r="L156" s="31">
        <f t="shared" si="12"/>
        <v>66.21678616617461</v>
      </c>
    </row>
    <row r="157" spans="1:12" ht="15.75">
      <c r="A157" s="186"/>
      <c r="B157" s="186"/>
      <c r="C157" s="8" t="s">
        <v>37</v>
      </c>
      <c r="D157" s="29">
        <f t="shared" si="8"/>
        <v>15063</v>
      </c>
      <c r="E157" s="29">
        <f t="shared" si="9"/>
        <v>8709</v>
      </c>
      <c r="F157" s="22">
        <f t="shared" si="10"/>
        <v>57.81716789484167</v>
      </c>
      <c r="G157" s="29">
        <v>11816</v>
      </c>
      <c r="H157" s="29">
        <v>6666</v>
      </c>
      <c r="I157" s="22">
        <f t="shared" si="11"/>
        <v>56.41503046716316</v>
      </c>
      <c r="J157" s="32">
        <v>3247</v>
      </c>
      <c r="K157" s="32">
        <v>2043</v>
      </c>
      <c r="L157" s="31">
        <f t="shared" si="12"/>
        <v>62.91961810902371</v>
      </c>
    </row>
    <row r="158" spans="1:12" ht="15.75">
      <c r="A158" s="186"/>
      <c r="B158" s="187"/>
      <c r="C158" s="8" t="s">
        <v>38</v>
      </c>
      <c r="D158" s="29">
        <f t="shared" si="8"/>
        <v>13704</v>
      </c>
      <c r="E158" s="29">
        <f t="shared" si="9"/>
        <v>9389</v>
      </c>
      <c r="F158" s="22">
        <f t="shared" si="10"/>
        <v>68.5128429655575</v>
      </c>
      <c r="G158" s="29">
        <v>9838</v>
      </c>
      <c r="H158" s="29">
        <v>6722</v>
      </c>
      <c r="I158" s="22">
        <f t="shared" si="11"/>
        <v>68.32689571051027</v>
      </c>
      <c r="J158" s="32">
        <v>3866</v>
      </c>
      <c r="K158" s="32">
        <v>2667</v>
      </c>
      <c r="L158" s="31">
        <f t="shared" si="12"/>
        <v>68.98603207449561</v>
      </c>
    </row>
    <row r="159" spans="1:12" ht="15.75">
      <c r="A159" s="186"/>
      <c r="B159" s="133" t="s">
        <v>39</v>
      </c>
      <c r="C159" s="8" t="s">
        <v>36</v>
      </c>
      <c r="D159" s="29">
        <f t="shared" si="8"/>
        <v>9717</v>
      </c>
      <c r="E159" s="29">
        <f t="shared" si="9"/>
        <v>5645</v>
      </c>
      <c r="F159" s="22">
        <f t="shared" si="10"/>
        <v>58.094061953277766</v>
      </c>
      <c r="G159" s="29">
        <v>7360</v>
      </c>
      <c r="H159" s="29">
        <v>4200</v>
      </c>
      <c r="I159" s="22">
        <f t="shared" si="11"/>
        <v>57.065217391304344</v>
      </c>
      <c r="J159" s="32">
        <v>2357</v>
      </c>
      <c r="K159" s="32">
        <v>1445</v>
      </c>
      <c r="L159" s="31">
        <f t="shared" si="12"/>
        <v>61.30674586338566</v>
      </c>
    </row>
    <row r="160" spans="1:12" ht="15.75">
      <c r="A160" s="186"/>
      <c r="B160" s="186"/>
      <c r="C160" s="8" t="s">
        <v>37</v>
      </c>
      <c r="D160" s="29">
        <f t="shared" si="8"/>
        <v>5156</v>
      </c>
      <c r="E160" s="29">
        <f t="shared" si="9"/>
        <v>2752</v>
      </c>
      <c r="F160" s="22">
        <f t="shared" si="10"/>
        <v>53.374709076803725</v>
      </c>
      <c r="G160" s="29">
        <v>4071</v>
      </c>
      <c r="H160" s="29">
        <v>2116</v>
      </c>
      <c r="I160" s="22">
        <f t="shared" si="11"/>
        <v>51.9774011299435</v>
      </c>
      <c r="J160" s="32">
        <v>1085</v>
      </c>
      <c r="K160" s="32">
        <v>636</v>
      </c>
      <c r="L160" s="31">
        <f t="shared" si="12"/>
        <v>58.61751152073733</v>
      </c>
    </row>
    <row r="161" spans="1:12" ht="15.75">
      <c r="A161" s="186"/>
      <c r="B161" s="187"/>
      <c r="C161" s="8" t="s">
        <v>38</v>
      </c>
      <c r="D161" s="29">
        <f t="shared" si="8"/>
        <v>4561</v>
      </c>
      <c r="E161" s="29">
        <f t="shared" si="9"/>
        <v>2893</v>
      </c>
      <c r="F161" s="22">
        <f t="shared" si="10"/>
        <v>63.429072571804426</v>
      </c>
      <c r="G161" s="29">
        <v>3289</v>
      </c>
      <c r="H161" s="29">
        <v>2084</v>
      </c>
      <c r="I161" s="22">
        <f t="shared" si="11"/>
        <v>63.362724232289445</v>
      </c>
      <c r="J161" s="32">
        <v>1272</v>
      </c>
      <c r="K161" s="32">
        <v>809</v>
      </c>
      <c r="L161" s="31">
        <f t="shared" si="12"/>
        <v>63.600628930817614</v>
      </c>
    </row>
    <row r="162" spans="1:12" ht="15.75">
      <c r="A162" s="186"/>
      <c r="B162" s="133" t="s">
        <v>40</v>
      </c>
      <c r="C162" s="8" t="s">
        <v>36</v>
      </c>
      <c r="D162" s="29">
        <f t="shared" si="8"/>
        <v>9563</v>
      </c>
      <c r="E162" s="29">
        <f t="shared" si="9"/>
        <v>6084</v>
      </c>
      <c r="F162" s="22">
        <f t="shared" si="10"/>
        <v>63.62020286520966</v>
      </c>
      <c r="G162" s="29">
        <v>7182</v>
      </c>
      <c r="H162" s="29">
        <v>4474</v>
      </c>
      <c r="I162" s="22">
        <f t="shared" si="11"/>
        <v>62.294625452520194</v>
      </c>
      <c r="J162" s="32">
        <v>2381</v>
      </c>
      <c r="K162" s="32">
        <v>1610</v>
      </c>
      <c r="L162" s="31">
        <f t="shared" si="12"/>
        <v>67.61864762704745</v>
      </c>
    </row>
    <row r="163" spans="1:12" ht="15.75">
      <c r="A163" s="186"/>
      <c r="B163" s="186"/>
      <c r="C163" s="8" t="s">
        <v>37</v>
      </c>
      <c r="D163" s="29">
        <f t="shared" si="8"/>
        <v>4957</v>
      </c>
      <c r="E163" s="29">
        <f t="shared" si="9"/>
        <v>2901</v>
      </c>
      <c r="F163" s="22">
        <f t="shared" si="10"/>
        <v>58.52330038329635</v>
      </c>
      <c r="G163" s="29">
        <v>3863</v>
      </c>
      <c r="H163" s="29">
        <v>2197</v>
      </c>
      <c r="I163" s="22">
        <f t="shared" si="11"/>
        <v>56.87289671239969</v>
      </c>
      <c r="J163" s="32">
        <v>1094</v>
      </c>
      <c r="K163" s="32">
        <v>704</v>
      </c>
      <c r="L163" s="31">
        <f t="shared" si="12"/>
        <v>64.3510054844607</v>
      </c>
    </row>
    <row r="164" spans="1:12" ht="15.75">
      <c r="A164" s="186"/>
      <c r="B164" s="187"/>
      <c r="C164" s="8" t="s">
        <v>38</v>
      </c>
      <c r="D164" s="29">
        <f aca="true" t="shared" si="13" ref="D164:D227">G164+J164</f>
        <v>4606</v>
      </c>
      <c r="E164" s="29">
        <f aca="true" t="shared" si="14" ref="E164:E227">H164+K164</f>
        <v>3183</v>
      </c>
      <c r="F164" s="22">
        <f aca="true" t="shared" si="15" ref="F164:F227">E164/D164*100</f>
        <v>69.10551454624402</v>
      </c>
      <c r="G164" s="29">
        <v>3319</v>
      </c>
      <c r="H164" s="29">
        <v>2277</v>
      </c>
      <c r="I164" s="22">
        <f aca="true" t="shared" si="16" ref="I164:I227">H164/G164*100</f>
        <v>68.60500150647786</v>
      </c>
      <c r="J164" s="32">
        <v>1287</v>
      </c>
      <c r="K164" s="32">
        <v>906</v>
      </c>
      <c r="L164" s="31">
        <f aca="true" t="shared" si="17" ref="L164:L227">K164/J164*100</f>
        <v>70.3962703962704</v>
      </c>
    </row>
    <row r="165" spans="1:12" ht="15.75">
      <c r="A165" s="186"/>
      <c r="B165" s="133" t="s">
        <v>41</v>
      </c>
      <c r="C165" s="8" t="s">
        <v>36</v>
      </c>
      <c r="D165" s="29">
        <f t="shared" si="13"/>
        <v>9487</v>
      </c>
      <c r="E165" s="29">
        <f t="shared" si="14"/>
        <v>6369</v>
      </c>
      <c r="F165" s="22">
        <f t="shared" si="15"/>
        <v>67.1339728048909</v>
      </c>
      <c r="G165" s="29">
        <v>7112</v>
      </c>
      <c r="H165" s="29">
        <v>4714</v>
      </c>
      <c r="I165" s="22">
        <f t="shared" si="16"/>
        <v>66.28233970753655</v>
      </c>
      <c r="J165" s="32">
        <v>2375</v>
      </c>
      <c r="K165" s="32">
        <v>1655</v>
      </c>
      <c r="L165" s="31">
        <f t="shared" si="17"/>
        <v>69.6842105263158</v>
      </c>
    </row>
    <row r="166" spans="1:12" ht="15.75">
      <c r="A166" s="186"/>
      <c r="B166" s="186"/>
      <c r="C166" s="8" t="s">
        <v>37</v>
      </c>
      <c r="D166" s="29">
        <f t="shared" si="13"/>
        <v>4950</v>
      </c>
      <c r="E166" s="29">
        <f t="shared" si="14"/>
        <v>3056</v>
      </c>
      <c r="F166" s="22">
        <f t="shared" si="15"/>
        <v>61.73737373737374</v>
      </c>
      <c r="G166" s="29">
        <v>3882</v>
      </c>
      <c r="H166" s="29">
        <v>2353</v>
      </c>
      <c r="I166" s="22">
        <f t="shared" si="16"/>
        <v>60.61308603812468</v>
      </c>
      <c r="J166" s="32">
        <v>1068</v>
      </c>
      <c r="K166" s="32">
        <v>703</v>
      </c>
      <c r="L166" s="31">
        <f t="shared" si="17"/>
        <v>65.82397003745318</v>
      </c>
    </row>
    <row r="167" spans="1:12" ht="15.75">
      <c r="A167" s="187"/>
      <c r="B167" s="187"/>
      <c r="C167" s="8" t="s">
        <v>38</v>
      </c>
      <c r="D167" s="29">
        <f t="shared" si="13"/>
        <v>4537</v>
      </c>
      <c r="E167" s="29">
        <f t="shared" si="14"/>
        <v>3313</v>
      </c>
      <c r="F167" s="22">
        <f t="shared" si="15"/>
        <v>73.0218205862905</v>
      </c>
      <c r="G167" s="29">
        <v>3230</v>
      </c>
      <c r="H167" s="29">
        <v>2361</v>
      </c>
      <c r="I167" s="22">
        <f t="shared" si="16"/>
        <v>73.09597523219814</v>
      </c>
      <c r="J167" s="32">
        <v>1307</v>
      </c>
      <c r="K167" s="32">
        <v>952</v>
      </c>
      <c r="L167" s="31">
        <f t="shared" si="17"/>
        <v>72.83856159143076</v>
      </c>
    </row>
    <row r="168" spans="1:12" ht="16.5" customHeight="1">
      <c r="A168" s="133" t="s">
        <v>20</v>
      </c>
      <c r="B168" s="133" t="s">
        <v>7</v>
      </c>
      <c r="C168" s="8" t="s">
        <v>36</v>
      </c>
      <c r="D168" s="29">
        <f t="shared" si="13"/>
        <v>16948</v>
      </c>
      <c r="E168" s="29">
        <f t="shared" si="14"/>
        <v>9762</v>
      </c>
      <c r="F168" s="22">
        <f t="shared" si="15"/>
        <v>57.5997167807411</v>
      </c>
      <c r="G168" s="29">
        <v>15566</v>
      </c>
      <c r="H168" s="29">
        <v>8579</v>
      </c>
      <c r="I168" s="22">
        <f t="shared" si="16"/>
        <v>55.113709366568166</v>
      </c>
      <c r="J168" s="32">
        <v>1382</v>
      </c>
      <c r="K168" s="32">
        <v>1183</v>
      </c>
      <c r="L168" s="31">
        <f t="shared" si="17"/>
        <v>85.60057887120117</v>
      </c>
    </row>
    <row r="169" spans="1:12" ht="15.75">
      <c r="A169" s="186"/>
      <c r="B169" s="186"/>
      <c r="C169" s="8" t="s">
        <v>37</v>
      </c>
      <c r="D169" s="29">
        <f t="shared" si="13"/>
        <v>8913</v>
      </c>
      <c r="E169" s="29">
        <f t="shared" si="14"/>
        <v>4714</v>
      </c>
      <c r="F169" s="22">
        <f t="shared" si="15"/>
        <v>52.88903848311455</v>
      </c>
      <c r="G169" s="29">
        <v>8083</v>
      </c>
      <c r="H169" s="29">
        <v>4011</v>
      </c>
      <c r="I169" s="22">
        <f t="shared" si="16"/>
        <v>49.622664852158856</v>
      </c>
      <c r="J169" s="32">
        <v>830</v>
      </c>
      <c r="K169" s="32">
        <v>703</v>
      </c>
      <c r="L169" s="31">
        <f t="shared" si="17"/>
        <v>84.6987951807229</v>
      </c>
    </row>
    <row r="170" spans="1:12" ht="15.75">
      <c r="A170" s="186"/>
      <c r="B170" s="187"/>
      <c r="C170" s="8" t="s">
        <v>38</v>
      </c>
      <c r="D170" s="29">
        <f t="shared" si="13"/>
        <v>8035</v>
      </c>
      <c r="E170" s="29">
        <f t="shared" si="14"/>
        <v>5048</v>
      </c>
      <c r="F170" s="22">
        <f t="shared" si="15"/>
        <v>62.825140012445544</v>
      </c>
      <c r="G170" s="29">
        <v>7483</v>
      </c>
      <c r="H170" s="29">
        <v>4568</v>
      </c>
      <c r="I170" s="22">
        <f t="shared" si="16"/>
        <v>61.04503541360417</v>
      </c>
      <c r="J170" s="32">
        <v>552</v>
      </c>
      <c r="K170" s="32">
        <v>480</v>
      </c>
      <c r="L170" s="31">
        <f t="shared" si="17"/>
        <v>86.95652173913044</v>
      </c>
    </row>
    <row r="171" spans="1:12" ht="15.75">
      <c r="A171" s="186"/>
      <c r="B171" s="133" t="s">
        <v>39</v>
      </c>
      <c r="C171" s="8" t="s">
        <v>36</v>
      </c>
      <c r="D171" s="29">
        <f t="shared" si="13"/>
        <v>5706</v>
      </c>
      <c r="E171" s="29">
        <f t="shared" si="14"/>
        <v>3045</v>
      </c>
      <c r="F171" s="22">
        <f t="shared" si="15"/>
        <v>53.364879074658255</v>
      </c>
      <c r="G171" s="29">
        <v>5226</v>
      </c>
      <c r="H171" s="29">
        <v>2622</v>
      </c>
      <c r="I171" s="22">
        <f t="shared" si="16"/>
        <v>50.172215843857636</v>
      </c>
      <c r="J171" s="32">
        <v>480</v>
      </c>
      <c r="K171" s="32">
        <v>423</v>
      </c>
      <c r="L171" s="31">
        <f t="shared" si="17"/>
        <v>88.125</v>
      </c>
    </row>
    <row r="172" spans="1:12" ht="15.75">
      <c r="A172" s="186"/>
      <c r="B172" s="186"/>
      <c r="C172" s="8" t="s">
        <v>37</v>
      </c>
      <c r="D172" s="29">
        <f t="shared" si="13"/>
        <v>3003</v>
      </c>
      <c r="E172" s="29">
        <f t="shared" si="14"/>
        <v>1458</v>
      </c>
      <c r="F172" s="22">
        <f t="shared" si="15"/>
        <v>48.55144855144855</v>
      </c>
      <c r="G172" s="29">
        <v>2716</v>
      </c>
      <c r="H172" s="29">
        <v>1198</v>
      </c>
      <c r="I172" s="22">
        <f t="shared" si="16"/>
        <v>44.10898379970545</v>
      </c>
      <c r="J172" s="32">
        <v>287</v>
      </c>
      <c r="K172" s="32">
        <v>260</v>
      </c>
      <c r="L172" s="31">
        <f t="shared" si="17"/>
        <v>90.59233449477352</v>
      </c>
    </row>
    <row r="173" spans="1:12" ht="15.75">
      <c r="A173" s="186"/>
      <c r="B173" s="187"/>
      <c r="C173" s="8" t="s">
        <v>38</v>
      </c>
      <c r="D173" s="29">
        <f t="shared" si="13"/>
        <v>2703</v>
      </c>
      <c r="E173" s="29">
        <f t="shared" si="14"/>
        <v>1587</v>
      </c>
      <c r="F173" s="22">
        <f t="shared" si="15"/>
        <v>58.71254162042175</v>
      </c>
      <c r="G173" s="29">
        <v>2510</v>
      </c>
      <c r="H173" s="29">
        <v>1424</v>
      </c>
      <c r="I173" s="22">
        <f t="shared" si="16"/>
        <v>56.733067729083665</v>
      </c>
      <c r="J173" s="32">
        <v>193</v>
      </c>
      <c r="K173" s="32">
        <v>163</v>
      </c>
      <c r="L173" s="31">
        <f t="shared" si="17"/>
        <v>84.4559585492228</v>
      </c>
    </row>
    <row r="174" spans="1:12" ht="15.75">
      <c r="A174" s="186"/>
      <c r="B174" s="133" t="s">
        <v>40</v>
      </c>
      <c r="C174" s="8" t="s">
        <v>36</v>
      </c>
      <c r="D174" s="29">
        <f t="shared" si="13"/>
        <v>5624</v>
      </c>
      <c r="E174" s="29">
        <f t="shared" si="14"/>
        <v>3290</v>
      </c>
      <c r="F174" s="22">
        <f t="shared" si="15"/>
        <v>58.49928876244665</v>
      </c>
      <c r="G174" s="29">
        <v>5169</v>
      </c>
      <c r="H174" s="29">
        <v>2915</v>
      </c>
      <c r="I174" s="22">
        <f t="shared" si="16"/>
        <v>56.393886631843685</v>
      </c>
      <c r="J174" s="32">
        <v>455</v>
      </c>
      <c r="K174" s="32">
        <v>375</v>
      </c>
      <c r="L174" s="31">
        <f t="shared" si="17"/>
        <v>82.41758241758241</v>
      </c>
    </row>
    <row r="175" spans="1:12" ht="15.75">
      <c r="A175" s="186"/>
      <c r="B175" s="186"/>
      <c r="C175" s="8" t="s">
        <v>37</v>
      </c>
      <c r="D175" s="29">
        <f t="shared" si="13"/>
        <v>2967</v>
      </c>
      <c r="E175" s="29">
        <f t="shared" si="14"/>
        <v>1608</v>
      </c>
      <c r="F175" s="22">
        <f t="shared" si="15"/>
        <v>54.19615773508595</v>
      </c>
      <c r="G175" s="29">
        <v>2698</v>
      </c>
      <c r="H175" s="29">
        <v>1393</v>
      </c>
      <c r="I175" s="22">
        <f t="shared" si="16"/>
        <v>51.63083765752409</v>
      </c>
      <c r="J175" s="32">
        <v>269</v>
      </c>
      <c r="K175" s="32">
        <v>215</v>
      </c>
      <c r="L175" s="31">
        <f t="shared" si="17"/>
        <v>79.92565055762083</v>
      </c>
    </row>
    <row r="176" spans="1:12" ht="15.75">
      <c r="A176" s="186"/>
      <c r="B176" s="187"/>
      <c r="C176" s="8" t="s">
        <v>38</v>
      </c>
      <c r="D176" s="29">
        <f t="shared" si="13"/>
        <v>2657</v>
      </c>
      <c r="E176" s="29">
        <f t="shared" si="14"/>
        <v>1682</v>
      </c>
      <c r="F176" s="22">
        <f t="shared" si="15"/>
        <v>63.304478735415884</v>
      </c>
      <c r="G176" s="29">
        <v>2471</v>
      </c>
      <c r="H176" s="29">
        <v>1522</v>
      </c>
      <c r="I176" s="22">
        <f t="shared" si="16"/>
        <v>61.594496155402666</v>
      </c>
      <c r="J176" s="32">
        <v>186</v>
      </c>
      <c r="K176" s="32">
        <v>160</v>
      </c>
      <c r="L176" s="31">
        <f t="shared" si="17"/>
        <v>86.02150537634408</v>
      </c>
    </row>
    <row r="177" spans="1:12" ht="15.75">
      <c r="A177" s="186"/>
      <c r="B177" s="133" t="s">
        <v>41</v>
      </c>
      <c r="C177" s="8" t="s">
        <v>36</v>
      </c>
      <c r="D177" s="29">
        <f t="shared" si="13"/>
        <v>5618</v>
      </c>
      <c r="E177" s="29">
        <f t="shared" si="14"/>
        <v>3427</v>
      </c>
      <c r="F177" s="22">
        <f t="shared" si="15"/>
        <v>61.000355998576005</v>
      </c>
      <c r="G177" s="29">
        <v>5171</v>
      </c>
      <c r="H177" s="29">
        <v>3042</v>
      </c>
      <c r="I177" s="22">
        <f t="shared" si="16"/>
        <v>58.8280796751112</v>
      </c>
      <c r="J177" s="32">
        <v>447</v>
      </c>
      <c r="K177" s="32">
        <v>385</v>
      </c>
      <c r="L177" s="31">
        <f t="shared" si="17"/>
        <v>86.12975391498881</v>
      </c>
    </row>
    <row r="178" spans="1:12" ht="15.75">
      <c r="A178" s="186"/>
      <c r="B178" s="186"/>
      <c r="C178" s="8" t="s">
        <v>37</v>
      </c>
      <c r="D178" s="29">
        <f t="shared" si="13"/>
        <v>2943</v>
      </c>
      <c r="E178" s="29">
        <f t="shared" si="14"/>
        <v>1648</v>
      </c>
      <c r="F178" s="22">
        <f t="shared" si="15"/>
        <v>55.997281685355084</v>
      </c>
      <c r="G178" s="29">
        <v>2669</v>
      </c>
      <c r="H178" s="29">
        <v>1420</v>
      </c>
      <c r="I178" s="22">
        <f t="shared" si="16"/>
        <v>53.2034469838891</v>
      </c>
      <c r="J178" s="32">
        <v>274</v>
      </c>
      <c r="K178" s="32">
        <v>228</v>
      </c>
      <c r="L178" s="31">
        <f t="shared" si="17"/>
        <v>83.21167883211679</v>
      </c>
    </row>
    <row r="179" spans="1:12" ht="15.75">
      <c r="A179" s="187"/>
      <c r="B179" s="187"/>
      <c r="C179" s="8" t="s">
        <v>38</v>
      </c>
      <c r="D179" s="29">
        <f t="shared" si="13"/>
        <v>2675</v>
      </c>
      <c r="E179" s="29">
        <f t="shared" si="14"/>
        <v>1779</v>
      </c>
      <c r="F179" s="22">
        <f t="shared" si="15"/>
        <v>66.50467289719626</v>
      </c>
      <c r="G179" s="29">
        <v>2502</v>
      </c>
      <c r="H179" s="29">
        <v>1622</v>
      </c>
      <c r="I179" s="22">
        <f t="shared" si="16"/>
        <v>64.828137490008</v>
      </c>
      <c r="J179" s="32">
        <v>173</v>
      </c>
      <c r="K179" s="32">
        <v>157</v>
      </c>
      <c r="L179" s="31">
        <f t="shared" si="17"/>
        <v>90.7514450867052</v>
      </c>
    </row>
    <row r="180" spans="1:12" ht="16.5" customHeight="1">
      <c r="A180" s="133" t="s">
        <v>21</v>
      </c>
      <c r="B180" s="133" t="s">
        <v>7</v>
      </c>
      <c r="C180" s="8" t="s">
        <v>36</v>
      </c>
      <c r="D180" s="29">
        <f t="shared" si="13"/>
        <v>40326</v>
      </c>
      <c r="E180" s="29">
        <f t="shared" si="14"/>
        <v>29069</v>
      </c>
      <c r="F180" s="22">
        <f t="shared" si="15"/>
        <v>72.08500719139018</v>
      </c>
      <c r="G180" s="29">
        <v>32953</v>
      </c>
      <c r="H180" s="29">
        <v>23340</v>
      </c>
      <c r="I180" s="22">
        <f t="shared" si="16"/>
        <v>70.82814918216854</v>
      </c>
      <c r="J180" s="32">
        <v>7373</v>
      </c>
      <c r="K180" s="32">
        <v>5729</v>
      </c>
      <c r="L180" s="31">
        <f t="shared" si="17"/>
        <v>77.70242777702427</v>
      </c>
    </row>
    <row r="181" spans="1:12" ht="15.75">
      <c r="A181" s="186"/>
      <c r="B181" s="186"/>
      <c r="C181" s="8" t="s">
        <v>37</v>
      </c>
      <c r="D181" s="29">
        <f t="shared" si="13"/>
        <v>21331</v>
      </c>
      <c r="E181" s="29">
        <f t="shared" si="14"/>
        <v>14511</v>
      </c>
      <c r="F181" s="22">
        <f t="shared" si="15"/>
        <v>68.02775303548826</v>
      </c>
      <c r="G181" s="29">
        <v>16846</v>
      </c>
      <c r="H181" s="29">
        <v>11159</v>
      </c>
      <c r="I181" s="22">
        <f t="shared" si="16"/>
        <v>66.2412442122759</v>
      </c>
      <c r="J181" s="32">
        <v>4485</v>
      </c>
      <c r="K181" s="32">
        <v>3352</v>
      </c>
      <c r="L181" s="31">
        <f t="shared" si="17"/>
        <v>74.73801560758082</v>
      </c>
    </row>
    <row r="182" spans="1:12" ht="15.75">
      <c r="A182" s="186"/>
      <c r="B182" s="187"/>
      <c r="C182" s="8" t="s">
        <v>38</v>
      </c>
      <c r="D182" s="29">
        <f t="shared" si="13"/>
        <v>18995</v>
      </c>
      <c r="E182" s="29">
        <f t="shared" si="14"/>
        <v>14558</v>
      </c>
      <c r="F182" s="22">
        <f t="shared" si="15"/>
        <v>76.6412213740458</v>
      </c>
      <c r="G182" s="29">
        <v>16107</v>
      </c>
      <c r="H182" s="29">
        <v>12181</v>
      </c>
      <c r="I182" s="22">
        <f t="shared" si="16"/>
        <v>75.62550443906376</v>
      </c>
      <c r="J182" s="32">
        <v>2888</v>
      </c>
      <c r="K182" s="32">
        <v>2377</v>
      </c>
      <c r="L182" s="31">
        <f t="shared" si="17"/>
        <v>82.30609418282549</v>
      </c>
    </row>
    <row r="183" spans="1:12" ht="15.75">
      <c r="A183" s="186"/>
      <c r="B183" s="133" t="s">
        <v>39</v>
      </c>
      <c r="C183" s="8" t="s">
        <v>36</v>
      </c>
      <c r="D183" s="29">
        <f t="shared" si="13"/>
        <v>13304</v>
      </c>
      <c r="E183" s="29">
        <f t="shared" si="14"/>
        <v>8869</v>
      </c>
      <c r="F183" s="22">
        <f t="shared" si="15"/>
        <v>66.66416115454</v>
      </c>
      <c r="G183" s="29">
        <v>10952</v>
      </c>
      <c r="H183" s="29">
        <v>7185</v>
      </c>
      <c r="I183" s="22">
        <f t="shared" si="16"/>
        <v>65.60445580715852</v>
      </c>
      <c r="J183" s="32">
        <v>2352</v>
      </c>
      <c r="K183" s="32">
        <v>1684</v>
      </c>
      <c r="L183" s="31">
        <f t="shared" si="17"/>
        <v>71.5986394557823</v>
      </c>
    </row>
    <row r="184" spans="1:12" ht="15.75">
      <c r="A184" s="186"/>
      <c r="B184" s="186"/>
      <c r="C184" s="8" t="s">
        <v>37</v>
      </c>
      <c r="D184" s="29">
        <f t="shared" si="13"/>
        <v>7043</v>
      </c>
      <c r="E184" s="29">
        <f t="shared" si="14"/>
        <v>4451</v>
      </c>
      <c r="F184" s="22">
        <f t="shared" si="15"/>
        <v>63.19750106488712</v>
      </c>
      <c r="G184" s="29">
        <v>5643</v>
      </c>
      <c r="H184" s="29">
        <v>3498</v>
      </c>
      <c r="I184" s="22">
        <f t="shared" si="16"/>
        <v>61.98830409356725</v>
      </c>
      <c r="J184" s="32">
        <v>1400</v>
      </c>
      <c r="K184" s="32">
        <v>953</v>
      </c>
      <c r="L184" s="31">
        <f t="shared" si="17"/>
        <v>68.07142857142857</v>
      </c>
    </row>
    <row r="185" spans="1:12" ht="15.75">
      <c r="A185" s="186"/>
      <c r="B185" s="187"/>
      <c r="C185" s="8" t="s">
        <v>38</v>
      </c>
      <c r="D185" s="29">
        <f t="shared" si="13"/>
        <v>6261</v>
      </c>
      <c r="E185" s="29">
        <f t="shared" si="14"/>
        <v>4418</v>
      </c>
      <c r="F185" s="22">
        <f t="shared" si="15"/>
        <v>70.56380769845073</v>
      </c>
      <c r="G185" s="29">
        <v>5309</v>
      </c>
      <c r="H185" s="29">
        <v>3687</v>
      </c>
      <c r="I185" s="22">
        <f t="shared" si="16"/>
        <v>69.44810698813336</v>
      </c>
      <c r="J185" s="32">
        <v>952</v>
      </c>
      <c r="K185" s="32">
        <v>731</v>
      </c>
      <c r="L185" s="31">
        <f t="shared" si="17"/>
        <v>76.78571428571429</v>
      </c>
    </row>
    <row r="186" spans="1:12" ht="15.75">
      <c r="A186" s="186"/>
      <c r="B186" s="133" t="s">
        <v>40</v>
      </c>
      <c r="C186" s="8" t="s">
        <v>36</v>
      </c>
      <c r="D186" s="29">
        <f t="shared" si="13"/>
        <v>13506</v>
      </c>
      <c r="E186" s="29">
        <f t="shared" si="14"/>
        <v>9823</v>
      </c>
      <c r="F186" s="22">
        <f t="shared" si="15"/>
        <v>72.73063823485857</v>
      </c>
      <c r="G186" s="29">
        <v>11025</v>
      </c>
      <c r="H186" s="29">
        <v>7864</v>
      </c>
      <c r="I186" s="22">
        <f t="shared" si="16"/>
        <v>71.32879818594104</v>
      </c>
      <c r="J186" s="32">
        <v>2481</v>
      </c>
      <c r="K186" s="32">
        <v>1959</v>
      </c>
      <c r="L186" s="31">
        <f t="shared" si="17"/>
        <v>78.96009673518742</v>
      </c>
    </row>
    <row r="187" spans="1:12" ht="15.75">
      <c r="A187" s="186"/>
      <c r="B187" s="186"/>
      <c r="C187" s="8" t="s">
        <v>37</v>
      </c>
      <c r="D187" s="29">
        <f t="shared" si="13"/>
        <v>7134</v>
      </c>
      <c r="E187" s="29">
        <f t="shared" si="14"/>
        <v>4871</v>
      </c>
      <c r="F187" s="22">
        <f t="shared" si="15"/>
        <v>68.27866554527614</v>
      </c>
      <c r="G187" s="29">
        <v>5615</v>
      </c>
      <c r="H187" s="29">
        <v>3712</v>
      </c>
      <c r="I187" s="22">
        <f t="shared" si="16"/>
        <v>66.1086375779163</v>
      </c>
      <c r="J187" s="32">
        <v>1519</v>
      </c>
      <c r="K187" s="32">
        <v>1159</v>
      </c>
      <c r="L187" s="31">
        <f t="shared" si="17"/>
        <v>76.30019749835418</v>
      </c>
    </row>
    <row r="188" spans="1:12" ht="15.75">
      <c r="A188" s="186"/>
      <c r="B188" s="187"/>
      <c r="C188" s="8" t="s">
        <v>38</v>
      </c>
      <c r="D188" s="29">
        <f t="shared" si="13"/>
        <v>6372</v>
      </c>
      <c r="E188" s="29">
        <f t="shared" si="14"/>
        <v>4952</v>
      </c>
      <c r="F188" s="22">
        <f t="shared" si="15"/>
        <v>77.71500313873196</v>
      </c>
      <c r="G188" s="29">
        <v>5410</v>
      </c>
      <c r="H188" s="29">
        <v>4152</v>
      </c>
      <c r="I188" s="22">
        <f t="shared" si="16"/>
        <v>76.7467652495379</v>
      </c>
      <c r="J188" s="32">
        <v>962</v>
      </c>
      <c r="K188" s="32">
        <v>800</v>
      </c>
      <c r="L188" s="31">
        <f t="shared" si="17"/>
        <v>83.16008316008316</v>
      </c>
    </row>
    <row r="189" spans="1:12" ht="15.75">
      <c r="A189" s="186"/>
      <c r="B189" s="133" t="s">
        <v>41</v>
      </c>
      <c r="C189" s="8" t="s">
        <v>36</v>
      </c>
      <c r="D189" s="29">
        <f t="shared" si="13"/>
        <v>13516</v>
      </c>
      <c r="E189" s="29">
        <f t="shared" si="14"/>
        <v>10377</v>
      </c>
      <c r="F189" s="22">
        <f t="shared" si="15"/>
        <v>76.77567327611719</v>
      </c>
      <c r="G189" s="29">
        <v>10976</v>
      </c>
      <c r="H189" s="29">
        <v>8291</v>
      </c>
      <c r="I189" s="22">
        <f t="shared" si="16"/>
        <v>75.5375364431487</v>
      </c>
      <c r="J189" s="32">
        <v>2540</v>
      </c>
      <c r="K189" s="32">
        <v>2086</v>
      </c>
      <c r="L189" s="31">
        <f t="shared" si="17"/>
        <v>82.1259842519685</v>
      </c>
    </row>
    <row r="190" spans="1:12" ht="15.75">
      <c r="A190" s="186"/>
      <c r="B190" s="186"/>
      <c r="C190" s="8" t="s">
        <v>37</v>
      </c>
      <c r="D190" s="29">
        <f t="shared" si="13"/>
        <v>7154</v>
      </c>
      <c r="E190" s="29">
        <f t="shared" si="14"/>
        <v>5189</v>
      </c>
      <c r="F190" s="22">
        <f t="shared" si="15"/>
        <v>72.53284875594073</v>
      </c>
      <c r="G190" s="29">
        <v>5588</v>
      </c>
      <c r="H190" s="29">
        <v>3949</v>
      </c>
      <c r="I190" s="22">
        <f t="shared" si="16"/>
        <v>70.66929133858267</v>
      </c>
      <c r="J190" s="32">
        <v>1566</v>
      </c>
      <c r="K190" s="32">
        <v>1240</v>
      </c>
      <c r="L190" s="31">
        <f t="shared" si="17"/>
        <v>79.18263090676884</v>
      </c>
    </row>
    <row r="191" spans="1:12" ht="15.75">
      <c r="A191" s="187"/>
      <c r="B191" s="187"/>
      <c r="C191" s="8" t="s">
        <v>38</v>
      </c>
      <c r="D191" s="29">
        <f t="shared" si="13"/>
        <v>6362</v>
      </c>
      <c r="E191" s="29">
        <f t="shared" si="14"/>
        <v>5188</v>
      </c>
      <c r="F191" s="22">
        <f t="shared" si="15"/>
        <v>81.54668343288274</v>
      </c>
      <c r="G191" s="29">
        <v>5388</v>
      </c>
      <c r="H191" s="29">
        <v>4342</v>
      </c>
      <c r="I191" s="22">
        <f t="shared" si="16"/>
        <v>80.5864884929473</v>
      </c>
      <c r="J191" s="32">
        <v>974</v>
      </c>
      <c r="K191" s="32">
        <v>846</v>
      </c>
      <c r="L191" s="31">
        <f t="shared" si="17"/>
        <v>86.85831622176592</v>
      </c>
    </row>
    <row r="192" spans="1:12" ht="16.5" customHeight="1">
      <c r="A192" s="133" t="s">
        <v>22</v>
      </c>
      <c r="B192" s="133" t="s">
        <v>7</v>
      </c>
      <c r="C192" s="8" t="s">
        <v>36</v>
      </c>
      <c r="D192" s="29">
        <f t="shared" si="13"/>
        <v>44888</v>
      </c>
      <c r="E192" s="29">
        <f t="shared" si="14"/>
        <v>30685</v>
      </c>
      <c r="F192" s="22">
        <f t="shared" si="15"/>
        <v>68.359026911424</v>
      </c>
      <c r="G192" s="29">
        <v>43985</v>
      </c>
      <c r="H192" s="29">
        <v>30195</v>
      </c>
      <c r="I192" s="22">
        <f t="shared" si="16"/>
        <v>68.64840286461293</v>
      </c>
      <c r="J192" s="32">
        <v>903</v>
      </c>
      <c r="K192" s="32">
        <v>490</v>
      </c>
      <c r="L192" s="31">
        <f t="shared" si="17"/>
        <v>54.263565891472865</v>
      </c>
    </row>
    <row r="193" spans="1:12" ht="15.75">
      <c r="A193" s="186"/>
      <c r="B193" s="186"/>
      <c r="C193" s="8" t="s">
        <v>37</v>
      </c>
      <c r="D193" s="29">
        <f t="shared" si="13"/>
        <v>23508</v>
      </c>
      <c r="E193" s="29">
        <f t="shared" si="14"/>
        <v>15121</v>
      </c>
      <c r="F193" s="22">
        <f t="shared" si="15"/>
        <v>64.32278373319721</v>
      </c>
      <c r="G193" s="29">
        <v>22938</v>
      </c>
      <c r="H193" s="29">
        <v>14823</v>
      </c>
      <c r="I193" s="22">
        <f t="shared" si="16"/>
        <v>64.62202458801988</v>
      </c>
      <c r="J193" s="32">
        <v>570</v>
      </c>
      <c r="K193" s="32">
        <v>298</v>
      </c>
      <c r="L193" s="31">
        <f t="shared" si="17"/>
        <v>52.28070175438596</v>
      </c>
    </row>
    <row r="194" spans="1:12" ht="15.75">
      <c r="A194" s="186"/>
      <c r="B194" s="187"/>
      <c r="C194" s="8" t="s">
        <v>38</v>
      </c>
      <c r="D194" s="29">
        <f t="shared" si="13"/>
        <v>21380</v>
      </c>
      <c r="E194" s="29">
        <f t="shared" si="14"/>
        <v>15564</v>
      </c>
      <c r="F194" s="22">
        <f t="shared" si="15"/>
        <v>72.79700654817587</v>
      </c>
      <c r="G194" s="29">
        <v>21047</v>
      </c>
      <c r="H194" s="29">
        <v>15372</v>
      </c>
      <c r="I194" s="22">
        <f t="shared" si="16"/>
        <v>73.03653727372073</v>
      </c>
      <c r="J194" s="32">
        <v>333</v>
      </c>
      <c r="K194" s="32">
        <v>192</v>
      </c>
      <c r="L194" s="31">
        <f t="shared" si="17"/>
        <v>57.65765765765766</v>
      </c>
    </row>
    <row r="195" spans="1:12" ht="15.75">
      <c r="A195" s="186"/>
      <c r="B195" s="133" t="s">
        <v>39</v>
      </c>
      <c r="C195" s="8" t="s">
        <v>36</v>
      </c>
      <c r="D195" s="29">
        <f t="shared" si="13"/>
        <v>14962</v>
      </c>
      <c r="E195" s="29">
        <f t="shared" si="14"/>
        <v>9614</v>
      </c>
      <c r="F195" s="22">
        <f t="shared" si="15"/>
        <v>64.2561154925812</v>
      </c>
      <c r="G195" s="29">
        <v>14682</v>
      </c>
      <c r="H195" s="29">
        <v>9478</v>
      </c>
      <c r="I195" s="22">
        <f t="shared" si="16"/>
        <v>64.5552377060346</v>
      </c>
      <c r="J195" s="32">
        <v>280</v>
      </c>
      <c r="K195" s="32">
        <v>136</v>
      </c>
      <c r="L195" s="31">
        <f t="shared" si="17"/>
        <v>48.57142857142857</v>
      </c>
    </row>
    <row r="196" spans="1:12" ht="15.75">
      <c r="A196" s="186"/>
      <c r="B196" s="186"/>
      <c r="C196" s="8" t="s">
        <v>37</v>
      </c>
      <c r="D196" s="29">
        <f t="shared" si="13"/>
        <v>7771</v>
      </c>
      <c r="E196" s="29">
        <f t="shared" si="14"/>
        <v>4706</v>
      </c>
      <c r="F196" s="22">
        <f t="shared" si="15"/>
        <v>60.5584866812508</v>
      </c>
      <c r="G196" s="29">
        <v>7592</v>
      </c>
      <c r="H196" s="29">
        <v>4623</v>
      </c>
      <c r="I196" s="22">
        <f t="shared" si="16"/>
        <v>60.89304531085353</v>
      </c>
      <c r="J196" s="32">
        <v>179</v>
      </c>
      <c r="K196" s="32">
        <v>83</v>
      </c>
      <c r="L196" s="31">
        <f t="shared" si="17"/>
        <v>46.36871508379888</v>
      </c>
    </row>
    <row r="197" spans="1:12" ht="15.75">
      <c r="A197" s="186"/>
      <c r="B197" s="187"/>
      <c r="C197" s="8" t="s">
        <v>38</v>
      </c>
      <c r="D197" s="29">
        <f t="shared" si="13"/>
        <v>7191</v>
      </c>
      <c r="E197" s="29">
        <f t="shared" si="14"/>
        <v>4908</v>
      </c>
      <c r="F197" s="22">
        <f t="shared" si="15"/>
        <v>68.25198164372132</v>
      </c>
      <c r="G197" s="29">
        <v>7090</v>
      </c>
      <c r="H197" s="29">
        <v>4855</v>
      </c>
      <c r="I197" s="22">
        <f t="shared" si="16"/>
        <v>68.47672778561355</v>
      </c>
      <c r="J197" s="32">
        <v>101</v>
      </c>
      <c r="K197" s="32">
        <v>53</v>
      </c>
      <c r="L197" s="31">
        <f t="shared" si="17"/>
        <v>52.475247524752476</v>
      </c>
    </row>
    <row r="198" spans="1:12" ht="15.75">
      <c r="A198" s="186"/>
      <c r="B198" s="133" t="s">
        <v>40</v>
      </c>
      <c r="C198" s="8" t="s">
        <v>36</v>
      </c>
      <c r="D198" s="29">
        <f t="shared" si="13"/>
        <v>14840</v>
      </c>
      <c r="E198" s="29">
        <f t="shared" si="14"/>
        <v>10182</v>
      </c>
      <c r="F198" s="22">
        <f t="shared" si="15"/>
        <v>68.61185983827494</v>
      </c>
      <c r="G198" s="29">
        <v>14522</v>
      </c>
      <c r="H198" s="29">
        <v>10004</v>
      </c>
      <c r="I198" s="22">
        <f t="shared" si="16"/>
        <v>68.88858283982923</v>
      </c>
      <c r="J198" s="32">
        <v>318</v>
      </c>
      <c r="K198" s="32">
        <v>178</v>
      </c>
      <c r="L198" s="31">
        <f t="shared" si="17"/>
        <v>55.9748427672956</v>
      </c>
    </row>
    <row r="199" spans="1:12" ht="15.75">
      <c r="A199" s="186"/>
      <c r="B199" s="186"/>
      <c r="C199" s="8" t="s">
        <v>37</v>
      </c>
      <c r="D199" s="29">
        <f t="shared" si="13"/>
        <v>7807</v>
      </c>
      <c r="E199" s="29">
        <f t="shared" si="14"/>
        <v>5033</v>
      </c>
      <c r="F199" s="22">
        <f t="shared" si="15"/>
        <v>64.46778532086589</v>
      </c>
      <c r="G199" s="29">
        <v>7616</v>
      </c>
      <c r="H199" s="29">
        <v>4928</v>
      </c>
      <c r="I199" s="22">
        <f t="shared" si="16"/>
        <v>64.70588235294117</v>
      </c>
      <c r="J199" s="32">
        <v>191</v>
      </c>
      <c r="K199" s="32">
        <v>105</v>
      </c>
      <c r="L199" s="31">
        <f t="shared" si="17"/>
        <v>54.973821989528794</v>
      </c>
    </row>
    <row r="200" spans="1:12" ht="15.75">
      <c r="A200" s="186"/>
      <c r="B200" s="187"/>
      <c r="C200" s="8" t="s">
        <v>38</v>
      </c>
      <c r="D200" s="29">
        <f t="shared" si="13"/>
        <v>7033</v>
      </c>
      <c r="E200" s="29">
        <f t="shared" si="14"/>
        <v>5149</v>
      </c>
      <c r="F200" s="22">
        <f t="shared" si="15"/>
        <v>73.21200056874734</v>
      </c>
      <c r="G200" s="29">
        <v>6906</v>
      </c>
      <c r="H200" s="29">
        <v>5076</v>
      </c>
      <c r="I200" s="22">
        <f t="shared" si="16"/>
        <v>73.501303214596</v>
      </c>
      <c r="J200" s="32">
        <v>127</v>
      </c>
      <c r="K200" s="32">
        <v>73</v>
      </c>
      <c r="L200" s="31">
        <f t="shared" si="17"/>
        <v>57.48031496062992</v>
      </c>
    </row>
    <row r="201" spans="1:12" ht="15.75">
      <c r="A201" s="186"/>
      <c r="B201" s="133" t="s">
        <v>41</v>
      </c>
      <c r="C201" s="8" t="s">
        <v>36</v>
      </c>
      <c r="D201" s="29">
        <f t="shared" si="13"/>
        <v>15086</v>
      </c>
      <c r="E201" s="29">
        <f t="shared" si="14"/>
        <v>10889</v>
      </c>
      <c r="F201" s="22">
        <f t="shared" si="15"/>
        <v>72.17950417605728</v>
      </c>
      <c r="G201" s="29">
        <v>14781</v>
      </c>
      <c r="H201" s="29">
        <v>10713</v>
      </c>
      <c r="I201" s="22">
        <f t="shared" si="16"/>
        <v>72.4781814491577</v>
      </c>
      <c r="J201" s="32">
        <v>305</v>
      </c>
      <c r="K201" s="32">
        <v>176</v>
      </c>
      <c r="L201" s="31">
        <f t="shared" si="17"/>
        <v>57.70491803278689</v>
      </c>
    </row>
    <row r="202" spans="1:12" ht="15.75">
      <c r="A202" s="186"/>
      <c r="B202" s="186"/>
      <c r="C202" s="8" t="s">
        <v>37</v>
      </c>
      <c r="D202" s="29">
        <f t="shared" si="13"/>
        <v>7930</v>
      </c>
      <c r="E202" s="29">
        <f t="shared" si="14"/>
        <v>5382</v>
      </c>
      <c r="F202" s="22">
        <f t="shared" si="15"/>
        <v>67.8688524590164</v>
      </c>
      <c r="G202" s="29">
        <v>7730</v>
      </c>
      <c r="H202" s="29">
        <v>5272</v>
      </c>
      <c r="I202" s="22">
        <f t="shared" si="16"/>
        <v>68.20181112548512</v>
      </c>
      <c r="J202" s="32">
        <v>200</v>
      </c>
      <c r="K202" s="32">
        <v>110</v>
      </c>
      <c r="L202" s="31">
        <f t="shared" si="17"/>
        <v>55.00000000000001</v>
      </c>
    </row>
    <row r="203" spans="1:12" ht="15.75">
      <c r="A203" s="187"/>
      <c r="B203" s="187"/>
      <c r="C203" s="8" t="s">
        <v>38</v>
      </c>
      <c r="D203" s="29">
        <f t="shared" si="13"/>
        <v>7156</v>
      </c>
      <c r="E203" s="29">
        <f t="shared" si="14"/>
        <v>5507</v>
      </c>
      <c r="F203" s="22">
        <f t="shared" si="15"/>
        <v>76.95640022358859</v>
      </c>
      <c r="G203" s="29">
        <v>7051</v>
      </c>
      <c r="H203" s="29">
        <v>5441</v>
      </c>
      <c r="I203" s="22">
        <f t="shared" si="16"/>
        <v>77.166359381648</v>
      </c>
      <c r="J203" s="32">
        <v>105</v>
      </c>
      <c r="K203" s="32">
        <v>66</v>
      </c>
      <c r="L203" s="31">
        <f t="shared" si="17"/>
        <v>62.857142857142854</v>
      </c>
    </row>
    <row r="204" spans="1:12" ht="16.5" customHeight="1">
      <c r="A204" s="133" t="s">
        <v>23</v>
      </c>
      <c r="B204" s="133" t="s">
        <v>7</v>
      </c>
      <c r="C204" s="8" t="s">
        <v>36</v>
      </c>
      <c r="D204" s="29">
        <f t="shared" si="13"/>
        <v>35220</v>
      </c>
      <c r="E204" s="29">
        <f t="shared" si="14"/>
        <v>20832</v>
      </c>
      <c r="F204" s="22">
        <f t="shared" si="15"/>
        <v>59.148211243611584</v>
      </c>
      <c r="G204" s="29">
        <v>32652</v>
      </c>
      <c r="H204" s="29">
        <v>19019</v>
      </c>
      <c r="I204" s="22">
        <f t="shared" si="16"/>
        <v>58.24758054636776</v>
      </c>
      <c r="J204" s="32">
        <v>2568</v>
      </c>
      <c r="K204" s="32">
        <v>1813</v>
      </c>
      <c r="L204" s="31">
        <f t="shared" si="17"/>
        <v>70.59968847352025</v>
      </c>
    </row>
    <row r="205" spans="1:12" ht="15.75">
      <c r="A205" s="186"/>
      <c r="B205" s="186"/>
      <c r="C205" s="8" t="s">
        <v>37</v>
      </c>
      <c r="D205" s="29">
        <f t="shared" si="13"/>
        <v>18412</v>
      </c>
      <c r="E205" s="29">
        <f t="shared" si="14"/>
        <v>9907</v>
      </c>
      <c r="F205" s="22">
        <f t="shared" si="15"/>
        <v>53.80729958722572</v>
      </c>
      <c r="G205" s="29">
        <v>17008</v>
      </c>
      <c r="H205" s="29">
        <v>8976</v>
      </c>
      <c r="I205" s="22">
        <f t="shared" si="16"/>
        <v>52.77516462841017</v>
      </c>
      <c r="J205" s="32">
        <v>1404</v>
      </c>
      <c r="K205" s="32">
        <v>931</v>
      </c>
      <c r="L205" s="31">
        <f t="shared" si="17"/>
        <v>66.31054131054131</v>
      </c>
    </row>
    <row r="206" spans="1:12" ht="15.75">
      <c r="A206" s="186"/>
      <c r="B206" s="187"/>
      <c r="C206" s="8" t="s">
        <v>38</v>
      </c>
      <c r="D206" s="29">
        <f t="shared" si="13"/>
        <v>16808</v>
      </c>
      <c r="E206" s="29">
        <f t="shared" si="14"/>
        <v>10925</v>
      </c>
      <c r="F206" s="22">
        <f t="shared" si="15"/>
        <v>64.99881009043312</v>
      </c>
      <c r="G206" s="29">
        <v>15644</v>
      </c>
      <c r="H206" s="29">
        <v>10043</v>
      </c>
      <c r="I206" s="22">
        <f t="shared" si="16"/>
        <v>64.19713628228074</v>
      </c>
      <c r="J206" s="32">
        <v>1164</v>
      </c>
      <c r="K206" s="32">
        <v>882</v>
      </c>
      <c r="L206" s="31">
        <f t="shared" si="17"/>
        <v>75.77319587628865</v>
      </c>
    </row>
    <row r="207" spans="1:12" ht="15.75">
      <c r="A207" s="186"/>
      <c r="B207" s="133" t="s">
        <v>39</v>
      </c>
      <c r="C207" s="8" t="s">
        <v>36</v>
      </c>
      <c r="D207" s="29">
        <f t="shared" si="13"/>
        <v>11616</v>
      </c>
      <c r="E207" s="29">
        <f t="shared" si="14"/>
        <v>6122</v>
      </c>
      <c r="F207" s="22">
        <f t="shared" si="15"/>
        <v>52.70316804407713</v>
      </c>
      <c r="G207" s="29">
        <v>10750</v>
      </c>
      <c r="H207" s="29">
        <v>5576</v>
      </c>
      <c r="I207" s="22">
        <f t="shared" si="16"/>
        <v>51.86976744186047</v>
      </c>
      <c r="J207" s="32">
        <v>866</v>
      </c>
      <c r="K207" s="32">
        <v>546</v>
      </c>
      <c r="L207" s="31">
        <f t="shared" si="17"/>
        <v>63.04849884526559</v>
      </c>
    </row>
    <row r="208" spans="1:12" ht="15.75">
      <c r="A208" s="186"/>
      <c r="B208" s="186"/>
      <c r="C208" s="8" t="s">
        <v>37</v>
      </c>
      <c r="D208" s="29">
        <f t="shared" si="13"/>
        <v>6121</v>
      </c>
      <c r="E208" s="29">
        <f t="shared" si="14"/>
        <v>2906</v>
      </c>
      <c r="F208" s="22">
        <f t="shared" si="15"/>
        <v>47.47590263028917</v>
      </c>
      <c r="G208" s="29">
        <v>5638</v>
      </c>
      <c r="H208" s="29">
        <v>2620</v>
      </c>
      <c r="I208" s="22">
        <f t="shared" si="16"/>
        <v>46.47037956722242</v>
      </c>
      <c r="J208" s="32">
        <v>483</v>
      </c>
      <c r="K208" s="32">
        <v>286</v>
      </c>
      <c r="L208" s="31">
        <f t="shared" si="17"/>
        <v>59.21325051759835</v>
      </c>
    </row>
    <row r="209" spans="1:12" ht="15.75">
      <c r="A209" s="186"/>
      <c r="B209" s="187"/>
      <c r="C209" s="8" t="s">
        <v>38</v>
      </c>
      <c r="D209" s="29">
        <f t="shared" si="13"/>
        <v>5495</v>
      </c>
      <c r="E209" s="29">
        <f t="shared" si="14"/>
        <v>3216</v>
      </c>
      <c r="F209" s="22">
        <f t="shared" si="15"/>
        <v>58.52593266606006</v>
      </c>
      <c r="G209" s="29">
        <v>5112</v>
      </c>
      <c r="H209" s="29">
        <v>2956</v>
      </c>
      <c r="I209" s="22">
        <f t="shared" si="16"/>
        <v>57.82472613458529</v>
      </c>
      <c r="J209" s="32">
        <v>383</v>
      </c>
      <c r="K209" s="32">
        <v>260</v>
      </c>
      <c r="L209" s="31">
        <f t="shared" si="17"/>
        <v>67.88511749347258</v>
      </c>
    </row>
    <row r="210" spans="1:12" ht="15.75">
      <c r="A210" s="186"/>
      <c r="B210" s="133" t="s">
        <v>40</v>
      </c>
      <c r="C210" s="8" t="s">
        <v>36</v>
      </c>
      <c r="D210" s="29">
        <f t="shared" si="13"/>
        <v>11726</v>
      </c>
      <c r="E210" s="29">
        <f t="shared" si="14"/>
        <v>6963</v>
      </c>
      <c r="F210" s="22">
        <f t="shared" si="15"/>
        <v>59.38086303939962</v>
      </c>
      <c r="G210" s="29">
        <v>10866</v>
      </c>
      <c r="H210" s="29">
        <v>6347</v>
      </c>
      <c r="I210" s="22">
        <f t="shared" si="16"/>
        <v>58.41155899134917</v>
      </c>
      <c r="J210" s="32">
        <v>860</v>
      </c>
      <c r="K210" s="32">
        <v>616</v>
      </c>
      <c r="L210" s="31">
        <f t="shared" si="17"/>
        <v>71.62790697674419</v>
      </c>
    </row>
    <row r="211" spans="1:12" ht="15.75">
      <c r="A211" s="186"/>
      <c r="B211" s="186"/>
      <c r="C211" s="8" t="s">
        <v>37</v>
      </c>
      <c r="D211" s="29">
        <f t="shared" si="13"/>
        <v>6154</v>
      </c>
      <c r="E211" s="29">
        <f t="shared" si="14"/>
        <v>3350</v>
      </c>
      <c r="F211" s="22">
        <f t="shared" si="15"/>
        <v>54.43613909652258</v>
      </c>
      <c r="G211" s="29">
        <v>5672</v>
      </c>
      <c r="H211" s="29">
        <v>3024</v>
      </c>
      <c r="I211" s="22">
        <f t="shared" si="16"/>
        <v>53.31452750352609</v>
      </c>
      <c r="J211" s="32">
        <v>482</v>
      </c>
      <c r="K211" s="32">
        <v>326</v>
      </c>
      <c r="L211" s="31">
        <f t="shared" si="17"/>
        <v>67.63485477178423</v>
      </c>
    </row>
    <row r="212" spans="1:12" ht="15.75">
      <c r="A212" s="186"/>
      <c r="B212" s="187"/>
      <c r="C212" s="8" t="s">
        <v>38</v>
      </c>
      <c r="D212" s="29">
        <f t="shared" si="13"/>
        <v>5572</v>
      </c>
      <c r="E212" s="29">
        <f t="shared" si="14"/>
        <v>3613</v>
      </c>
      <c r="F212" s="22">
        <f t="shared" si="15"/>
        <v>64.84206748025844</v>
      </c>
      <c r="G212" s="29">
        <v>5194</v>
      </c>
      <c r="H212" s="29">
        <v>3323</v>
      </c>
      <c r="I212" s="22">
        <f t="shared" si="16"/>
        <v>63.977666538313436</v>
      </c>
      <c r="J212" s="32">
        <v>378</v>
      </c>
      <c r="K212" s="32">
        <v>290</v>
      </c>
      <c r="L212" s="31">
        <f t="shared" si="17"/>
        <v>76.71957671957672</v>
      </c>
    </row>
    <row r="213" spans="1:12" ht="15.75">
      <c r="A213" s="186"/>
      <c r="B213" s="133" t="s">
        <v>41</v>
      </c>
      <c r="C213" s="8" t="s">
        <v>36</v>
      </c>
      <c r="D213" s="29">
        <f t="shared" si="13"/>
        <v>11878</v>
      </c>
      <c r="E213" s="29">
        <f t="shared" si="14"/>
        <v>7747</v>
      </c>
      <c r="F213" s="22">
        <f t="shared" si="15"/>
        <v>65.22141774709547</v>
      </c>
      <c r="G213" s="29">
        <v>11036</v>
      </c>
      <c r="H213" s="29">
        <v>7096</v>
      </c>
      <c r="I213" s="22">
        <f t="shared" si="16"/>
        <v>64.29865893439653</v>
      </c>
      <c r="J213" s="32">
        <v>842</v>
      </c>
      <c r="K213" s="32">
        <v>651</v>
      </c>
      <c r="L213" s="31">
        <f t="shared" si="17"/>
        <v>77.31591448931117</v>
      </c>
    </row>
    <row r="214" spans="1:12" ht="15.75">
      <c r="A214" s="186"/>
      <c r="B214" s="186"/>
      <c r="C214" s="8" t="s">
        <v>37</v>
      </c>
      <c r="D214" s="29">
        <f t="shared" si="13"/>
        <v>6137</v>
      </c>
      <c r="E214" s="29">
        <f t="shared" si="14"/>
        <v>3651</v>
      </c>
      <c r="F214" s="22">
        <f t="shared" si="15"/>
        <v>59.49160827766009</v>
      </c>
      <c r="G214" s="29">
        <v>5698</v>
      </c>
      <c r="H214" s="29">
        <v>3332</v>
      </c>
      <c r="I214" s="22">
        <f t="shared" si="16"/>
        <v>58.47665847665847</v>
      </c>
      <c r="J214" s="32">
        <v>439</v>
      </c>
      <c r="K214" s="32">
        <v>319</v>
      </c>
      <c r="L214" s="31">
        <f t="shared" si="17"/>
        <v>72.66514806378133</v>
      </c>
    </row>
    <row r="215" spans="1:12" ht="15.75">
      <c r="A215" s="187"/>
      <c r="B215" s="187"/>
      <c r="C215" s="8" t="s">
        <v>38</v>
      </c>
      <c r="D215" s="29">
        <f t="shared" si="13"/>
        <v>5741</v>
      </c>
      <c r="E215" s="29">
        <f t="shared" si="14"/>
        <v>4096</v>
      </c>
      <c r="F215" s="22">
        <f t="shared" si="15"/>
        <v>71.34645532137259</v>
      </c>
      <c r="G215" s="29">
        <v>5338</v>
      </c>
      <c r="H215" s="29">
        <v>3764</v>
      </c>
      <c r="I215" s="22">
        <f t="shared" si="16"/>
        <v>70.51330086174598</v>
      </c>
      <c r="J215" s="32">
        <v>403</v>
      </c>
      <c r="K215" s="32">
        <v>332</v>
      </c>
      <c r="L215" s="31">
        <f t="shared" si="17"/>
        <v>82.38213399503722</v>
      </c>
    </row>
    <row r="216" spans="1:12" ht="16.5" customHeight="1">
      <c r="A216" s="133" t="s">
        <v>49</v>
      </c>
      <c r="B216" s="133" t="s">
        <v>7</v>
      </c>
      <c r="C216" s="8" t="s">
        <v>36</v>
      </c>
      <c r="D216" s="29">
        <f t="shared" si="13"/>
        <v>8314</v>
      </c>
      <c r="E216" s="29">
        <f t="shared" si="14"/>
        <v>4148</v>
      </c>
      <c r="F216" s="22">
        <f t="shared" si="15"/>
        <v>49.89174885734905</v>
      </c>
      <c r="G216" s="29">
        <v>8115</v>
      </c>
      <c r="H216" s="29">
        <v>4034</v>
      </c>
      <c r="I216" s="22">
        <f t="shared" si="16"/>
        <v>49.71041281577326</v>
      </c>
      <c r="J216" s="32">
        <v>199</v>
      </c>
      <c r="K216" s="32">
        <v>114</v>
      </c>
      <c r="L216" s="31">
        <f t="shared" si="17"/>
        <v>57.286432160804026</v>
      </c>
    </row>
    <row r="217" spans="1:12" ht="15.75">
      <c r="A217" s="186"/>
      <c r="B217" s="186"/>
      <c r="C217" s="8" t="s">
        <v>37</v>
      </c>
      <c r="D217" s="29">
        <f t="shared" si="13"/>
        <v>4354</v>
      </c>
      <c r="E217" s="29">
        <f t="shared" si="14"/>
        <v>1940</v>
      </c>
      <c r="F217" s="22">
        <f t="shared" si="15"/>
        <v>44.55672944418925</v>
      </c>
      <c r="G217" s="29">
        <v>4236</v>
      </c>
      <c r="H217" s="29">
        <v>1874</v>
      </c>
      <c r="I217" s="22">
        <f t="shared" si="16"/>
        <v>44.23984891406988</v>
      </c>
      <c r="J217" s="32">
        <v>118</v>
      </c>
      <c r="K217" s="32">
        <v>66</v>
      </c>
      <c r="L217" s="31">
        <f t="shared" si="17"/>
        <v>55.932203389830505</v>
      </c>
    </row>
    <row r="218" spans="1:12" ht="15.75">
      <c r="A218" s="186"/>
      <c r="B218" s="187"/>
      <c r="C218" s="8" t="s">
        <v>38</v>
      </c>
      <c r="D218" s="29">
        <f t="shared" si="13"/>
        <v>3960</v>
      </c>
      <c r="E218" s="29">
        <f t="shared" si="14"/>
        <v>2208</v>
      </c>
      <c r="F218" s="22">
        <f t="shared" si="15"/>
        <v>55.757575757575765</v>
      </c>
      <c r="G218" s="29">
        <v>3879</v>
      </c>
      <c r="H218" s="29">
        <v>2160</v>
      </c>
      <c r="I218" s="22">
        <f t="shared" si="16"/>
        <v>55.68445475638051</v>
      </c>
      <c r="J218" s="32">
        <v>81</v>
      </c>
      <c r="K218" s="32">
        <v>48</v>
      </c>
      <c r="L218" s="31">
        <f t="shared" si="17"/>
        <v>59.25925925925925</v>
      </c>
    </row>
    <row r="219" spans="1:12" ht="15.75">
      <c r="A219" s="186"/>
      <c r="B219" s="133" t="s">
        <v>39</v>
      </c>
      <c r="C219" s="8" t="s">
        <v>36</v>
      </c>
      <c r="D219" s="29">
        <f t="shared" si="13"/>
        <v>2809</v>
      </c>
      <c r="E219" s="29">
        <f t="shared" si="14"/>
        <v>1300</v>
      </c>
      <c r="F219" s="22">
        <f t="shared" si="15"/>
        <v>46.279814880740474</v>
      </c>
      <c r="G219" s="29">
        <v>2680</v>
      </c>
      <c r="H219" s="29">
        <v>1227</v>
      </c>
      <c r="I219" s="22">
        <f t="shared" si="16"/>
        <v>45.78358208955224</v>
      </c>
      <c r="J219" s="32">
        <v>129</v>
      </c>
      <c r="K219" s="32">
        <v>73</v>
      </c>
      <c r="L219" s="31">
        <f t="shared" si="17"/>
        <v>56.58914728682171</v>
      </c>
    </row>
    <row r="220" spans="1:12" ht="15.75">
      <c r="A220" s="186"/>
      <c r="B220" s="186"/>
      <c r="C220" s="8" t="s">
        <v>37</v>
      </c>
      <c r="D220" s="29">
        <f t="shared" si="13"/>
        <v>1482</v>
      </c>
      <c r="E220" s="29">
        <f t="shared" si="14"/>
        <v>604</v>
      </c>
      <c r="F220" s="22">
        <f t="shared" si="15"/>
        <v>40.7557354925776</v>
      </c>
      <c r="G220" s="29">
        <v>1410</v>
      </c>
      <c r="H220" s="29">
        <v>566</v>
      </c>
      <c r="I220" s="22">
        <f t="shared" si="16"/>
        <v>40.14184397163121</v>
      </c>
      <c r="J220" s="32">
        <v>72</v>
      </c>
      <c r="K220" s="32">
        <v>38</v>
      </c>
      <c r="L220" s="31">
        <f t="shared" si="17"/>
        <v>52.77777777777778</v>
      </c>
    </row>
    <row r="221" spans="1:12" ht="15.75">
      <c r="A221" s="186"/>
      <c r="B221" s="187"/>
      <c r="C221" s="8" t="s">
        <v>38</v>
      </c>
      <c r="D221" s="29">
        <f t="shared" si="13"/>
        <v>1327</v>
      </c>
      <c r="E221" s="29">
        <f t="shared" si="14"/>
        <v>696</v>
      </c>
      <c r="F221" s="22">
        <f t="shared" si="15"/>
        <v>52.44913338357197</v>
      </c>
      <c r="G221" s="29">
        <v>1270</v>
      </c>
      <c r="H221" s="29">
        <v>661</v>
      </c>
      <c r="I221" s="22">
        <f t="shared" si="16"/>
        <v>52.047244094488185</v>
      </c>
      <c r="J221" s="32">
        <v>57</v>
      </c>
      <c r="K221" s="32">
        <v>35</v>
      </c>
      <c r="L221" s="31">
        <f t="shared" si="17"/>
        <v>61.40350877192983</v>
      </c>
    </row>
    <row r="222" spans="1:12" ht="15.75">
      <c r="A222" s="186"/>
      <c r="B222" s="133" t="s">
        <v>40</v>
      </c>
      <c r="C222" s="8" t="s">
        <v>36</v>
      </c>
      <c r="D222" s="29">
        <f t="shared" si="13"/>
        <v>2790</v>
      </c>
      <c r="E222" s="29">
        <f t="shared" si="14"/>
        <v>1420</v>
      </c>
      <c r="F222" s="22">
        <f t="shared" si="15"/>
        <v>50.89605734767025</v>
      </c>
      <c r="G222" s="29">
        <v>2756</v>
      </c>
      <c r="H222" s="29">
        <v>1403</v>
      </c>
      <c r="I222" s="22">
        <f t="shared" si="16"/>
        <v>50.907111756168355</v>
      </c>
      <c r="J222" s="32">
        <v>34</v>
      </c>
      <c r="K222" s="32">
        <v>17</v>
      </c>
      <c r="L222" s="31">
        <f t="shared" si="17"/>
        <v>50</v>
      </c>
    </row>
    <row r="223" spans="1:12" ht="15.75">
      <c r="A223" s="186"/>
      <c r="B223" s="186"/>
      <c r="C223" s="8" t="s">
        <v>37</v>
      </c>
      <c r="D223" s="29">
        <f t="shared" si="13"/>
        <v>1414</v>
      </c>
      <c r="E223" s="29">
        <f t="shared" si="14"/>
        <v>633</v>
      </c>
      <c r="F223" s="22">
        <f t="shared" si="15"/>
        <v>44.76661951909477</v>
      </c>
      <c r="G223" s="29">
        <v>1389</v>
      </c>
      <c r="H223" s="29">
        <v>621</v>
      </c>
      <c r="I223" s="22">
        <f t="shared" si="16"/>
        <v>44.70842332613391</v>
      </c>
      <c r="J223" s="32">
        <v>25</v>
      </c>
      <c r="K223" s="32">
        <v>12</v>
      </c>
      <c r="L223" s="31">
        <f t="shared" si="17"/>
        <v>48</v>
      </c>
    </row>
    <row r="224" spans="1:12" ht="15.75">
      <c r="A224" s="186"/>
      <c r="B224" s="187"/>
      <c r="C224" s="8" t="s">
        <v>38</v>
      </c>
      <c r="D224" s="29">
        <f t="shared" si="13"/>
        <v>1376</v>
      </c>
      <c r="E224" s="29">
        <f t="shared" si="14"/>
        <v>787</v>
      </c>
      <c r="F224" s="22">
        <f t="shared" si="15"/>
        <v>57.19476744186046</v>
      </c>
      <c r="G224" s="29">
        <v>1367</v>
      </c>
      <c r="H224" s="29">
        <v>782</v>
      </c>
      <c r="I224" s="22">
        <f t="shared" si="16"/>
        <v>57.205559619604976</v>
      </c>
      <c r="J224" s="32">
        <v>9</v>
      </c>
      <c r="K224" s="32">
        <v>5</v>
      </c>
      <c r="L224" s="31">
        <f t="shared" si="17"/>
        <v>55.55555555555556</v>
      </c>
    </row>
    <row r="225" spans="1:12" ht="15.75">
      <c r="A225" s="186"/>
      <c r="B225" s="133" t="s">
        <v>41</v>
      </c>
      <c r="C225" s="8" t="s">
        <v>36</v>
      </c>
      <c r="D225" s="29">
        <f t="shared" si="13"/>
        <v>2715</v>
      </c>
      <c r="E225" s="29">
        <f t="shared" si="14"/>
        <v>1428</v>
      </c>
      <c r="F225" s="22">
        <f t="shared" si="15"/>
        <v>52.59668508287293</v>
      </c>
      <c r="G225" s="29">
        <v>2679</v>
      </c>
      <c r="H225" s="29">
        <v>1404</v>
      </c>
      <c r="I225" s="22">
        <f t="shared" si="16"/>
        <v>52.40761478163493</v>
      </c>
      <c r="J225" s="32">
        <v>36</v>
      </c>
      <c r="K225" s="32">
        <v>24</v>
      </c>
      <c r="L225" s="31">
        <f t="shared" si="17"/>
        <v>66.66666666666666</v>
      </c>
    </row>
    <row r="226" spans="1:12" ht="15.75">
      <c r="A226" s="186"/>
      <c r="B226" s="186"/>
      <c r="C226" s="8" t="s">
        <v>37</v>
      </c>
      <c r="D226" s="29">
        <f t="shared" si="13"/>
        <v>1458</v>
      </c>
      <c r="E226" s="29">
        <f t="shared" si="14"/>
        <v>703</v>
      </c>
      <c r="F226" s="22">
        <f t="shared" si="15"/>
        <v>48.21673525377229</v>
      </c>
      <c r="G226" s="29">
        <v>1437</v>
      </c>
      <c r="H226" s="29">
        <v>687</v>
      </c>
      <c r="I226" s="22">
        <f t="shared" si="16"/>
        <v>47.80793319415449</v>
      </c>
      <c r="J226" s="32">
        <v>21</v>
      </c>
      <c r="K226" s="32">
        <v>16</v>
      </c>
      <c r="L226" s="31">
        <f t="shared" si="17"/>
        <v>76.19047619047619</v>
      </c>
    </row>
    <row r="227" spans="1:12" ht="15.75">
      <c r="A227" s="187"/>
      <c r="B227" s="187"/>
      <c r="C227" s="8" t="s">
        <v>38</v>
      </c>
      <c r="D227" s="29">
        <f t="shared" si="13"/>
        <v>1257</v>
      </c>
      <c r="E227" s="29">
        <f t="shared" si="14"/>
        <v>725</v>
      </c>
      <c r="F227" s="22">
        <f t="shared" si="15"/>
        <v>57.67700875099443</v>
      </c>
      <c r="G227" s="29">
        <v>1242</v>
      </c>
      <c r="H227" s="29">
        <v>717</v>
      </c>
      <c r="I227" s="22">
        <f t="shared" si="16"/>
        <v>57.729468599033815</v>
      </c>
      <c r="J227" s="32">
        <v>15</v>
      </c>
      <c r="K227" s="32">
        <v>8</v>
      </c>
      <c r="L227" s="31">
        <f t="shared" si="17"/>
        <v>53.333333333333336</v>
      </c>
    </row>
    <row r="228" spans="1:12" ht="16.5" customHeight="1">
      <c r="A228" s="133" t="s">
        <v>25</v>
      </c>
      <c r="B228" s="133" t="s">
        <v>7</v>
      </c>
      <c r="C228" s="8" t="s">
        <v>36</v>
      </c>
      <c r="D228" s="29">
        <f aca="true" t="shared" si="18" ref="D228:D291">G228+J228</f>
        <v>14241</v>
      </c>
      <c r="E228" s="29">
        <f aca="true" t="shared" si="19" ref="E228:E291">H228+K228</f>
        <v>8162</v>
      </c>
      <c r="F228" s="22">
        <f aca="true" t="shared" si="20" ref="F228:F291">E228/D228*100</f>
        <v>57.31339091355944</v>
      </c>
      <c r="G228" s="29">
        <v>12998</v>
      </c>
      <c r="H228" s="29">
        <v>7245</v>
      </c>
      <c r="I228" s="22">
        <f aca="true" t="shared" si="21" ref="I228:I291">H228/G228*100</f>
        <v>55.739344514540704</v>
      </c>
      <c r="J228" s="32">
        <v>1243</v>
      </c>
      <c r="K228" s="32">
        <v>917</v>
      </c>
      <c r="L228" s="31">
        <f aca="true" t="shared" si="22" ref="L228:L239">K228/J228*100</f>
        <v>73.77312952534191</v>
      </c>
    </row>
    <row r="229" spans="1:12" ht="15.75">
      <c r="A229" s="186"/>
      <c r="B229" s="186"/>
      <c r="C229" s="8" t="s">
        <v>37</v>
      </c>
      <c r="D229" s="29">
        <f t="shared" si="18"/>
        <v>7363</v>
      </c>
      <c r="E229" s="29">
        <f t="shared" si="19"/>
        <v>3861</v>
      </c>
      <c r="F229" s="22">
        <f t="shared" si="20"/>
        <v>52.437865000679075</v>
      </c>
      <c r="G229" s="29">
        <v>6720</v>
      </c>
      <c r="H229" s="29">
        <v>3412</v>
      </c>
      <c r="I229" s="22">
        <f t="shared" si="21"/>
        <v>50.77380952380952</v>
      </c>
      <c r="J229" s="32">
        <v>643</v>
      </c>
      <c r="K229" s="32">
        <v>449</v>
      </c>
      <c r="L229" s="31">
        <f t="shared" si="22"/>
        <v>69.82892690513219</v>
      </c>
    </row>
    <row r="230" spans="1:12" ht="15.75">
      <c r="A230" s="186"/>
      <c r="B230" s="187"/>
      <c r="C230" s="8" t="s">
        <v>38</v>
      </c>
      <c r="D230" s="29">
        <f t="shared" si="18"/>
        <v>6878</v>
      </c>
      <c r="E230" s="29">
        <f t="shared" si="19"/>
        <v>4301</v>
      </c>
      <c r="F230" s="22">
        <f t="shared" si="20"/>
        <v>62.53271299796452</v>
      </c>
      <c r="G230" s="29">
        <v>6278</v>
      </c>
      <c r="H230" s="29">
        <v>3833</v>
      </c>
      <c r="I230" s="22">
        <f t="shared" si="21"/>
        <v>61.054475947754064</v>
      </c>
      <c r="J230" s="32">
        <v>600</v>
      </c>
      <c r="K230" s="32">
        <v>468</v>
      </c>
      <c r="L230" s="31">
        <f t="shared" si="22"/>
        <v>78</v>
      </c>
    </row>
    <row r="231" spans="1:12" ht="15.75">
      <c r="A231" s="186"/>
      <c r="B231" s="133" t="s">
        <v>39</v>
      </c>
      <c r="C231" s="8" t="s">
        <v>36</v>
      </c>
      <c r="D231" s="29">
        <f t="shared" si="18"/>
        <v>4730</v>
      </c>
      <c r="E231" s="29">
        <f t="shared" si="19"/>
        <v>2440</v>
      </c>
      <c r="F231" s="22">
        <f t="shared" si="20"/>
        <v>51.58562367864693</v>
      </c>
      <c r="G231" s="29">
        <v>4290</v>
      </c>
      <c r="H231" s="29">
        <v>2143</v>
      </c>
      <c r="I231" s="22">
        <f t="shared" si="21"/>
        <v>49.95337995337996</v>
      </c>
      <c r="J231" s="32">
        <v>440</v>
      </c>
      <c r="K231" s="32">
        <v>297</v>
      </c>
      <c r="L231" s="31">
        <f t="shared" si="22"/>
        <v>67.5</v>
      </c>
    </row>
    <row r="232" spans="1:12" ht="15.75">
      <c r="A232" s="186"/>
      <c r="B232" s="186"/>
      <c r="C232" s="8" t="s">
        <v>37</v>
      </c>
      <c r="D232" s="29">
        <f t="shared" si="18"/>
        <v>2448</v>
      </c>
      <c r="E232" s="29">
        <f t="shared" si="19"/>
        <v>1123</v>
      </c>
      <c r="F232" s="22">
        <f t="shared" si="20"/>
        <v>45.874183006535944</v>
      </c>
      <c r="G232" s="29">
        <v>2226</v>
      </c>
      <c r="H232" s="29">
        <v>992</v>
      </c>
      <c r="I232" s="22">
        <f t="shared" si="21"/>
        <v>44.56424079065589</v>
      </c>
      <c r="J232" s="32">
        <v>222</v>
      </c>
      <c r="K232" s="32">
        <v>131</v>
      </c>
      <c r="L232" s="31">
        <f t="shared" si="22"/>
        <v>59.009009009009006</v>
      </c>
    </row>
    <row r="233" spans="1:12" ht="15.75">
      <c r="A233" s="186"/>
      <c r="B233" s="187"/>
      <c r="C233" s="8" t="s">
        <v>38</v>
      </c>
      <c r="D233" s="29">
        <f t="shared" si="18"/>
        <v>2282</v>
      </c>
      <c r="E233" s="29">
        <f t="shared" si="19"/>
        <v>1317</v>
      </c>
      <c r="F233" s="22">
        <f t="shared" si="20"/>
        <v>57.71253286590709</v>
      </c>
      <c r="G233" s="29">
        <v>2064</v>
      </c>
      <c r="H233" s="29">
        <v>1151</v>
      </c>
      <c r="I233" s="22">
        <f t="shared" si="21"/>
        <v>55.76550387596899</v>
      </c>
      <c r="J233" s="32">
        <v>218</v>
      </c>
      <c r="K233" s="32">
        <v>166</v>
      </c>
      <c r="L233" s="31">
        <f t="shared" si="22"/>
        <v>76.14678899082568</v>
      </c>
    </row>
    <row r="234" spans="1:12" ht="15.75">
      <c r="A234" s="186"/>
      <c r="B234" s="133" t="s">
        <v>40</v>
      </c>
      <c r="C234" s="8" t="s">
        <v>36</v>
      </c>
      <c r="D234" s="29">
        <f t="shared" si="18"/>
        <v>4707</v>
      </c>
      <c r="E234" s="29">
        <f t="shared" si="19"/>
        <v>2742</v>
      </c>
      <c r="F234" s="22">
        <f t="shared" si="20"/>
        <v>58.25366475462078</v>
      </c>
      <c r="G234" s="29">
        <v>4296</v>
      </c>
      <c r="H234" s="29">
        <v>2423</v>
      </c>
      <c r="I234" s="22">
        <f t="shared" si="21"/>
        <v>56.40130353817505</v>
      </c>
      <c r="J234" s="32">
        <v>411</v>
      </c>
      <c r="K234" s="32">
        <v>319</v>
      </c>
      <c r="L234" s="31">
        <f t="shared" si="22"/>
        <v>77.61557177615572</v>
      </c>
    </row>
    <row r="235" spans="1:12" ht="15.75">
      <c r="A235" s="186"/>
      <c r="B235" s="186"/>
      <c r="C235" s="8" t="s">
        <v>37</v>
      </c>
      <c r="D235" s="29">
        <f t="shared" si="18"/>
        <v>2460</v>
      </c>
      <c r="E235" s="29">
        <f t="shared" si="19"/>
        <v>1320</v>
      </c>
      <c r="F235" s="22">
        <f t="shared" si="20"/>
        <v>53.65853658536586</v>
      </c>
      <c r="G235" s="29">
        <v>2248</v>
      </c>
      <c r="H235" s="29">
        <v>1167</v>
      </c>
      <c r="I235" s="22">
        <f t="shared" si="21"/>
        <v>51.91281138790036</v>
      </c>
      <c r="J235" s="32">
        <v>212</v>
      </c>
      <c r="K235" s="32">
        <v>153</v>
      </c>
      <c r="L235" s="31">
        <f t="shared" si="22"/>
        <v>72.16981132075472</v>
      </c>
    </row>
    <row r="236" spans="1:12" ht="15.75">
      <c r="A236" s="186"/>
      <c r="B236" s="187"/>
      <c r="C236" s="8" t="s">
        <v>38</v>
      </c>
      <c r="D236" s="29">
        <f t="shared" si="18"/>
        <v>2247</v>
      </c>
      <c r="E236" s="29">
        <f t="shared" si="19"/>
        <v>1422</v>
      </c>
      <c r="F236" s="22">
        <f t="shared" si="20"/>
        <v>63.28437917222964</v>
      </c>
      <c r="G236" s="29">
        <v>2048</v>
      </c>
      <c r="H236" s="29">
        <v>1256</v>
      </c>
      <c r="I236" s="22">
        <f t="shared" si="21"/>
        <v>61.328125</v>
      </c>
      <c r="J236" s="32">
        <v>199</v>
      </c>
      <c r="K236" s="32">
        <v>166</v>
      </c>
      <c r="L236" s="31">
        <f t="shared" si="22"/>
        <v>83.41708542713567</v>
      </c>
    </row>
    <row r="237" spans="1:12" ht="15.75">
      <c r="A237" s="186"/>
      <c r="B237" s="133" t="s">
        <v>41</v>
      </c>
      <c r="C237" s="8" t="s">
        <v>36</v>
      </c>
      <c r="D237" s="29">
        <f t="shared" si="18"/>
        <v>4804</v>
      </c>
      <c r="E237" s="29">
        <f t="shared" si="19"/>
        <v>2980</v>
      </c>
      <c r="F237" s="22">
        <f t="shared" si="20"/>
        <v>62.031640299750215</v>
      </c>
      <c r="G237" s="29">
        <v>4412</v>
      </c>
      <c r="H237" s="29">
        <v>2679</v>
      </c>
      <c r="I237" s="22">
        <f t="shared" si="21"/>
        <v>60.7207615593835</v>
      </c>
      <c r="J237" s="32">
        <v>392</v>
      </c>
      <c r="K237" s="32">
        <v>301</v>
      </c>
      <c r="L237" s="31">
        <f t="shared" si="22"/>
        <v>76.78571428571429</v>
      </c>
    </row>
    <row r="238" spans="1:12" ht="15.75">
      <c r="A238" s="186"/>
      <c r="B238" s="186"/>
      <c r="C238" s="8" t="s">
        <v>37</v>
      </c>
      <c r="D238" s="29">
        <f t="shared" si="18"/>
        <v>2455</v>
      </c>
      <c r="E238" s="29">
        <f t="shared" si="19"/>
        <v>1418</v>
      </c>
      <c r="F238" s="22">
        <f t="shared" si="20"/>
        <v>57.75967413441955</v>
      </c>
      <c r="G238" s="29">
        <v>2246</v>
      </c>
      <c r="H238" s="29">
        <v>1253</v>
      </c>
      <c r="I238" s="22">
        <f t="shared" si="21"/>
        <v>55.78806767586821</v>
      </c>
      <c r="J238" s="32">
        <v>209</v>
      </c>
      <c r="K238" s="32">
        <v>165</v>
      </c>
      <c r="L238" s="31">
        <f t="shared" si="22"/>
        <v>78.94736842105263</v>
      </c>
    </row>
    <row r="239" spans="1:12" ht="15.75">
      <c r="A239" s="187"/>
      <c r="B239" s="187"/>
      <c r="C239" s="8" t="s">
        <v>38</v>
      </c>
      <c r="D239" s="29">
        <f t="shared" si="18"/>
        <v>2349</v>
      </c>
      <c r="E239" s="29">
        <f t="shared" si="19"/>
        <v>1562</v>
      </c>
      <c r="F239" s="22">
        <f t="shared" si="20"/>
        <v>66.49638143891018</v>
      </c>
      <c r="G239" s="29">
        <v>2166</v>
      </c>
      <c r="H239" s="29">
        <v>1426</v>
      </c>
      <c r="I239" s="22">
        <f t="shared" si="21"/>
        <v>65.83564173591874</v>
      </c>
      <c r="J239" s="32">
        <v>183</v>
      </c>
      <c r="K239" s="32">
        <v>136</v>
      </c>
      <c r="L239" s="31">
        <f t="shared" si="22"/>
        <v>74.31693989071039</v>
      </c>
    </row>
    <row r="240" spans="1:12" ht="16.5" customHeight="1">
      <c r="A240" s="133" t="s">
        <v>26</v>
      </c>
      <c r="B240" s="133" t="s">
        <v>7</v>
      </c>
      <c r="C240" s="8" t="s">
        <v>36</v>
      </c>
      <c r="D240" s="29">
        <f t="shared" si="18"/>
        <v>3067</v>
      </c>
      <c r="E240" s="29">
        <f t="shared" si="19"/>
        <v>2097</v>
      </c>
      <c r="F240" s="22">
        <f t="shared" si="20"/>
        <v>68.37300293446364</v>
      </c>
      <c r="G240" s="29">
        <v>3067</v>
      </c>
      <c r="H240" s="29">
        <v>2097</v>
      </c>
      <c r="I240" s="22">
        <f t="shared" si="21"/>
        <v>68.37300293446364</v>
      </c>
      <c r="J240" s="32">
        <v>0</v>
      </c>
      <c r="K240" s="32">
        <v>0</v>
      </c>
      <c r="L240" s="31">
        <v>0</v>
      </c>
    </row>
    <row r="241" spans="1:12" ht="15.75">
      <c r="A241" s="186"/>
      <c r="B241" s="186"/>
      <c r="C241" s="8" t="s">
        <v>37</v>
      </c>
      <c r="D241" s="29">
        <f t="shared" si="18"/>
        <v>1585</v>
      </c>
      <c r="E241" s="29">
        <f t="shared" si="19"/>
        <v>1031</v>
      </c>
      <c r="F241" s="22">
        <f t="shared" si="20"/>
        <v>65.04731861198738</v>
      </c>
      <c r="G241" s="29">
        <v>1585</v>
      </c>
      <c r="H241" s="29">
        <v>1031</v>
      </c>
      <c r="I241" s="22">
        <f t="shared" si="21"/>
        <v>65.04731861198738</v>
      </c>
      <c r="J241" s="32">
        <v>0</v>
      </c>
      <c r="K241" s="32">
        <v>0</v>
      </c>
      <c r="L241" s="31">
        <v>0</v>
      </c>
    </row>
    <row r="242" spans="1:12" ht="15.75">
      <c r="A242" s="186"/>
      <c r="B242" s="187"/>
      <c r="C242" s="8" t="s">
        <v>38</v>
      </c>
      <c r="D242" s="29">
        <f t="shared" si="18"/>
        <v>1482</v>
      </c>
      <c r="E242" s="29">
        <f t="shared" si="19"/>
        <v>1066</v>
      </c>
      <c r="F242" s="22">
        <f t="shared" si="20"/>
        <v>71.9298245614035</v>
      </c>
      <c r="G242" s="29">
        <v>1482</v>
      </c>
      <c r="H242" s="29">
        <v>1066</v>
      </c>
      <c r="I242" s="22">
        <f t="shared" si="21"/>
        <v>71.9298245614035</v>
      </c>
      <c r="J242" s="32">
        <v>0</v>
      </c>
      <c r="K242" s="32">
        <v>0</v>
      </c>
      <c r="L242" s="31">
        <v>0</v>
      </c>
    </row>
    <row r="243" spans="1:12" ht="15.75">
      <c r="A243" s="186"/>
      <c r="B243" s="133" t="s">
        <v>39</v>
      </c>
      <c r="C243" s="8" t="s">
        <v>36</v>
      </c>
      <c r="D243" s="29">
        <f t="shared" si="18"/>
        <v>1079</v>
      </c>
      <c r="E243" s="29">
        <f t="shared" si="19"/>
        <v>676</v>
      </c>
      <c r="F243" s="22">
        <f t="shared" si="20"/>
        <v>62.65060240963856</v>
      </c>
      <c r="G243" s="29">
        <v>1079</v>
      </c>
      <c r="H243" s="29">
        <v>676</v>
      </c>
      <c r="I243" s="22">
        <f t="shared" si="21"/>
        <v>62.65060240963856</v>
      </c>
      <c r="J243" s="32">
        <v>0</v>
      </c>
      <c r="K243" s="32">
        <v>0</v>
      </c>
      <c r="L243" s="31">
        <v>0</v>
      </c>
    </row>
    <row r="244" spans="1:12" ht="15.75">
      <c r="A244" s="186"/>
      <c r="B244" s="186"/>
      <c r="C244" s="8" t="s">
        <v>37</v>
      </c>
      <c r="D244" s="29">
        <f t="shared" si="18"/>
        <v>552</v>
      </c>
      <c r="E244" s="29">
        <f t="shared" si="19"/>
        <v>323</v>
      </c>
      <c r="F244" s="22">
        <f t="shared" si="20"/>
        <v>58.514492753623195</v>
      </c>
      <c r="G244" s="29">
        <v>552</v>
      </c>
      <c r="H244" s="29">
        <v>323</v>
      </c>
      <c r="I244" s="22">
        <f t="shared" si="21"/>
        <v>58.514492753623195</v>
      </c>
      <c r="J244" s="32">
        <v>0</v>
      </c>
      <c r="K244" s="32">
        <v>0</v>
      </c>
      <c r="L244" s="31">
        <v>0</v>
      </c>
    </row>
    <row r="245" spans="1:12" ht="15.75">
      <c r="A245" s="186"/>
      <c r="B245" s="187"/>
      <c r="C245" s="8" t="s">
        <v>38</v>
      </c>
      <c r="D245" s="29">
        <f t="shared" si="18"/>
        <v>527</v>
      </c>
      <c r="E245" s="29">
        <f t="shared" si="19"/>
        <v>353</v>
      </c>
      <c r="F245" s="22">
        <f t="shared" si="20"/>
        <v>66.98292220113852</v>
      </c>
      <c r="G245" s="29">
        <v>527</v>
      </c>
      <c r="H245" s="29">
        <v>353</v>
      </c>
      <c r="I245" s="22">
        <f t="shared" si="21"/>
        <v>66.98292220113852</v>
      </c>
      <c r="J245" s="32">
        <v>0</v>
      </c>
      <c r="K245" s="32">
        <v>0</v>
      </c>
      <c r="L245" s="31">
        <v>0</v>
      </c>
    </row>
    <row r="246" spans="1:12" ht="15.75">
      <c r="A246" s="186"/>
      <c r="B246" s="133" t="s">
        <v>40</v>
      </c>
      <c r="C246" s="8" t="s">
        <v>36</v>
      </c>
      <c r="D246" s="29">
        <f t="shared" si="18"/>
        <v>990</v>
      </c>
      <c r="E246" s="29">
        <f t="shared" si="19"/>
        <v>676</v>
      </c>
      <c r="F246" s="22">
        <f t="shared" si="20"/>
        <v>68.28282828282828</v>
      </c>
      <c r="G246" s="29">
        <v>990</v>
      </c>
      <c r="H246" s="29">
        <v>676</v>
      </c>
      <c r="I246" s="22">
        <f t="shared" si="21"/>
        <v>68.28282828282828</v>
      </c>
      <c r="J246" s="32">
        <v>0</v>
      </c>
      <c r="K246" s="32">
        <v>0</v>
      </c>
      <c r="L246" s="31">
        <v>0</v>
      </c>
    </row>
    <row r="247" spans="1:12" ht="15.75">
      <c r="A247" s="186"/>
      <c r="B247" s="186"/>
      <c r="C247" s="8" t="s">
        <v>37</v>
      </c>
      <c r="D247" s="29">
        <f t="shared" si="18"/>
        <v>519</v>
      </c>
      <c r="E247" s="29">
        <f t="shared" si="19"/>
        <v>335</v>
      </c>
      <c r="F247" s="22">
        <f t="shared" si="20"/>
        <v>64.54720616570327</v>
      </c>
      <c r="G247" s="29">
        <v>519</v>
      </c>
      <c r="H247" s="29">
        <v>335</v>
      </c>
      <c r="I247" s="22">
        <f t="shared" si="21"/>
        <v>64.54720616570327</v>
      </c>
      <c r="J247" s="32">
        <v>0</v>
      </c>
      <c r="K247" s="32">
        <v>0</v>
      </c>
      <c r="L247" s="31">
        <v>0</v>
      </c>
    </row>
    <row r="248" spans="1:12" ht="15.75">
      <c r="A248" s="186"/>
      <c r="B248" s="187"/>
      <c r="C248" s="8" t="s">
        <v>38</v>
      </c>
      <c r="D248" s="29">
        <f t="shared" si="18"/>
        <v>471</v>
      </c>
      <c r="E248" s="29">
        <f t="shared" si="19"/>
        <v>341</v>
      </c>
      <c r="F248" s="22">
        <f t="shared" si="20"/>
        <v>72.39915074309978</v>
      </c>
      <c r="G248" s="29">
        <v>471</v>
      </c>
      <c r="H248" s="29">
        <v>341</v>
      </c>
      <c r="I248" s="22">
        <f t="shared" si="21"/>
        <v>72.39915074309978</v>
      </c>
      <c r="J248" s="32">
        <v>0</v>
      </c>
      <c r="K248" s="32">
        <v>0</v>
      </c>
      <c r="L248" s="31">
        <v>0</v>
      </c>
    </row>
    <row r="249" spans="1:12" ht="15.75">
      <c r="A249" s="186"/>
      <c r="B249" s="133" t="s">
        <v>41</v>
      </c>
      <c r="C249" s="8" t="s">
        <v>36</v>
      </c>
      <c r="D249" s="29">
        <f t="shared" si="18"/>
        <v>998</v>
      </c>
      <c r="E249" s="29">
        <f t="shared" si="19"/>
        <v>745</v>
      </c>
      <c r="F249" s="22">
        <f t="shared" si="20"/>
        <v>74.64929859719439</v>
      </c>
      <c r="G249" s="29">
        <v>998</v>
      </c>
      <c r="H249" s="29">
        <v>745</v>
      </c>
      <c r="I249" s="22">
        <f t="shared" si="21"/>
        <v>74.64929859719439</v>
      </c>
      <c r="J249" s="32">
        <v>0</v>
      </c>
      <c r="K249" s="32">
        <v>0</v>
      </c>
      <c r="L249" s="31">
        <v>0</v>
      </c>
    </row>
    <row r="250" spans="1:12" ht="15.75">
      <c r="A250" s="186"/>
      <c r="B250" s="186"/>
      <c r="C250" s="8" t="s">
        <v>37</v>
      </c>
      <c r="D250" s="29">
        <f t="shared" si="18"/>
        <v>514</v>
      </c>
      <c r="E250" s="29">
        <f t="shared" si="19"/>
        <v>373</v>
      </c>
      <c r="F250" s="22">
        <f t="shared" si="20"/>
        <v>72.568093385214</v>
      </c>
      <c r="G250" s="29">
        <v>514</v>
      </c>
      <c r="H250" s="29">
        <v>373</v>
      </c>
      <c r="I250" s="22">
        <f t="shared" si="21"/>
        <v>72.568093385214</v>
      </c>
      <c r="J250" s="32">
        <v>0</v>
      </c>
      <c r="K250" s="32">
        <v>0</v>
      </c>
      <c r="L250" s="31">
        <v>0</v>
      </c>
    </row>
    <row r="251" spans="1:12" ht="15.75">
      <c r="A251" s="187"/>
      <c r="B251" s="187"/>
      <c r="C251" s="8" t="s">
        <v>38</v>
      </c>
      <c r="D251" s="29">
        <f t="shared" si="18"/>
        <v>484</v>
      </c>
      <c r="E251" s="29">
        <f t="shared" si="19"/>
        <v>372</v>
      </c>
      <c r="F251" s="22">
        <f t="shared" si="20"/>
        <v>76.85950413223141</v>
      </c>
      <c r="G251" s="29">
        <v>484</v>
      </c>
      <c r="H251" s="29">
        <v>372</v>
      </c>
      <c r="I251" s="22">
        <f t="shared" si="21"/>
        <v>76.85950413223141</v>
      </c>
      <c r="J251" s="32">
        <v>0</v>
      </c>
      <c r="K251" s="32">
        <v>0</v>
      </c>
      <c r="L251" s="31">
        <v>0</v>
      </c>
    </row>
    <row r="252" spans="1:12" ht="16.5" customHeight="1">
      <c r="A252" s="133" t="s">
        <v>27</v>
      </c>
      <c r="B252" s="133" t="s">
        <v>7</v>
      </c>
      <c r="C252" s="8" t="s">
        <v>36</v>
      </c>
      <c r="D252" s="29">
        <f t="shared" si="18"/>
        <v>16066</v>
      </c>
      <c r="E252" s="29">
        <f t="shared" si="19"/>
        <v>11463</v>
      </c>
      <c r="F252" s="22">
        <f t="shared" si="20"/>
        <v>71.34943358645587</v>
      </c>
      <c r="G252" s="29">
        <v>13932</v>
      </c>
      <c r="H252" s="29">
        <v>9660</v>
      </c>
      <c r="I252" s="22">
        <f t="shared" si="21"/>
        <v>69.33677863910422</v>
      </c>
      <c r="J252" s="32">
        <v>2134</v>
      </c>
      <c r="K252" s="32">
        <v>1803</v>
      </c>
      <c r="L252" s="31">
        <f aca="true" t="shared" si="23" ref="L252:L283">K252/J252*100</f>
        <v>84.4892221180881</v>
      </c>
    </row>
    <row r="253" spans="1:12" ht="15.75">
      <c r="A253" s="186"/>
      <c r="B253" s="186"/>
      <c r="C253" s="8" t="s">
        <v>37</v>
      </c>
      <c r="D253" s="29">
        <f t="shared" si="18"/>
        <v>8376</v>
      </c>
      <c r="E253" s="29">
        <f t="shared" si="19"/>
        <v>5779</v>
      </c>
      <c r="F253" s="22">
        <f t="shared" si="20"/>
        <v>68.99474689589303</v>
      </c>
      <c r="G253" s="29">
        <v>7157</v>
      </c>
      <c r="H253" s="29">
        <v>4770</v>
      </c>
      <c r="I253" s="22">
        <f t="shared" si="21"/>
        <v>66.64803688696381</v>
      </c>
      <c r="J253" s="32">
        <v>1219</v>
      </c>
      <c r="K253" s="32">
        <v>1009</v>
      </c>
      <c r="L253" s="31">
        <f t="shared" si="23"/>
        <v>82.77276456111566</v>
      </c>
    </row>
    <row r="254" spans="1:12" ht="15.75">
      <c r="A254" s="186"/>
      <c r="B254" s="187"/>
      <c r="C254" s="8" t="s">
        <v>38</v>
      </c>
      <c r="D254" s="29">
        <f t="shared" si="18"/>
        <v>7690</v>
      </c>
      <c r="E254" s="29">
        <f t="shared" si="19"/>
        <v>5684</v>
      </c>
      <c r="F254" s="22">
        <f t="shared" si="20"/>
        <v>73.91417425227567</v>
      </c>
      <c r="G254" s="29">
        <v>6775</v>
      </c>
      <c r="H254" s="29">
        <v>4890</v>
      </c>
      <c r="I254" s="22">
        <f t="shared" si="21"/>
        <v>72.17712177121771</v>
      </c>
      <c r="J254" s="32">
        <v>915</v>
      </c>
      <c r="K254" s="32">
        <v>794</v>
      </c>
      <c r="L254" s="31">
        <f t="shared" si="23"/>
        <v>86.77595628415301</v>
      </c>
    </row>
    <row r="255" spans="1:12" ht="15.75">
      <c r="A255" s="186"/>
      <c r="B255" s="133" t="s">
        <v>39</v>
      </c>
      <c r="C255" s="8" t="s">
        <v>36</v>
      </c>
      <c r="D255" s="29">
        <f t="shared" si="18"/>
        <v>5157</v>
      </c>
      <c r="E255" s="29">
        <f t="shared" si="19"/>
        <v>3438</v>
      </c>
      <c r="F255" s="22">
        <f t="shared" si="20"/>
        <v>66.66666666666666</v>
      </c>
      <c r="G255" s="29">
        <v>4435</v>
      </c>
      <c r="H255" s="29">
        <v>2864</v>
      </c>
      <c r="I255" s="22">
        <f t="shared" si="21"/>
        <v>64.5772266065389</v>
      </c>
      <c r="J255" s="32">
        <v>722</v>
      </c>
      <c r="K255" s="32">
        <v>574</v>
      </c>
      <c r="L255" s="31">
        <f t="shared" si="23"/>
        <v>79.50138504155125</v>
      </c>
    </row>
    <row r="256" spans="1:12" ht="15.75">
      <c r="A256" s="186"/>
      <c r="B256" s="186"/>
      <c r="C256" s="8" t="s">
        <v>37</v>
      </c>
      <c r="D256" s="29">
        <f t="shared" si="18"/>
        <v>2710</v>
      </c>
      <c r="E256" s="29">
        <f t="shared" si="19"/>
        <v>1741</v>
      </c>
      <c r="F256" s="22">
        <f t="shared" si="20"/>
        <v>64.24354243542435</v>
      </c>
      <c r="G256" s="29">
        <v>2294</v>
      </c>
      <c r="H256" s="29">
        <v>1416</v>
      </c>
      <c r="I256" s="22">
        <f t="shared" si="21"/>
        <v>61.726242371403664</v>
      </c>
      <c r="J256" s="32">
        <v>416</v>
      </c>
      <c r="K256" s="32">
        <v>325</v>
      </c>
      <c r="L256" s="31">
        <f t="shared" si="23"/>
        <v>78.125</v>
      </c>
    </row>
    <row r="257" spans="1:12" ht="15.75">
      <c r="A257" s="186"/>
      <c r="B257" s="187"/>
      <c r="C257" s="8" t="s">
        <v>38</v>
      </c>
      <c r="D257" s="29">
        <f t="shared" si="18"/>
        <v>2447</v>
      </c>
      <c r="E257" s="29">
        <f t="shared" si="19"/>
        <v>1697</v>
      </c>
      <c r="F257" s="22">
        <f t="shared" si="20"/>
        <v>69.35022476501838</v>
      </c>
      <c r="G257" s="29">
        <v>2141</v>
      </c>
      <c r="H257" s="29">
        <v>1448</v>
      </c>
      <c r="I257" s="22">
        <f t="shared" si="21"/>
        <v>67.63194768799626</v>
      </c>
      <c r="J257" s="32">
        <v>306</v>
      </c>
      <c r="K257" s="32">
        <v>249</v>
      </c>
      <c r="L257" s="31">
        <f t="shared" si="23"/>
        <v>81.37254901960785</v>
      </c>
    </row>
    <row r="258" spans="1:12" ht="15.75">
      <c r="A258" s="186"/>
      <c r="B258" s="133" t="s">
        <v>40</v>
      </c>
      <c r="C258" s="8" t="s">
        <v>36</v>
      </c>
      <c r="D258" s="29">
        <f t="shared" si="18"/>
        <v>5537</v>
      </c>
      <c r="E258" s="29">
        <f t="shared" si="19"/>
        <v>3964</v>
      </c>
      <c r="F258" s="22">
        <f t="shared" si="20"/>
        <v>71.59111432183492</v>
      </c>
      <c r="G258" s="29">
        <v>4810</v>
      </c>
      <c r="H258" s="29">
        <v>3330</v>
      </c>
      <c r="I258" s="22">
        <f t="shared" si="21"/>
        <v>69.23076923076923</v>
      </c>
      <c r="J258" s="32">
        <v>727</v>
      </c>
      <c r="K258" s="32">
        <v>634</v>
      </c>
      <c r="L258" s="31">
        <f t="shared" si="23"/>
        <v>87.20770288858321</v>
      </c>
    </row>
    <row r="259" spans="1:12" ht="15.75">
      <c r="A259" s="186"/>
      <c r="B259" s="186"/>
      <c r="C259" s="8" t="s">
        <v>37</v>
      </c>
      <c r="D259" s="29">
        <f t="shared" si="18"/>
        <v>2904</v>
      </c>
      <c r="E259" s="29">
        <f t="shared" si="19"/>
        <v>2025</v>
      </c>
      <c r="F259" s="22">
        <f t="shared" si="20"/>
        <v>69.73140495867769</v>
      </c>
      <c r="G259" s="29">
        <v>2500</v>
      </c>
      <c r="H259" s="29">
        <v>1679</v>
      </c>
      <c r="I259" s="22">
        <f t="shared" si="21"/>
        <v>67.16</v>
      </c>
      <c r="J259" s="32">
        <v>404</v>
      </c>
      <c r="K259" s="32">
        <v>346</v>
      </c>
      <c r="L259" s="31">
        <f t="shared" si="23"/>
        <v>85.64356435643565</v>
      </c>
    </row>
    <row r="260" spans="1:12" ht="15.75">
      <c r="A260" s="186"/>
      <c r="B260" s="187"/>
      <c r="C260" s="8" t="s">
        <v>38</v>
      </c>
      <c r="D260" s="29">
        <f t="shared" si="18"/>
        <v>2633</v>
      </c>
      <c r="E260" s="29">
        <f t="shared" si="19"/>
        <v>1939</v>
      </c>
      <c r="F260" s="22">
        <f t="shared" si="20"/>
        <v>73.6422331940752</v>
      </c>
      <c r="G260" s="29">
        <v>2310</v>
      </c>
      <c r="H260" s="29">
        <v>1651</v>
      </c>
      <c r="I260" s="22">
        <f t="shared" si="21"/>
        <v>71.47186147186147</v>
      </c>
      <c r="J260" s="32">
        <v>323</v>
      </c>
      <c r="K260" s="32">
        <v>288</v>
      </c>
      <c r="L260" s="31">
        <f t="shared" si="23"/>
        <v>89.1640866873065</v>
      </c>
    </row>
    <row r="261" spans="1:12" ht="15.75">
      <c r="A261" s="186"/>
      <c r="B261" s="133" t="s">
        <v>41</v>
      </c>
      <c r="C261" s="8" t="s">
        <v>36</v>
      </c>
      <c r="D261" s="29">
        <f t="shared" si="18"/>
        <v>5372</v>
      </c>
      <c r="E261" s="29">
        <f t="shared" si="19"/>
        <v>4061</v>
      </c>
      <c r="F261" s="22">
        <f t="shared" si="20"/>
        <v>75.59568131049889</v>
      </c>
      <c r="G261" s="29">
        <v>4687</v>
      </c>
      <c r="H261" s="29">
        <v>3466</v>
      </c>
      <c r="I261" s="22">
        <f t="shared" si="21"/>
        <v>73.94922125026669</v>
      </c>
      <c r="J261" s="32">
        <v>685</v>
      </c>
      <c r="K261" s="32">
        <v>595</v>
      </c>
      <c r="L261" s="31">
        <f t="shared" si="23"/>
        <v>86.86131386861314</v>
      </c>
    </row>
    <row r="262" spans="1:12" ht="15.75">
      <c r="A262" s="186"/>
      <c r="B262" s="186"/>
      <c r="C262" s="8" t="s">
        <v>37</v>
      </c>
      <c r="D262" s="29">
        <f t="shared" si="18"/>
        <v>2762</v>
      </c>
      <c r="E262" s="29">
        <f t="shared" si="19"/>
        <v>2013</v>
      </c>
      <c r="F262" s="22">
        <f t="shared" si="20"/>
        <v>72.88196958725561</v>
      </c>
      <c r="G262" s="29">
        <v>2363</v>
      </c>
      <c r="H262" s="29">
        <v>1675</v>
      </c>
      <c r="I262" s="22">
        <f t="shared" si="21"/>
        <v>70.88446889547185</v>
      </c>
      <c r="J262" s="32">
        <v>399</v>
      </c>
      <c r="K262" s="32">
        <v>338</v>
      </c>
      <c r="L262" s="31">
        <f t="shared" si="23"/>
        <v>84.71177944862156</v>
      </c>
    </row>
    <row r="263" spans="1:12" ht="15.75">
      <c r="A263" s="187"/>
      <c r="B263" s="187"/>
      <c r="C263" s="8" t="s">
        <v>38</v>
      </c>
      <c r="D263" s="29">
        <f t="shared" si="18"/>
        <v>2610</v>
      </c>
      <c r="E263" s="29">
        <f t="shared" si="19"/>
        <v>2048</v>
      </c>
      <c r="F263" s="22">
        <f t="shared" si="20"/>
        <v>78.46743295019158</v>
      </c>
      <c r="G263" s="29">
        <v>2324</v>
      </c>
      <c r="H263" s="29">
        <v>1791</v>
      </c>
      <c r="I263" s="22">
        <f t="shared" si="21"/>
        <v>77.06540447504302</v>
      </c>
      <c r="J263" s="32">
        <v>286</v>
      </c>
      <c r="K263" s="32">
        <v>257</v>
      </c>
      <c r="L263" s="31">
        <f t="shared" si="23"/>
        <v>89.86013986013987</v>
      </c>
    </row>
    <row r="264" spans="1:12" ht="16.5" customHeight="1">
      <c r="A264" s="133" t="s">
        <v>28</v>
      </c>
      <c r="B264" s="133" t="s">
        <v>7</v>
      </c>
      <c r="C264" s="8" t="s">
        <v>36</v>
      </c>
      <c r="D264" s="29">
        <f t="shared" si="18"/>
        <v>18497</v>
      </c>
      <c r="E264" s="29">
        <f t="shared" si="19"/>
        <v>13262</v>
      </c>
      <c r="F264" s="22">
        <f t="shared" si="20"/>
        <v>71.69811320754717</v>
      </c>
      <c r="G264" s="29">
        <v>17002</v>
      </c>
      <c r="H264" s="29">
        <v>12318</v>
      </c>
      <c r="I264" s="22">
        <f t="shared" si="21"/>
        <v>72.45029996471003</v>
      </c>
      <c r="J264" s="32">
        <v>1495</v>
      </c>
      <c r="K264" s="32">
        <v>944</v>
      </c>
      <c r="L264" s="31">
        <f t="shared" si="23"/>
        <v>63.1438127090301</v>
      </c>
    </row>
    <row r="265" spans="1:12" ht="15.75">
      <c r="A265" s="186"/>
      <c r="B265" s="186"/>
      <c r="C265" s="8" t="s">
        <v>37</v>
      </c>
      <c r="D265" s="29">
        <f t="shared" si="18"/>
        <v>9577</v>
      </c>
      <c r="E265" s="29">
        <f t="shared" si="19"/>
        <v>6575</v>
      </c>
      <c r="F265" s="22">
        <f t="shared" si="20"/>
        <v>68.65406703560613</v>
      </c>
      <c r="G265" s="29">
        <v>8777</v>
      </c>
      <c r="H265" s="29">
        <v>6090</v>
      </c>
      <c r="I265" s="22">
        <f t="shared" si="21"/>
        <v>69.38589495271734</v>
      </c>
      <c r="J265" s="32">
        <v>800</v>
      </c>
      <c r="K265" s="32">
        <v>485</v>
      </c>
      <c r="L265" s="31">
        <f t="shared" si="23"/>
        <v>60.62499999999999</v>
      </c>
    </row>
    <row r="266" spans="1:12" ht="15.75">
      <c r="A266" s="186"/>
      <c r="B266" s="187"/>
      <c r="C266" s="8" t="s">
        <v>38</v>
      </c>
      <c r="D266" s="29">
        <f t="shared" si="18"/>
        <v>8920</v>
      </c>
      <c r="E266" s="29">
        <f t="shared" si="19"/>
        <v>6687</v>
      </c>
      <c r="F266" s="22">
        <f t="shared" si="20"/>
        <v>74.96636771300449</v>
      </c>
      <c r="G266" s="29">
        <v>8225</v>
      </c>
      <c r="H266" s="29">
        <v>6228</v>
      </c>
      <c r="I266" s="22">
        <f t="shared" si="21"/>
        <v>75.72036474164133</v>
      </c>
      <c r="J266" s="32">
        <v>695</v>
      </c>
      <c r="K266" s="32">
        <v>459</v>
      </c>
      <c r="L266" s="31">
        <f t="shared" si="23"/>
        <v>66.0431654676259</v>
      </c>
    </row>
    <row r="267" spans="1:12" ht="15.75">
      <c r="A267" s="186"/>
      <c r="B267" s="133" t="s">
        <v>39</v>
      </c>
      <c r="C267" s="8" t="s">
        <v>36</v>
      </c>
      <c r="D267" s="29">
        <f t="shared" si="18"/>
        <v>6321</v>
      </c>
      <c r="E267" s="29">
        <f t="shared" si="19"/>
        <v>4231</v>
      </c>
      <c r="F267" s="22">
        <f t="shared" si="20"/>
        <v>66.93561145388388</v>
      </c>
      <c r="G267" s="29">
        <v>5781</v>
      </c>
      <c r="H267" s="29">
        <v>3868</v>
      </c>
      <c r="I267" s="22">
        <f t="shared" si="21"/>
        <v>66.90883930115898</v>
      </c>
      <c r="J267" s="32">
        <v>540</v>
      </c>
      <c r="K267" s="32">
        <v>363</v>
      </c>
      <c r="L267" s="31">
        <f t="shared" si="23"/>
        <v>67.22222222222223</v>
      </c>
    </row>
    <row r="268" spans="1:12" ht="15.75">
      <c r="A268" s="186"/>
      <c r="B268" s="186"/>
      <c r="C268" s="8" t="s">
        <v>37</v>
      </c>
      <c r="D268" s="29">
        <f t="shared" si="18"/>
        <v>3289</v>
      </c>
      <c r="E268" s="29">
        <f t="shared" si="19"/>
        <v>2084</v>
      </c>
      <c r="F268" s="22">
        <f t="shared" si="20"/>
        <v>63.362724232289445</v>
      </c>
      <c r="G268" s="29">
        <v>3005</v>
      </c>
      <c r="H268" s="29">
        <v>1902</v>
      </c>
      <c r="I268" s="22">
        <f t="shared" si="21"/>
        <v>63.29450915141431</v>
      </c>
      <c r="J268" s="32">
        <v>284</v>
      </c>
      <c r="K268" s="32">
        <v>182</v>
      </c>
      <c r="L268" s="31">
        <f t="shared" si="23"/>
        <v>64.08450704225352</v>
      </c>
    </row>
    <row r="269" spans="1:12" ht="15.75">
      <c r="A269" s="186"/>
      <c r="B269" s="187"/>
      <c r="C269" s="8" t="s">
        <v>38</v>
      </c>
      <c r="D269" s="29">
        <f t="shared" si="18"/>
        <v>3032</v>
      </c>
      <c r="E269" s="29">
        <f t="shared" si="19"/>
        <v>2147</v>
      </c>
      <c r="F269" s="22">
        <f t="shared" si="20"/>
        <v>70.811345646438</v>
      </c>
      <c r="G269" s="29">
        <v>2776</v>
      </c>
      <c r="H269" s="29">
        <v>1966</v>
      </c>
      <c r="I269" s="22">
        <f t="shared" si="21"/>
        <v>70.82132564841498</v>
      </c>
      <c r="J269" s="32">
        <v>256</v>
      </c>
      <c r="K269" s="32">
        <v>181</v>
      </c>
      <c r="L269" s="31">
        <f t="shared" si="23"/>
        <v>70.703125</v>
      </c>
    </row>
    <row r="270" spans="1:12" ht="15.75">
      <c r="A270" s="186"/>
      <c r="B270" s="133" t="s">
        <v>40</v>
      </c>
      <c r="C270" s="8" t="s">
        <v>36</v>
      </c>
      <c r="D270" s="29">
        <f t="shared" si="18"/>
        <v>6155</v>
      </c>
      <c r="E270" s="29">
        <f t="shared" si="19"/>
        <v>4439</v>
      </c>
      <c r="F270" s="22">
        <f t="shared" si="20"/>
        <v>72.12022745735175</v>
      </c>
      <c r="G270" s="29">
        <v>5667</v>
      </c>
      <c r="H270" s="29">
        <v>4132</v>
      </c>
      <c r="I270" s="22">
        <f t="shared" si="21"/>
        <v>72.91335803776249</v>
      </c>
      <c r="J270" s="32">
        <v>488</v>
      </c>
      <c r="K270" s="32">
        <v>307</v>
      </c>
      <c r="L270" s="31">
        <f t="shared" si="23"/>
        <v>62.909836065573764</v>
      </c>
    </row>
    <row r="271" spans="1:12" ht="15.75">
      <c r="A271" s="186"/>
      <c r="B271" s="186"/>
      <c r="C271" s="8" t="s">
        <v>37</v>
      </c>
      <c r="D271" s="29">
        <f t="shared" si="18"/>
        <v>3192</v>
      </c>
      <c r="E271" s="29">
        <f t="shared" si="19"/>
        <v>2223</v>
      </c>
      <c r="F271" s="22">
        <f t="shared" si="20"/>
        <v>69.64285714285714</v>
      </c>
      <c r="G271" s="29">
        <v>2945</v>
      </c>
      <c r="H271" s="29">
        <v>2072</v>
      </c>
      <c r="I271" s="22">
        <f t="shared" si="21"/>
        <v>70.35653650254669</v>
      </c>
      <c r="J271" s="32">
        <v>247</v>
      </c>
      <c r="K271" s="32">
        <v>151</v>
      </c>
      <c r="L271" s="31">
        <f t="shared" si="23"/>
        <v>61.1336032388664</v>
      </c>
    </row>
    <row r="272" spans="1:12" ht="15.75">
      <c r="A272" s="186"/>
      <c r="B272" s="187"/>
      <c r="C272" s="8" t="s">
        <v>38</v>
      </c>
      <c r="D272" s="29">
        <f t="shared" si="18"/>
        <v>2963</v>
      </c>
      <c r="E272" s="29">
        <f t="shared" si="19"/>
        <v>2216</v>
      </c>
      <c r="F272" s="22">
        <f t="shared" si="20"/>
        <v>74.78906513668579</v>
      </c>
      <c r="G272" s="29">
        <v>2722</v>
      </c>
      <c r="H272" s="29">
        <v>2060</v>
      </c>
      <c r="I272" s="22">
        <f t="shared" si="21"/>
        <v>75.67964731814843</v>
      </c>
      <c r="J272" s="32">
        <v>241</v>
      </c>
      <c r="K272" s="32">
        <v>156</v>
      </c>
      <c r="L272" s="31">
        <f t="shared" si="23"/>
        <v>64.73029045643153</v>
      </c>
    </row>
    <row r="273" spans="1:12" ht="15.75">
      <c r="A273" s="186"/>
      <c r="B273" s="133" t="s">
        <v>41</v>
      </c>
      <c r="C273" s="8" t="s">
        <v>36</v>
      </c>
      <c r="D273" s="29">
        <f t="shared" si="18"/>
        <v>6021</v>
      </c>
      <c r="E273" s="29">
        <f t="shared" si="19"/>
        <v>4592</v>
      </c>
      <c r="F273" s="22">
        <f t="shared" si="20"/>
        <v>76.26640093007806</v>
      </c>
      <c r="G273" s="29">
        <v>5554</v>
      </c>
      <c r="H273" s="29">
        <v>4318</v>
      </c>
      <c r="I273" s="22">
        <f t="shared" si="21"/>
        <v>77.74576881526828</v>
      </c>
      <c r="J273" s="32">
        <v>467</v>
      </c>
      <c r="K273" s="32">
        <v>274</v>
      </c>
      <c r="L273" s="31">
        <f t="shared" si="23"/>
        <v>58.67237687366167</v>
      </c>
    </row>
    <row r="274" spans="1:12" ht="15.75">
      <c r="A274" s="186"/>
      <c r="B274" s="186"/>
      <c r="C274" s="8" t="s">
        <v>37</v>
      </c>
      <c r="D274" s="29">
        <f t="shared" si="18"/>
        <v>3096</v>
      </c>
      <c r="E274" s="29">
        <f t="shared" si="19"/>
        <v>2268</v>
      </c>
      <c r="F274" s="22">
        <f t="shared" si="20"/>
        <v>73.25581395348837</v>
      </c>
      <c r="G274" s="29">
        <v>2827</v>
      </c>
      <c r="H274" s="29">
        <v>2116</v>
      </c>
      <c r="I274" s="22">
        <f t="shared" si="21"/>
        <v>74.84966395472232</v>
      </c>
      <c r="J274" s="32">
        <v>269</v>
      </c>
      <c r="K274" s="32">
        <v>152</v>
      </c>
      <c r="L274" s="31">
        <f t="shared" si="23"/>
        <v>56.50557620817844</v>
      </c>
    </row>
    <row r="275" spans="1:12" ht="15.75">
      <c r="A275" s="187"/>
      <c r="B275" s="187"/>
      <c r="C275" s="8" t="s">
        <v>38</v>
      </c>
      <c r="D275" s="29">
        <f t="shared" si="18"/>
        <v>2925</v>
      </c>
      <c r="E275" s="29">
        <f t="shared" si="19"/>
        <v>2324</v>
      </c>
      <c r="F275" s="22">
        <f t="shared" si="20"/>
        <v>79.45299145299145</v>
      </c>
      <c r="G275" s="29">
        <v>2727</v>
      </c>
      <c r="H275" s="29">
        <v>2202</v>
      </c>
      <c r="I275" s="22">
        <f t="shared" si="21"/>
        <v>80.74807480748075</v>
      </c>
      <c r="J275" s="32">
        <v>198</v>
      </c>
      <c r="K275" s="32">
        <v>122</v>
      </c>
      <c r="L275" s="31">
        <f t="shared" si="23"/>
        <v>61.61616161616161</v>
      </c>
    </row>
    <row r="276" spans="1:12" ht="16.5" customHeight="1">
      <c r="A276" s="133" t="s">
        <v>29</v>
      </c>
      <c r="B276" s="133" t="s">
        <v>7</v>
      </c>
      <c r="C276" s="8" t="s">
        <v>36</v>
      </c>
      <c r="D276" s="29">
        <f t="shared" si="18"/>
        <v>49867</v>
      </c>
      <c r="E276" s="29">
        <f t="shared" si="19"/>
        <v>39651</v>
      </c>
      <c r="F276" s="22">
        <f t="shared" si="20"/>
        <v>79.51350592576253</v>
      </c>
      <c r="G276" s="29">
        <v>43613</v>
      </c>
      <c r="H276" s="29">
        <v>34118</v>
      </c>
      <c r="I276" s="22">
        <f t="shared" si="21"/>
        <v>78.2289684268452</v>
      </c>
      <c r="J276" s="32">
        <v>6254</v>
      </c>
      <c r="K276" s="32">
        <v>5533</v>
      </c>
      <c r="L276" s="31">
        <f t="shared" si="23"/>
        <v>88.47137831787656</v>
      </c>
    </row>
    <row r="277" spans="1:12" ht="15.75">
      <c r="A277" s="186"/>
      <c r="B277" s="186"/>
      <c r="C277" s="8" t="s">
        <v>37</v>
      </c>
      <c r="D277" s="29">
        <f t="shared" si="18"/>
        <v>25530</v>
      </c>
      <c r="E277" s="29">
        <f t="shared" si="19"/>
        <v>19605</v>
      </c>
      <c r="F277" s="22">
        <f t="shared" si="20"/>
        <v>76.79200940070506</v>
      </c>
      <c r="G277" s="29">
        <v>22562</v>
      </c>
      <c r="H277" s="29">
        <v>17034</v>
      </c>
      <c r="I277" s="22">
        <f t="shared" si="21"/>
        <v>75.4986260083326</v>
      </c>
      <c r="J277" s="32">
        <v>2968</v>
      </c>
      <c r="K277" s="32">
        <v>2571</v>
      </c>
      <c r="L277" s="31">
        <f t="shared" si="23"/>
        <v>86.62398921832884</v>
      </c>
    </row>
    <row r="278" spans="1:12" ht="15.75">
      <c r="A278" s="186"/>
      <c r="B278" s="187"/>
      <c r="C278" s="8" t="s">
        <v>38</v>
      </c>
      <c r="D278" s="29">
        <f t="shared" si="18"/>
        <v>24337</v>
      </c>
      <c r="E278" s="29">
        <f t="shared" si="19"/>
        <v>20046</v>
      </c>
      <c r="F278" s="22">
        <f t="shared" si="20"/>
        <v>82.36841023955294</v>
      </c>
      <c r="G278" s="29">
        <v>21051</v>
      </c>
      <c r="H278" s="29">
        <v>17084</v>
      </c>
      <c r="I278" s="22">
        <f t="shared" si="21"/>
        <v>81.15528953493896</v>
      </c>
      <c r="J278" s="32">
        <v>3286</v>
      </c>
      <c r="K278" s="32">
        <v>2962</v>
      </c>
      <c r="L278" s="31">
        <f t="shared" si="23"/>
        <v>90.13998782714546</v>
      </c>
    </row>
    <row r="279" spans="1:12" ht="15.75">
      <c r="A279" s="186"/>
      <c r="B279" s="133" t="s">
        <v>39</v>
      </c>
      <c r="C279" s="8" t="s">
        <v>36</v>
      </c>
      <c r="D279" s="29">
        <f t="shared" si="18"/>
        <v>16745</v>
      </c>
      <c r="E279" s="29">
        <f t="shared" si="19"/>
        <v>12884</v>
      </c>
      <c r="F279" s="22">
        <f t="shared" si="20"/>
        <v>76.94237085697223</v>
      </c>
      <c r="G279" s="29">
        <v>14702</v>
      </c>
      <c r="H279" s="29">
        <v>11124</v>
      </c>
      <c r="I279" s="22">
        <f t="shared" si="21"/>
        <v>75.66317507822065</v>
      </c>
      <c r="J279" s="32">
        <v>2043</v>
      </c>
      <c r="K279" s="32">
        <v>1760</v>
      </c>
      <c r="L279" s="31">
        <f t="shared" si="23"/>
        <v>86.14782183064122</v>
      </c>
    </row>
    <row r="280" spans="1:12" ht="15.75">
      <c r="A280" s="186"/>
      <c r="B280" s="186"/>
      <c r="C280" s="8" t="s">
        <v>37</v>
      </c>
      <c r="D280" s="29">
        <f t="shared" si="18"/>
        <v>8473</v>
      </c>
      <c r="E280" s="29">
        <f t="shared" si="19"/>
        <v>6261</v>
      </c>
      <c r="F280" s="22">
        <f t="shared" si="20"/>
        <v>73.89354419922105</v>
      </c>
      <c r="G280" s="29">
        <v>7508</v>
      </c>
      <c r="H280" s="29">
        <v>5442</v>
      </c>
      <c r="I280" s="22">
        <f t="shared" si="21"/>
        <v>72.48268513585508</v>
      </c>
      <c r="J280" s="32">
        <v>965</v>
      </c>
      <c r="K280" s="32">
        <v>819</v>
      </c>
      <c r="L280" s="31">
        <f t="shared" si="23"/>
        <v>84.87046632124353</v>
      </c>
    </row>
    <row r="281" spans="1:12" ht="15.75">
      <c r="A281" s="186"/>
      <c r="B281" s="187"/>
      <c r="C281" s="8" t="s">
        <v>38</v>
      </c>
      <c r="D281" s="29">
        <f t="shared" si="18"/>
        <v>8272</v>
      </c>
      <c r="E281" s="29">
        <f t="shared" si="19"/>
        <v>6623</v>
      </c>
      <c r="F281" s="22">
        <f t="shared" si="20"/>
        <v>80.06528046421664</v>
      </c>
      <c r="G281" s="29">
        <v>7194</v>
      </c>
      <c r="H281" s="29">
        <v>5682</v>
      </c>
      <c r="I281" s="22">
        <f t="shared" si="21"/>
        <v>78.98248540450375</v>
      </c>
      <c r="J281" s="32">
        <v>1078</v>
      </c>
      <c r="K281" s="32">
        <v>941</v>
      </c>
      <c r="L281" s="31">
        <f t="shared" si="23"/>
        <v>87.291280148423</v>
      </c>
    </row>
    <row r="282" spans="1:12" ht="15.75">
      <c r="A282" s="186"/>
      <c r="B282" s="133" t="s">
        <v>40</v>
      </c>
      <c r="C282" s="8" t="s">
        <v>36</v>
      </c>
      <c r="D282" s="29">
        <f t="shared" si="18"/>
        <v>16798</v>
      </c>
      <c r="E282" s="29">
        <f t="shared" si="19"/>
        <v>13359</v>
      </c>
      <c r="F282" s="22">
        <f t="shared" si="20"/>
        <v>79.5273246815097</v>
      </c>
      <c r="G282" s="29">
        <v>14638</v>
      </c>
      <c r="H282" s="29">
        <v>11449</v>
      </c>
      <c r="I282" s="22">
        <f t="shared" si="21"/>
        <v>78.21423691761169</v>
      </c>
      <c r="J282" s="32">
        <v>2160</v>
      </c>
      <c r="K282" s="32">
        <v>1910</v>
      </c>
      <c r="L282" s="31">
        <f t="shared" si="23"/>
        <v>88.42592592592592</v>
      </c>
    </row>
    <row r="283" spans="1:12" ht="15.75">
      <c r="A283" s="186"/>
      <c r="B283" s="186"/>
      <c r="C283" s="8" t="s">
        <v>37</v>
      </c>
      <c r="D283" s="29">
        <f t="shared" si="18"/>
        <v>8646</v>
      </c>
      <c r="E283" s="29">
        <f t="shared" si="19"/>
        <v>6616</v>
      </c>
      <c r="F283" s="22">
        <f t="shared" si="20"/>
        <v>76.52093453620171</v>
      </c>
      <c r="G283" s="29">
        <v>7622</v>
      </c>
      <c r="H283" s="29">
        <v>5744</v>
      </c>
      <c r="I283" s="22">
        <f t="shared" si="21"/>
        <v>75.36079769089477</v>
      </c>
      <c r="J283" s="32">
        <v>1024</v>
      </c>
      <c r="K283" s="32">
        <v>872</v>
      </c>
      <c r="L283" s="31">
        <f t="shared" si="23"/>
        <v>85.15625</v>
      </c>
    </row>
    <row r="284" spans="1:12" ht="15.75">
      <c r="A284" s="186"/>
      <c r="B284" s="187"/>
      <c r="C284" s="8" t="s">
        <v>38</v>
      </c>
      <c r="D284" s="29">
        <f t="shared" si="18"/>
        <v>8152</v>
      </c>
      <c r="E284" s="29">
        <f t="shared" si="19"/>
        <v>6743</v>
      </c>
      <c r="F284" s="22">
        <f t="shared" si="20"/>
        <v>82.71589793915604</v>
      </c>
      <c r="G284" s="29">
        <v>7016</v>
      </c>
      <c r="H284" s="29">
        <v>5705</v>
      </c>
      <c r="I284" s="22">
        <f t="shared" si="21"/>
        <v>81.31413911060433</v>
      </c>
      <c r="J284" s="32">
        <v>1136</v>
      </c>
      <c r="K284" s="32">
        <v>1038</v>
      </c>
      <c r="L284" s="31">
        <f aca="true" t="shared" si="24" ref="L284:L311">K284/J284*100</f>
        <v>91.37323943661971</v>
      </c>
    </row>
    <row r="285" spans="1:12" ht="15.75">
      <c r="A285" s="186"/>
      <c r="B285" s="133" t="s">
        <v>41</v>
      </c>
      <c r="C285" s="8" t="s">
        <v>36</v>
      </c>
      <c r="D285" s="29">
        <f t="shared" si="18"/>
        <v>16324</v>
      </c>
      <c r="E285" s="29">
        <f t="shared" si="19"/>
        <v>13408</v>
      </c>
      <c r="F285" s="22">
        <f t="shared" si="20"/>
        <v>82.13673119333497</v>
      </c>
      <c r="G285" s="29">
        <v>14273</v>
      </c>
      <c r="H285" s="29">
        <v>11545</v>
      </c>
      <c r="I285" s="22">
        <f t="shared" si="21"/>
        <v>80.88698942058431</v>
      </c>
      <c r="J285" s="32">
        <v>2051</v>
      </c>
      <c r="K285" s="32">
        <v>1863</v>
      </c>
      <c r="L285" s="31">
        <f t="shared" si="24"/>
        <v>90.83373963920039</v>
      </c>
    </row>
    <row r="286" spans="1:12" ht="15.75">
      <c r="A286" s="186"/>
      <c r="B286" s="186"/>
      <c r="C286" s="8" t="s">
        <v>37</v>
      </c>
      <c r="D286" s="29">
        <f t="shared" si="18"/>
        <v>8411</v>
      </c>
      <c r="E286" s="29">
        <f t="shared" si="19"/>
        <v>6728</v>
      </c>
      <c r="F286" s="22">
        <f t="shared" si="20"/>
        <v>79.99048864582095</v>
      </c>
      <c r="G286" s="29">
        <v>7432</v>
      </c>
      <c r="H286" s="29">
        <v>5848</v>
      </c>
      <c r="I286" s="22">
        <f t="shared" si="21"/>
        <v>78.68675995694295</v>
      </c>
      <c r="J286" s="32">
        <v>979</v>
      </c>
      <c r="K286" s="32">
        <v>880</v>
      </c>
      <c r="L286" s="31">
        <f t="shared" si="24"/>
        <v>89.8876404494382</v>
      </c>
    </row>
    <row r="287" spans="1:12" ht="15.75">
      <c r="A287" s="187"/>
      <c r="B287" s="187"/>
      <c r="C287" s="8" t="s">
        <v>38</v>
      </c>
      <c r="D287" s="29">
        <f t="shared" si="18"/>
        <v>7913</v>
      </c>
      <c r="E287" s="29">
        <f t="shared" si="19"/>
        <v>6680</v>
      </c>
      <c r="F287" s="22">
        <f t="shared" si="20"/>
        <v>84.41804625300139</v>
      </c>
      <c r="G287" s="29">
        <v>6841</v>
      </c>
      <c r="H287" s="29">
        <v>5697</v>
      </c>
      <c r="I287" s="22">
        <f t="shared" si="21"/>
        <v>83.27729864054962</v>
      </c>
      <c r="J287" s="32">
        <v>1072</v>
      </c>
      <c r="K287" s="32">
        <v>983</v>
      </c>
      <c r="L287" s="31">
        <f t="shared" si="24"/>
        <v>91.69776119402985</v>
      </c>
    </row>
    <row r="288" spans="1:12" ht="16.5" customHeight="1">
      <c r="A288" s="133" t="s">
        <v>30</v>
      </c>
      <c r="B288" s="133" t="s">
        <v>7</v>
      </c>
      <c r="C288" s="8" t="s">
        <v>36</v>
      </c>
      <c r="D288" s="29">
        <f t="shared" si="18"/>
        <v>14241</v>
      </c>
      <c r="E288" s="29">
        <f t="shared" si="19"/>
        <v>10781</v>
      </c>
      <c r="F288" s="22">
        <f t="shared" si="20"/>
        <v>75.7039533740608</v>
      </c>
      <c r="G288" s="29">
        <v>12255</v>
      </c>
      <c r="H288" s="29">
        <v>9427</v>
      </c>
      <c r="I288" s="22">
        <f t="shared" si="21"/>
        <v>76.92370461036312</v>
      </c>
      <c r="J288" s="32">
        <v>1986</v>
      </c>
      <c r="K288" s="32">
        <v>1354</v>
      </c>
      <c r="L288" s="31">
        <f t="shared" si="24"/>
        <v>68.17724068479355</v>
      </c>
    </row>
    <row r="289" spans="1:12" ht="15.75">
      <c r="A289" s="186"/>
      <c r="B289" s="186"/>
      <c r="C289" s="8" t="s">
        <v>37</v>
      </c>
      <c r="D289" s="29">
        <f t="shared" si="18"/>
        <v>7146</v>
      </c>
      <c r="E289" s="29">
        <f t="shared" si="19"/>
        <v>5110</v>
      </c>
      <c r="F289" s="22">
        <f t="shared" si="20"/>
        <v>71.5085362440526</v>
      </c>
      <c r="G289" s="29">
        <v>6095</v>
      </c>
      <c r="H289" s="29">
        <v>4474</v>
      </c>
      <c r="I289" s="22">
        <f t="shared" si="21"/>
        <v>73.40442986054143</v>
      </c>
      <c r="J289" s="32">
        <v>1051</v>
      </c>
      <c r="K289" s="32">
        <v>636</v>
      </c>
      <c r="L289" s="31">
        <f t="shared" si="24"/>
        <v>60.51379638439581</v>
      </c>
    </row>
    <row r="290" spans="1:12" ht="15.75">
      <c r="A290" s="186"/>
      <c r="B290" s="187"/>
      <c r="C290" s="8" t="s">
        <v>38</v>
      </c>
      <c r="D290" s="29">
        <f t="shared" si="18"/>
        <v>7095</v>
      </c>
      <c r="E290" s="29">
        <f t="shared" si="19"/>
        <v>5671</v>
      </c>
      <c r="F290" s="22">
        <f t="shared" si="20"/>
        <v>79.92952783650458</v>
      </c>
      <c r="G290" s="29">
        <v>6160</v>
      </c>
      <c r="H290" s="29">
        <v>4953</v>
      </c>
      <c r="I290" s="22">
        <f t="shared" si="21"/>
        <v>80.40584415584415</v>
      </c>
      <c r="J290" s="32">
        <v>935</v>
      </c>
      <c r="K290" s="32">
        <v>718</v>
      </c>
      <c r="L290" s="31">
        <f t="shared" si="24"/>
        <v>76.79144385026738</v>
      </c>
    </row>
    <row r="291" spans="1:12" ht="15.75">
      <c r="A291" s="186"/>
      <c r="B291" s="133" t="s">
        <v>39</v>
      </c>
      <c r="C291" s="8" t="s">
        <v>36</v>
      </c>
      <c r="D291" s="29">
        <f t="shared" si="18"/>
        <v>4667</v>
      </c>
      <c r="E291" s="29">
        <f t="shared" si="19"/>
        <v>3342</v>
      </c>
      <c r="F291" s="22">
        <f t="shared" si="20"/>
        <v>71.60917077351617</v>
      </c>
      <c r="G291" s="29">
        <v>4095</v>
      </c>
      <c r="H291" s="29">
        <v>2967</v>
      </c>
      <c r="I291" s="22">
        <f t="shared" si="21"/>
        <v>72.45421245421245</v>
      </c>
      <c r="J291" s="32">
        <v>572</v>
      </c>
      <c r="K291" s="32">
        <v>375</v>
      </c>
      <c r="L291" s="31">
        <f t="shared" si="24"/>
        <v>65.55944055944056</v>
      </c>
    </row>
    <row r="292" spans="1:12" ht="15.75">
      <c r="A292" s="186"/>
      <c r="B292" s="186"/>
      <c r="C292" s="8" t="s">
        <v>37</v>
      </c>
      <c r="D292" s="29">
        <f aca="true" t="shared" si="25" ref="D292:D335">G292+J292</f>
        <v>2311</v>
      </c>
      <c r="E292" s="29">
        <f aca="true" t="shared" si="26" ref="E292:E335">H292+K292</f>
        <v>1550</v>
      </c>
      <c r="F292" s="22">
        <f aca="true" t="shared" si="27" ref="F292:F335">E292/D292*100</f>
        <v>67.07053223712678</v>
      </c>
      <c r="G292" s="29">
        <v>1991</v>
      </c>
      <c r="H292" s="29">
        <v>1361</v>
      </c>
      <c r="I292" s="22">
        <f aca="true" t="shared" si="28" ref="I292:I335">H292/G292*100</f>
        <v>68.35760924158714</v>
      </c>
      <c r="J292" s="32">
        <v>320</v>
      </c>
      <c r="K292" s="32">
        <v>189</v>
      </c>
      <c r="L292" s="31">
        <f t="shared" si="24"/>
        <v>59.06249999999999</v>
      </c>
    </row>
    <row r="293" spans="1:12" ht="15.75">
      <c r="A293" s="186"/>
      <c r="B293" s="187"/>
      <c r="C293" s="8" t="s">
        <v>38</v>
      </c>
      <c r="D293" s="29">
        <f t="shared" si="25"/>
        <v>2356</v>
      </c>
      <c r="E293" s="29">
        <f t="shared" si="26"/>
        <v>1792</v>
      </c>
      <c r="F293" s="22">
        <f t="shared" si="27"/>
        <v>76.06112054329371</v>
      </c>
      <c r="G293" s="29">
        <v>2104</v>
      </c>
      <c r="H293" s="29">
        <v>1606</v>
      </c>
      <c r="I293" s="22">
        <f t="shared" si="28"/>
        <v>76.33079847908745</v>
      </c>
      <c r="J293" s="32">
        <v>252</v>
      </c>
      <c r="K293" s="32">
        <v>186</v>
      </c>
      <c r="L293" s="31">
        <f t="shared" si="24"/>
        <v>73.80952380952381</v>
      </c>
    </row>
    <row r="294" spans="1:12" ht="15.75">
      <c r="A294" s="186"/>
      <c r="B294" s="133" t="s">
        <v>40</v>
      </c>
      <c r="C294" s="8" t="s">
        <v>36</v>
      </c>
      <c r="D294" s="29">
        <f t="shared" si="25"/>
        <v>4758</v>
      </c>
      <c r="E294" s="29">
        <f t="shared" si="26"/>
        <v>3627</v>
      </c>
      <c r="F294" s="22">
        <f t="shared" si="27"/>
        <v>76.22950819672131</v>
      </c>
      <c r="G294" s="29">
        <v>4106</v>
      </c>
      <c r="H294" s="29">
        <v>3155</v>
      </c>
      <c r="I294" s="22">
        <f t="shared" si="28"/>
        <v>76.8387725280078</v>
      </c>
      <c r="J294" s="32">
        <v>652</v>
      </c>
      <c r="K294" s="32">
        <v>472</v>
      </c>
      <c r="L294" s="31">
        <f t="shared" si="24"/>
        <v>72.39263803680981</v>
      </c>
    </row>
    <row r="295" spans="1:12" ht="15.75">
      <c r="A295" s="186"/>
      <c r="B295" s="186"/>
      <c r="C295" s="8" t="s">
        <v>37</v>
      </c>
      <c r="D295" s="29">
        <f t="shared" si="25"/>
        <v>2377</v>
      </c>
      <c r="E295" s="29">
        <f t="shared" si="26"/>
        <v>1706</v>
      </c>
      <c r="F295" s="22">
        <f t="shared" si="27"/>
        <v>71.77114009255364</v>
      </c>
      <c r="G295" s="29">
        <v>2069</v>
      </c>
      <c r="H295" s="29">
        <v>1501</v>
      </c>
      <c r="I295" s="22">
        <f t="shared" si="28"/>
        <v>72.54712421459642</v>
      </c>
      <c r="J295" s="32">
        <v>308</v>
      </c>
      <c r="K295" s="32">
        <v>205</v>
      </c>
      <c r="L295" s="31">
        <f t="shared" si="24"/>
        <v>66.55844155844156</v>
      </c>
    </row>
    <row r="296" spans="1:12" ht="15.75">
      <c r="A296" s="186"/>
      <c r="B296" s="187"/>
      <c r="C296" s="8" t="s">
        <v>38</v>
      </c>
      <c r="D296" s="29">
        <f t="shared" si="25"/>
        <v>2381</v>
      </c>
      <c r="E296" s="29">
        <f t="shared" si="26"/>
        <v>1921</v>
      </c>
      <c r="F296" s="22">
        <f t="shared" si="27"/>
        <v>80.68038639227215</v>
      </c>
      <c r="G296" s="29">
        <v>2037</v>
      </c>
      <c r="H296" s="29">
        <v>1654</v>
      </c>
      <c r="I296" s="22">
        <f t="shared" si="28"/>
        <v>81.19783996072655</v>
      </c>
      <c r="J296" s="32">
        <v>344</v>
      </c>
      <c r="K296" s="32">
        <v>267</v>
      </c>
      <c r="L296" s="31">
        <f t="shared" si="24"/>
        <v>77.61627906976744</v>
      </c>
    </row>
    <row r="297" spans="1:12" ht="15.75">
      <c r="A297" s="186"/>
      <c r="B297" s="133" t="s">
        <v>41</v>
      </c>
      <c r="C297" s="8" t="s">
        <v>36</v>
      </c>
      <c r="D297" s="29">
        <f t="shared" si="25"/>
        <v>4816</v>
      </c>
      <c r="E297" s="29">
        <f t="shared" si="26"/>
        <v>3812</v>
      </c>
      <c r="F297" s="22">
        <f t="shared" si="27"/>
        <v>79.15282392026577</v>
      </c>
      <c r="G297" s="29">
        <v>4054</v>
      </c>
      <c r="H297" s="29">
        <v>3305</v>
      </c>
      <c r="I297" s="22">
        <f t="shared" si="28"/>
        <v>81.52442032560434</v>
      </c>
      <c r="J297" s="32">
        <v>762</v>
      </c>
      <c r="K297" s="32">
        <v>507</v>
      </c>
      <c r="L297" s="31">
        <f t="shared" si="24"/>
        <v>66.53543307086615</v>
      </c>
    </row>
    <row r="298" spans="1:12" ht="15.75">
      <c r="A298" s="186"/>
      <c r="B298" s="186"/>
      <c r="C298" s="8" t="s">
        <v>37</v>
      </c>
      <c r="D298" s="29">
        <f t="shared" si="25"/>
        <v>2458</v>
      </c>
      <c r="E298" s="29">
        <f t="shared" si="26"/>
        <v>1854</v>
      </c>
      <c r="F298" s="22">
        <f t="shared" si="27"/>
        <v>75.42717656631407</v>
      </c>
      <c r="G298" s="29">
        <v>2035</v>
      </c>
      <c r="H298" s="29">
        <v>1612</v>
      </c>
      <c r="I298" s="22">
        <f t="shared" si="28"/>
        <v>79.21375921375922</v>
      </c>
      <c r="J298" s="32">
        <v>423</v>
      </c>
      <c r="K298" s="32">
        <v>242</v>
      </c>
      <c r="L298" s="31">
        <f t="shared" si="24"/>
        <v>57.21040189125296</v>
      </c>
    </row>
    <row r="299" spans="1:12" ht="15.75">
      <c r="A299" s="187"/>
      <c r="B299" s="187"/>
      <c r="C299" s="8" t="s">
        <v>38</v>
      </c>
      <c r="D299" s="29">
        <f t="shared" si="25"/>
        <v>2358</v>
      </c>
      <c r="E299" s="29">
        <f t="shared" si="26"/>
        <v>1958</v>
      </c>
      <c r="F299" s="22">
        <f t="shared" si="27"/>
        <v>83.03647158608992</v>
      </c>
      <c r="G299" s="29">
        <v>2019</v>
      </c>
      <c r="H299" s="29">
        <v>1693</v>
      </c>
      <c r="I299" s="22">
        <f t="shared" si="28"/>
        <v>83.85339276869738</v>
      </c>
      <c r="J299" s="32">
        <v>339</v>
      </c>
      <c r="K299" s="32">
        <v>265</v>
      </c>
      <c r="L299" s="31">
        <f t="shared" si="24"/>
        <v>78.17109144542773</v>
      </c>
    </row>
    <row r="300" spans="1:12" ht="16.5" customHeight="1">
      <c r="A300" s="133" t="s">
        <v>31</v>
      </c>
      <c r="B300" s="133" t="s">
        <v>7</v>
      </c>
      <c r="C300" s="8" t="s">
        <v>36</v>
      </c>
      <c r="D300" s="29">
        <f t="shared" si="25"/>
        <v>35513</v>
      </c>
      <c r="E300" s="29">
        <f t="shared" si="26"/>
        <v>26557</v>
      </c>
      <c r="F300" s="22">
        <f t="shared" si="27"/>
        <v>74.78106608847465</v>
      </c>
      <c r="G300" s="29">
        <v>30298</v>
      </c>
      <c r="H300" s="29">
        <v>22363</v>
      </c>
      <c r="I300" s="22">
        <f t="shared" si="28"/>
        <v>73.81015248531256</v>
      </c>
      <c r="J300" s="32">
        <v>5215</v>
      </c>
      <c r="K300" s="32">
        <v>4194</v>
      </c>
      <c r="L300" s="31">
        <f t="shared" si="24"/>
        <v>80.42186001917545</v>
      </c>
    </row>
    <row r="301" spans="1:12" ht="15.75">
      <c r="A301" s="186"/>
      <c r="B301" s="186"/>
      <c r="C301" s="8" t="s">
        <v>37</v>
      </c>
      <c r="D301" s="29">
        <f t="shared" si="25"/>
        <v>18082</v>
      </c>
      <c r="E301" s="29">
        <f t="shared" si="26"/>
        <v>13186</v>
      </c>
      <c r="F301" s="22">
        <f t="shared" si="27"/>
        <v>72.92334918703683</v>
      </c>
      <c r="G301" s="29">
        <v>15904</v>
      </c>
      <c r="H301" s="29">
        <v>11437</v>
      </c>
      <c r="I301" s="22">
        <f t="shared" si="28"/>
        <v>71.91272635814889</v>
      </c>
      <c r="J301" s="32">
        <v>2178</v>
      </c>
      <c r="K301" s="32">
        <v>1749</v>
      </c>
      <c r="L301" s="31">
        <f t="shared" si="24"/>
        <v>80.3030303030303</v>
      </c>
    </row>
    <row r="302" spans="1:12" ht="15.75">
      <c r="A302" s="186"/>
      <c r="B302" s="187"/>
      <c r="C302" s="8" t="s">
        <v>38</v>
      </c>
      <c r="D302" s="29">
        <f t="shared" si="25"/>
        <v>17431</v>
      </c>
      <c r="E302" s="29">
        <f t="shared" si="26"/>
        <v>13371</v>
      </c>
      <c r="F302" s="22">
        <f t="shared" si="27"/>
        <v>76.70816361654524</v>
      </c>
      <c r="G302" s="29">
        <v>14394</v>
      </c>
      <c r="H302" s="29">
        <v>10926</v>
      </c>
      <c r="I302" s="22">
        <f t="shared" si="28"/>
        <v>75.90662776156732</v>
      </c>
      <c r="J302" s="32">
        <v>3037</v>
      </c>
      <c r="K302" s="32">
        <v>2445</v>
      </c>
      <c r="L302" s="31">
        <f t="shared" si="24"/>
        <v>80.50707935462627</v>
      </c>
    </row>
    <row r="303" spans="1:12" ht="15.75">
      <c r="A303" s="186"/>
      <c r="B303" s="133" t="s">
        <v>39</v>
      </c>
      <c r="C303" s="8" t="s">
        <v>36</v>
      </c>
      <c r="D303" s="29">
        <f t="shared" si="25"/>
        <v>11915</v>
      </c>
      <c r="E303" s="29">
        <f t="shared" si="26"/>
        <v>8374</v>
      </c>
      <c r="F303" s="22">
        <f t="shared" si="27"/>
        <v>70.2811582039446</v>
      </c>
      <c r="G303" s="29">
        <v>10176</v>
      </c>
      <c r="H303" s="29">
        <v>7128</v>
      </c>
      <c r="I303" s="22">
        <f t="shared" si="28"/>
        <v>70.04716981132076</v>
      </c>
      <c r="J303" s="32">
        <v>1739</v>
      </c>
      <c r="K303" s="32">
        <v>1246</v>
      </c>
      <c r="L303" s="31">
        <f t="shared" si="24"/>
        <v>71.65037377803336</v>
      </c>
    </row>
    <row r="304" spans="1:12" ht="15.75">
      <c r="A304" s="186"/>
      <c r="B304" s="186"/>
      <c r="C304" s="8" t="s">
        <v>37</v>
      </c>
      <c r="D304" s="29">
        <f t="shared" si="25"/>
        <v>6118</v>
      </c>
      <c r="E304" s="29">
        <f t="shared" si="26"/>
        <v>4175</v>
      </c>
      <c r="F304" s="22">
        <f t="shared" si="27"/>
        <v>68.24125531219353</v>
      </c>
      <c r="G304" s="29">
        <v>5373</v>
      </c>
      <c r="H304" s="29">
        <v>3655</v>
      </c>
      <c r="I304" s="22">
        <f t="shared" si="28"/>
        <v>68.02531174390471</v>
      </c>
      <c r="J304" s="32">
        <v>745</v>
      </c>
      <c r="K304" s="32">
        <v>520</v>
      </c>
      <c r="L304" s="31">
        <f t="shared" si="24"/>
        <v>69.79865771812081</v>
      </c>
    </row>
    <row r="305" spans="1:12" ht="15.75">
      <c r="A305" s="186"/>
      <c r="B305" s="187"/>
      <c r="C305" s="8" t="s">
        <v>38</v>
      </c>
      <c r="D305" s="29">
        <f t="shared" si="25"/>
        <v>5797</v>
      </c>
      <c r="E305" s="29">
        <f t="shared" si="26"/>
        <v>4199</v>
      </c>
      <c r="F305" s="22">
        <f t="shared" si="27"/>
        <v>72.43401759530792</v>
      </c>
      <c r="G305" s="29">
        <v>4803</v>
      </c>
      <c r="H305" s="29">
        <v>3473</v>
      </c>
      <c r="I305" s="22">
        <f t="shared" si="28"/>
        <v>72.3089735581928</v>
      </c>
      <c r="J305" s="32">
        <v>994</v>
      </c>
      <c r="K305" s="32">
        <v>726</v>
      </c>
      <c r="L305" s="31">
        <f t="shared" si="24"/>
        <v>73.03822937625755</v>
      </c>
    </row>
    <row r="306" spans="1:12" ht="15.75">
      <c r="A306" s="186"/>
      <c r="B306" s="133" t="s">
        <v>40</v>
      </c>
      <c r="C306" s="8" t="s">
        <v>36</v>
      </c>
      <c r="D306" s="29">
        <f t="shared" si="25"/>
        <v>11766</v>
      </c>
      <c r="E306" s="29">
        <f t="shared" si="26"/>
        <v>8913</v>
      </c>
      <c r="F306" s="22">
        <f t="shared" si="27"/>
        <v>75.75216726160122</v>
      </c>
      <c r="G306" s="29">
        <v>10056</v>
      </c>
      <c r="H306" s="29">
        <v>7479</v>
      </c>
      <c r="I306" s="22">
        <f t="shared" si="28"/>
        <v>74.37350835322196</v>
      </c>
      <c r="J306" s="32">
        <v>1710</v>
      </c>
      <c r="K306" s="32">
        <v>1434</v>
      </c>
      <c r="L306" s="31">
        <f t="shared" si="24"/>
        <v>83.85964912280703</v>
      </c>
    </row>
    <row r="307" spans="1:12" ht="15.75">
      <c r="A307" s="186"/>
      <c r="B307" s="186"/>
      <c r="C307" s="8" t="s">
        <v>37</v>
      </c>
      <c r="D307" s="29">
        <f t="shared" si="25"/>
        <v>6018</v>
      </c>
      <c r="E307" s="29">
        <f t="shared" si="26"/>
        <v>4460</v>
      </c>
      <c r="F307" s="22">
        <f t="shared" si="27"/>
        <v>74.11100033233633</v>
      </c>
      <c r="G307" s="29">
        <v>5310</v>
      </c>
      <c r="H307" s="29">
        <v>3860</v>
      </c>
      <c r="I307" s="22">
        <f t="shared" si="28"/>
        <v>72.69303201506591</v>
      </c>
      <c r="J307" s="32">
        <v>708</v>
      </c>
      <c r="K307" s="32">
        <v>600</v>
      </c>
      <c r="L307" s="31">
        <f t="shared" si="24"/>
        <v>84.7457627118644</v>
      </c>
    </row>
    <row r="308" spans="1:12" ht="15.75">
      <c r="A308" s="186"/>
      <c r="B308" s="187"/>
      <c r="C308" s="8" t="s">
        <v>38</v>
      </c>
      <c r="D308" s="29">
        <f t="shared" si="25"/>
        <v>5748</v>
      </c>
      <c r="E308" s="29">
        <f t="shared" si="26"/>
        <v>4453</v>
      </c>
      <c r="F308" s="22">
        <f t="shared" si="27"/>
        <v>77.47042449547669</v>
      </c>
      <c r="G308" s="29">
        <v>4746</v>
      </c>
      <c r="H308" s="29">
        <v>3619</v>
      </c>
      <c r="I308" s="22">
        <f t="shared" si="28"/>
        <v>76.25368731563422</v>
      </c>
      <c r="J308" s="32">
        <v>1002</v>
      </c>
      <c r="K308" s="32">
        <v>834</v>
      </c>
      <c r="L308" s="31">
        <f t="shared" si="24"/>
        <v>83.23353293413174</v>
      </c>
    </row>
    <row r="309" spans="1:12" ht="15.75">
      <c r="A309" s="186"/>
      <c r="B309" s="133" t="s">
        <v>41</v>
      </c>
      <c r="C309" s="8" t="s">
        <v>36</v>
      </c>
      <c r="D309" s="29">
        <f t="shared" si="25"/>
        <v>11832</v>
      </c>
      <c r="E309" s="29">
        <f t="shared" si="26"/>
        <v>9270</v>
      </c>
      <c r="F309" s="22">
        <f t="shared" si="27"/>
        <v>78.34685598377283</v>
      </c>
      <c r="G309" s="29">
        <v>10066</v>
      </c>
      <c r="H309" s="29">
        <v>7756</v>
      </c>
      <c r="I309" s="22">
        <f t="shared" si="28"/>
        <v>77.05146036161335</v>
      </c>
      <c r="J309" s="32">
        <v>1766</v>
      </c>
      <c r="K309" s="32">
        <v>1514</v>
      </c>
      <c r="L309" s="31">
        <f t="shared" si="24"/>
        <v>85.73046432616081</v>
      </c>
    </row>
    <row r="310" spans="1:12" ht="15.75">
      <c r="A310" s="186"/>
      <c r="B310" s="186"/>
      <c r="C310" s="8" t="s">
        <v>37</v>
      </c>
      <c r="D310" s="29">
        <f t="shared" si="25"/>
        <v>5946</v>
      </c>
      <c r="E310" s="29">
        <f t="shared" si="26"/>
        <v>4551</v>
      </c>
      <c r="F310" s="22">
        <f t="shared" si="27"/>
        <v>76.53884964682139</v>
      </c>
      <c r="G310" s="29">
        <v>5221</v>
      </c>
      <c r="H310" s="29">
        <v>3922</v>
      </c>
      <c r="I310" s="22">
        <f t="shared" si="28"/>
        <v>75.11970886803294</v>
      </c>
      <c r="J310" s="32">
        <v>725</v>
      </c>
      <c r="K310" s="32">
        <v>629</v>
      </c>
      <c r="L310" s="31">
        <f t="shared" si="24"/>
        <v>86.75862068965517</v>
      </c>
    </row>
    <row r="311" spans="1:12" ht="15.75">
      <c r="A311" s="187"/>
      <c r="B311" s="187"/>
      <c r="C311" s="8" t="s">
        <v>38</v>
      </c>
      <c r="D311" s="29">
        <f t="shared" si="25"/>
        <v>5886</v>
      </c>
      <c r="E311" s="29">
        <f t="shared" si="26"/>
        <v>4719</v>
      </c>
      <c r="F311" s="22">
        <f t="shared" si="27"/>
        <v>80.17329255861367</v>
      </c>
      <c r="G311" s="29">
        <v>4845</v>
      </c>
      <c r="H311" s="29">
        <v>3834</v>
      </c>
      <c r="I311" s="22">
        <f t="shared" si="28"/>
        <v>79.13312693498452</v>
      </c>
      <c r="J311" s="32">
        <v>1041</v>
      </c>
      <c r="K311" s="32">
        <v>885</v>
      </c>
      <c r="L311" s="31">
        <f t="shared" si="24"/>
        <v>85.01440922190201</v>
      </c>
    </row>
    <row r="312" spans="1:12" ht="16.5" customHeight="1">
      <c r="A312" s="133" t="s">
        <v>33</v>
      </c>
      <c r="B312" s="133" t="s">
        <v>7</v>
      </c>
      <c r="C312" s="8" t="s">
        <v>36</v>
      </c>
      <c r="D312" s="29">
        <f t="shared" si="25"/>
        <v>2182</v>
      </c>
      <c r="E312" s="29">
        <f t="shared" si="26"/>
        <v>1570</v>
      </c>
      <c r="F312" s="22">
        <f t="shared" si="27"/>
        <v>71.95233730522457</v>
      </c>
      <c r="G312" s="29">
        <v>2182</v>
      </c>
      <c r="H312" s="29">
        <v>1570</v>
      </c>
      <c r="I312" s="22">
        <f t="shared" si="28"/>
        <v>71.95233730522457</v>
      </c>
      <c r="J312" s="32">
        <v>0</v>
      </c>
      <c r="K312" s="32">
        <v>0</v>
      </c>
      <c r="L312" s="31">
        <v>0</v>
      </c>
    </row>
    <row r="313" spans="1:12" ht="15.75">
      <c r="A313" s="186"/>
      <c r="B313" s="186"/>
      <c r="C313" s="8" t="s">
        <v>37</v>
      </c>
      <c r="D313" s="29">
        <f t="shared" si="25"/>
        <v>1155</v>
      </c>
      <c r="E313" s="29">
        <f t="shared" si="26"/>
        <v>771</v>
      </c>
      <c r="F313" s="22">
        <f t="shared" si="27"/>
        <v>66.75324675324676</v>
      </c>
      <c r="G313" s="29">
        <v>1155</v>
      </c>
      <c r="H313" s="29">
        <v>771</v>
      </c>
      <c r="I313" s="22">
        <f t="shared" si="28"/>
        <v>66.75324675324676</v>
      </c>
      <c r="J313" s="32">
        <v>0</v>
      </c>
      <c r="K313" s="32">
        <v>0</v>
      </c>
      <c r="L313" s="31">
        <v>0</v>
      </c>
    </row>
    <row r="314" spans="1:12" ht="15.75">
      <c r="A314" s="186"/>
      <c r="B314" s="187"/>
      <c r="C314" s="8" t="s">
        <v>38</v>
      </c>
      <c r="D314" s="29">
        <f t="shared" si="25"/>
        <v>1027</v>
      </c>
      <c r="E314" s="29">
        <f t="shared" si="26"/>
        <v>799</v>
      </c>
      <c r="F314" s="22">
        <f t="shared" si="27"/>
        <v>77.79941577409932</v>
      </c>
      <c r="G314" s="29">
        <v>1027</v>
      </c>
      <c r="H314" s="29">
        <v>799</v>
      </c>
      <c r="I314" s="22">
        <f t="shared" si="28"/>
        <v>77.79941577409932</v>
      </c>
      <c r="J314" s="32">
        <v>0</v>
      </c>
      <c r="K314" s="32">
        <v>0</v>
      </c>
      <c r="L314" s="31">
        <v>0</v>
      </c>
    </row>
    <row r="315" spans="1:12" ht="15.75">
      <c r="A315" s="186"/>
      <c r="B315" s="133" t="s">
        <v>39</v>
      </c>
      <c r="C315" s="8" t="s">
        <v>36</v>
      </c>
      <c r="D315" s="29">
        <f t="shared" si="25"/>
        <v>721</v>
      </c>
      <c r="E315" s="29">
        <f t="shared" si="26"/>
        <v>512</v>
      </c>
      <c r="F315" s="22">
        <f t="shared" si="27"/>
        <v>71.0124826629681</v>
      </c>
      <c r="G315" s="29">
        <v>721</v>
      </c>
      <c r="H315" s="29">
        <v>512</v>
      </c>
      <c r="I315" s="22">
        <f t="shared" si="28"/>
        <v>71.0124826629681</v>
      </c>
      <c r="J315" s="32">
        <v>0</v>
      </c>
      <c r="K315" s="32">
        <v>0</v>
      </c>
      <c r="L315" s="31">
        <v>0</v>
      </c>
    </row>
    <row r="316" spans="1:12" ht="15.75">
      <c r="A316" s="186"/>
      <c r="B316" s="186"/>
      <c r="C316" s="8" t="s">
        <v>37</v>
      </c>
      <c r="D316" s="29">
        <f t="shared" si="25"/>
        <v>388</v>
      </c>
      <c r="E316" s="29">
        <f t="shared" si="26"/>
        <v>262</v>
      </c>
      <c r="F316" s="22">
        <f t="shared" si="27"/>
        <v>67.5257731958763</v>
      </c>
      <c r="G316" s="29">
        <v>388</v>
      </c>
      <c r="H316" s="29">
        <v>262</v>
      </c>
      <c r="I316" s="22">
        <f t="shared" si="28"/>
        <v>67.5257731958763</v>
      </c>
      <c r="J316" s="32">
        <v>0</v>
      </c>
      <c r="K316" s="32">
        <v>0</v>
      </c>
      <c r="L316" s="31">
        <v>0</v>
      </c>
    </row>
    <row r="317" spans="1:12" ht="15.75">
      <c r="A317" s="186"/>
      <c r="B317" s="187"/>
      <c r="C317" s="8" t="s">
        <v>38</v>
      </c>
      <c r="D317" s="29">
        <f t="shared" si="25"/>
        <v>333</v>
      </c>
      <c r="E317" s="29">
        <f t="shared" si="26"/>
        <v>250</v>
      </c>
      <c r="F317" s="22">
        <f t="shared" si="27"/>
        <v>75.07507507507508</v>
      </c>
      <c r="G317" s="29">
        <v>333</v>
      </c>
      <c r="H317" s="29">
        <v>250</v>
      </c>
      <c r="I317" s="22">
        <f t="shared" si="28"/>
        <v>75.07507507507508</v>
      </c>
      <c r="J317" s="32">
        <v>0</v>
      </c>
      <c r="K317" s="32">
        <v>0</v>
      </c>
      <c r="L317" s="31">
        <v>0</v>
      </c>
    </row>
    <row r="318" spans="1:12" ht="15.75">
      <c r="A318" s="186"/>
      <c r="B318" s="133" t="s">
        <v>40</v>
      </c>
      <c r="C318" s="8" t="s">
        <v>36</v>
      </c>
      <c r="D318" s="29">
        <f t="shared" si="25"/>
        <v>733</v>
      </c>
      <c r="E318" s="29">
        <f t="shared" si="26"/>
        <v>519</v>
      </c>
      <c r="F318" s="22">
        <f t="shared" si="27"/>
        <v>70.8049113233288</v>
      </c>
      <c r="G318" s="29">
        <v>733</v>
      </c>
      <c r="H318" s="29">
        <v>519</v>
      </c>
      <c r="I318" s="22">
        <f t="shared" si="28"/>
        <v>70.8049113233288</v>
      </c>
      <c r="J318" s="32">
        <v>0</v>
      </c>
      <c r="K318" s="32">
        <v>0</v>
      </c>
      <c r="L318" s="31">
        <v>0</v>
      </c>
    </row>
    <row r="319" spans="1:12" ht="15.75">
      <c r="A319" s="186"/>
      <c r="B319" s="186"/>
      <c r="C319" s="8" t="s">
        <v>37</v>
      </c>
      <c r="D319" s="29">
        <f t="shared" si="25"/>
        <v>384</v>
      </c>
      <c r="E319" s="29">
        <f t="shared" si="26"/>
        <v>251</v>
      </c>
      <c r="F319" s="22">
        <f t="shared" si="27"/>
        <v>65.36458333333334</v>
      </c>
      <c r="G319" s="29">
        <v>384</v>
      </c>
      <c r="H319" s="29">
        <v>251</v>
      </c>
      <c r="I319" s="22">
        <f t="shared" si="28"/>
        <v>65.36458333333334</v>
      </c>
      <c r="J319" s="32">
        <v>0</v>
      </c>
      <c r="K319" s="32">
        <v>0</v>
      </c>
      <c r="L319" s="31">
        <v>0</v>
      </c>
    </row>
    <row r="320" spans="1:12" ht="15.75">
      <c r="A320" s="186"/>
      <c r="B320" s="187"/>
      <c r="C320" s="8" t="s">
        <v>38</v>
      </c>
      <c r="D320" s="29">
        <f t="shared" si="25"/>
        <v>349</v>
      </c>
      <c r="E320" s="29">
        <f t="shared" si="26"/>
        <v>268</v>
      </c>
      <c r="F320" s="22">
        <f t="shared" si="27"/>
        <v>76.79083094555874</v>
      </c>
      <c r="G320" s="29">
        <v>349</v>
      </c>
      <c r="H320" s="29">
        <v>268</v>
      </c>
      <c r="I320" s="22">
        <f t="shared" si="28"/>
        <v>76.79083094555874</v>
      </c>
      <c r="J320" s="32">
        <v>0</v>
      </c>
      <c r="K320" s="32">
        <v>0</v>
      </c>
      <c r="L320" s="31">
        <v>0</v>
      </c>
    </row>
    <row r="321" spans="1:12" ht="15.75">
      <c r="A321" s="186"/>
      <c r="B321" s="133" t="s">
        <v>41</v>
      </c>
      <c r="C321" s="8" t="s">
        <v>36</v>
      </c>
      <c r="D321" s="29">
        <f t="shared" si="25"/>
        <v>728</v>
      </c>
      <c r="E321" s="29">
        <f t="shared" si="26"/>
        <v>539</v>
      </c>
      <c r="F321" s="22">
        <f t="shared" si="27"/>
        <v>74.03846153846155</v>
      </c>
      <c r="G321" s="29">
        <v>728</v>
      </c>
      <c r="H321" s="29">
        <v>539</v>
      </c>
      <c r="I321" s="22">
        <f t="shared" si="28"/>
        <v>74.03846153846155</v>
      </c>
      <c r="J321" s="32">
        <v>0</v>
      </c>
      <c r="K321" s="32">
        <v>0</v>
      </c>
      <c r="L321" s="31">
        <v>0</v>
      </c>
    </row>
    <row r="322" spans="1:12" ht="15.75">
      <c r="A322" s="186"/>
      <c r="B322" s="186"/>
      <c r="C322" s="8" t="s">
        <v>37</v>
      </c>
      <c r="D322" s="29">
        <f t="shared" si="25"/>
        <v>383</v>
      </c>
      <c r="E322" s="29">
        <f t="shared" si="26"/>
        <v>258</v>
      </c>
      <c r="F322" s="22">
        <f t="shared" si="27"/>
        <v>67.36292428198433</v>
      </c>
      <c r="G322" s="29">
        <v>383</v>
      </c>
      <c r="H322" s="29">
        <v>258</v>
      </c>
      <c r="I322" s="22">
        <f t="shared" si="28"/>
        <v>67.36292428198433</v>
      </c>
      <c r="J322" s="32">
        <v>0</v>
      </c>
      <c r="K322" s="32">
        <v>0</v>
      </c>
      <c r="L322" s="31">
        <v>0</v>
      </c>
    </row>
    <row r="323" spans="1:12" ht="15.75">
      <c r="A323" s="187"/>
      <c r="B323" s="187"/>
      <c r="C323" s="8" t="s">
        <v>38</v>
      </c>
      <c r="D323" s="29">
        <f t="shared" si="25"/>
        <v>345</v>
      </c>
      <c r="E323" s="29">
        <f t="shared" si="26"/>
        <v>281</v>
      </c>
      <c r="F323" s="22">
        <f t="shared" si="27"/>
        <v>81.44927536231884</v>
      </c>
      <c r="G323" s="29">
        <v>345</v>
      </c>
      <c r="H323" s="29">
        <v>281</v>
      </c>
      <c r="I323" s="22">
        <f t="shared" si="28"/>
        <v>81.44927536231884</v>
      </c>
      <c r="J323" s="32">
        <v>0</v>
      </c>
      <c r="K323" s="32">
        <v>0</v>
      </c>
      <c r="L323" s="31">
        <v>0</v>
      </c>
    </row>
    <row r="324" spans="1:12" ht="16.5" customHeight="1">
      <c r="A324" s="133" t="s">
        <v>34</v>
      </c>
      <c r="B324" s="133" t="s">
        <v>7</v>
      </c>
      <c r="C324" s="8" t="s">
        <v>36</v>
      </c>
      <c r="D324" s="29">
        <f t="shared" si="25"/>
        <v>292</v>
      </c>
      <c r="E324" s="29">
        <f t="shared" si="26"/>
        <v>190</v>
      </c>
      <c r="F324" s="22">
        <f t="shared" si="27"/>
        <v>65.06849315068493</v>
      </c>
      <c r="G324" s="29">
        <v>292</v>
      </c>
      <c r="H324" s="29">
        <v>190</v>
      </c>
      <c r="I324" s="22">
        <f t="shared" si="28"/>
        <v>65.06849315068493</v>
      </c>
      <c r="J324" s="32">
        <v>0</v>
      </c>
      <c r="K324" s="32">
        <v>0</v>
      </c>
      <c r="L324" s="31">
        <v>0</v>
      </c>
    </row>
    <row r="325" spans="1:12" ht="15.75">
      <c r="A325" s="186"/>
      <c r="B325" s="186"/>
      <c r="C325" s="8" t="s">
        <v>37</v>
      </c>
      <c r="D325" s="29">
        <f t="shared" si="25"/>
        <v>139</v>
      </c>
      <c r="E325" s="29">
        <f t="shared" si="26"/>
        <v>77</v>
      </c>
      <c r="F325" s="22">
        <f t="shared" si="27"/>
        <v>55.39568345323741</v>
      </c>
      <c r="G325" s="29">
        <v>139</v>
      </c>
      <c r="H325" s="29">
        <v>77</v>
      </c>
      <c r="I325" s="22">
        <f t="shared" si="28"/>
        <v>55.39568345323741</v>
      </c>
      <c r="J325" s="32">
        <v>0</v>
      </c>
      <c r="K325" s="32">
        <v>0</v>
      </c>
      <c r="L325" s="31">
        <v>0</v>
      </c>
    </row>
    <row r="326" spans="1:12" ht="15.75">
      <c r="A326" s="186"/>
      <c r="B326" s="187"/>
      <c r="C326" s="8" t="s">
        <v>38</v>
      </c>
      <c r="D326" s="29">
        <f t="shared" si="25"/>
        <v>153</v>
      </c>
      <c r="E326" s="29">
        <f t="shared" si="26"/>
        <v>113</v>
      </c>
      <c r="F326" s="22">
        <f t="shared" si="27"/>
        <v>73.8562091503268</v>
      </c>
      <c r="G326" s="29">
        <v>153</v>
      </c>
      <c r="H326" s="29">
        <v>113</v>
      </c>
      <c r="I326" s="22">
        <f t="shared" si="28"/>
        <v>73.8562091503268</v>
      </c>
      <c r="J326" s="32">
        <v>0</v>
      </c>
      <c r="K326" s="32">
        <v>0</v>
      </c>
      <c r="L326" s="31">
        <v>0</v>
      </c>
    </row>
    <row r="327" spans="1:12" ht="15.75">
      <c r="A327" s="186"/>
      <c r="B327" s="133" t="s">
        <v>39</v>
      </c>
      <c r="C327" s="8" t="s">
        <v>36</v>
      </c>
      <c r="D327" s="29">
        <f t="shared" si="25"/>
        <v>102</v>
      </c>
      <c r="E327" s="29">
        <f t="shared" si="26"/>
        <v>67</v>
      </c>
      <c r="F327" s="22">
        <f t="shared" si="27"/>
        <v>65.68627450980392</v>
      </c>
      <c r="G327" s="29">
        <v>102</v>
      </c>
      <c r="H327" s="29">
        <v>67</v>
      </c>
      <c r="I327" s="22">
        <f t="shared" si="28"/>
        <v>65.68627450980392</v>
      </c>
      <c r="J327" s="32">
        <v>0</v>
      </c>
      <c r="K327" s="32">
        <v>0</v>
      </c>
      <c r="L327" s="31">
        <v>0</v>
      </c>
    </row>
    <row r="328" spans="1:12" ht="15.75">
      <c r="A328" s="186"/>
      <c r="B328" s="186"/>
      <c r="C328" s="8" t="s">
        <v>37</v>
      </c>
      <c r="D328" s="29">
        <f t="shared" si="25"/>
        <v>50</v>
      </c>
      <c r="E328" s="29">
        <f t="shared" si="26"/>
        <v>29</v>
      </c>
      <c r="F328" s="22">
        <f t="shared" si="27"/>
        <v>57.99999999999999</v>
      </c>
      <c r="G328" s="29">
        <v>50</v>
      </c>
      <c r="H328" s="29">
        <v>29</v>
      </c>
      <c r="I328" s="22">
        <f t="shared" si="28"/>
        <v>57.99999999999999</v>
      </c>
      <c r="J328" s="32">
        <v>0</v>
      </c>
      <c r="K328" s="32">
        <v>0</v>
      </c>
      <c r="L328" s="31">
        <v>0</v>
      </c>
    </row>
    <row r="329" spans="1:12" ht="15.75">
      <c r="A329" s="186"/>
      <c r="B329" s="187"/>
      <c r="C329" s="8" t="s">
        <v>38</v>
      </c>
      <c r="D329" s="29">
        <f t="shared" si="25"/>
        <v>52</v>
      </c>
      <c r="E329" s="29">
        <f t="shared" si="26"/>
        <v>38</v>
      </c>
      <c r="F329" s="22">
        <f t="shared" si="27"/>
        <v>73.07692307692307</v>
      </c>
      <c r="G329" s="29">
        <v>52</v>
      </c>
      <c r="H329" s="29">
        <v>38</v>
      </c>
      <c r="I329" s="22">
        <f t="shared" si="28"/>
        <v>73.07692307692307</v>
      </c>
      <c r="J329" s="32">
        <v>0</v>
      </c>
      <c r="K329" s="32">
        <v>0</v>
      </c>
      <c r="L329" s="31">
        <v>0</v>
      </c>
    </row>
    <row r="330" spans="1:12" ht="15.75">
      <c r="A330" s="186"/>
      <c r="B330" s="133" t="s">
        <v>40</v>
      </c>
      <c r="C330" s="8" t="s">
        <v>36</v>
      </c>
      <c r="D330" s="29">
        <f t="shared" si="25"/>
        <v>94</v>
      </c>
      <c r="E330" s="29">
        <f t="shared" si="26"/>
        <v>51</v>
      </c>
      <c r="F330" s="22">
        <f t="shared" si="27"/>
        <v>54.25531914893617</v>
      </c>
      <c r="G330" s="29">
        <v>94</v>
      </c>
      <c r="H330" s="29">
        <v>51</v>
      </c>
      <c r="I330" s="22">
        <f t="shared" si="28"/>
        <v>54.25531914893617</v>
      </c>
      <c r="J330" s="32">
        <v>0</v>
      </c>
      <c r="K330" s="32">
        <v>0</v>
      </c>
      <c r="L330" s="31">
        <v>0</v>
      </c>
    </row>
    <row r="331" spans="1:12" ht="15.75">
      <c r="A331" s="186"/>
      <c r="B331" s="186"/>
      <c r="C331" s="8" t="s">
        <v>37</v>
      </c>
      <c r="D331" s="29">
        <f t="shared" si="25"/>
        <v>50</v>
      </c>
      <c r="E331" s="29">
        <f t="shared" si="26"/>
        <v>22</v>
      </c>
      <c r="F331" s="22">
        <f t="shared" si="27"/>
        <v>44</v>
      </c>
      <c r="G331" s="29">
        <v>50</v>
      </c>
      <c r="H331" s="29">
        <v>22</v>
      </c>
      <c r="I331" s="22">
        <f t="shared" si="28"/>
        <v>44</v>
      </c>
      <c r="J331" s="32">
        <v>0</v>
      </c>
      <c r="K331" s="32">
        <v>0</v>
      </c>
      <c r="L331" s="31">
        <v>0</v>
      </c>
    </row>
    <row r="332" spans="1:12" ht="15.75">
      <c r="A332" s="186"/>
      <c r="B332" s="187"/>
      <c r="C332" s="8" t="s">
        <v>38</v>
      </c>
      <c r="D332" s="29">
        <f t="shared" si="25"/>
        <v>44</v>
      </c>
      <c r="E332" s="29">
        <f t="shared" si="26"/>
        <v>29</v>
      </c>
      <c r="F332" s="22">
        <f t="shared" si="27"/>
        <v>65.9090909090909</v>
      </c>
      <c r="G332" s="29">
        <v>44</v>
      </c>
      <c r="H332" s="29">
        <v>29</v>
      </c>
      <c r="I332" s="22">
        <f t="shared" si="28"/>
        <v>65.9090909090909</v>
      </c>
      <c r="J332" s="32">
        <v>0</v>
      </c>
      <c r="K332" s="32">
        <v>0</v>
      </c>
      <c r="L332" s="31">
        <v>0</v>
      </c>
    </row>
    <row r="333" spans="1:12" ht="15.75">
      <c r="A333" s="186"/>
      <c r="B333" s="133" t="s">
        <v>41</v>
      </c>
      <c r="C333" s="8" t="s">
        <v>36</v>
      </c>
      <c r="D333" s="29">
        <f t="shared" si="25"/>
        <v>96</v>
      </c>
      <c r="E333" s="29">
        <f t="shared" si="26"/>
        <v>72</v>
      </c>
      <c r="F333" s="22">
        <f t="shared" si="27"/>
        <v>75</v>
      </c>
      <c r="G333" s="29">
        <v>96</v>
      </c>
      <c r="H333" s="29">
        <v>72</v>
      </c>
      <c r="I333" s="22">
        <f t="shared" si="28"/>
        <v>75</v>
      </c>
      <c r="J333" s="32">
        <v>0</v>
      </c>
      <c r="K333" s="32">
        <v>0</v>
      </c>
      <c r="L333" s="31">
        <v>0</v>
      </c>
    </row>
    <row r="334" spans="1:12" ht="15.75">
      <c r="A334" s="186"/>
      <c r="B334" s="186"/>
      <c r="C334" s="8" t="s">
        <v>37</v>
      </c>
      <c r="D334" s="29">
        <f t="shared" si="25"/>
        <v>39</v>
      </c>
      <c r="E334" s="29">
        <f t="shared" si="26"/>
        <v>26</v>
      </c>
      <c r="F334" s="22">
        <f t="shared" si="27"/>
        <v>66.66666666666666</v>
      </c>
      <c r="G334" s="29">
        <v>39</v>
      </c>
      <c r="H334" s="29">
        <v>26</v>
      </c>
      <c r="I334" s="22">
        <f t="shared" si="28"/>
        <v>66.66666666666666</v>
      </c>
      <c r="J334" s="32">
        <v>0</v>
      </c>
      <c r="K334" s="32">
        <v>0</v>
      </c>
      <c r="L334" s="31">
        <v>0</v>
      </c>
    </row>
    <row r="335" spans="1:12" ht="15.75">
      <c r="A335" s="187"/>
      <c r="B335" s="187"/>
      <c r="C335" s="8" t="s">
        <v>38</v>
      </c>
      <c r="D335" s="29">
        <f t="shared" si="25"/>
        <v>57</v>
      </c>
      <c r="E335" s="29">
        <f t="shared" si="26"/>
        <v>46</v>
      </c>
      <c r="F335" s="22">
        <f t="shared" si="27"/>
        <v>80.7017543859649</v>
      </c>
      <c r="G335" s="29">
        <v>57</v>
      </c>
      <c r="H335" s="29">
        <v>46</v>
      </c>
      <c r="I335" s="22">
        <f t="shared" si="28"/>
        <v>80.7017543859649</v>
      </c>
      <c r="J335" s="32">
        <v>0</v>
      </c>
      <c r="K335" s="32">
        <v>0</v>
      </c>
      <c r="L335" s="31">
        <v>0</v>
      </c>
    </row>
    <row r="336" ht="15.75">
      <c r="A336" s="50" t="s">
        <v>112</v>
      </c>
    </row>
  </sheetData>
  <sheetProtection/>
  <mergeCells count="165">
    <mergeCell ref="A324:A335"/>
    <mergeCell ref="B324:B326"/>
    <mergeCell ref="B327:B329"/>
    <mergeCell ref="B330:B332"/>
    <mergeCell ref="B333:B335"/>
    <mergeCell ref="B315:B317"/>
    <mergeCell ref="B318:B320"/>
    <mergeCell ref="B273:B275"/>
    <mergeCell ref="A300:A311"/>
    <mergeCell ref="B300:B302"/>
    <mergeCell ref="B303:B305"/>
    <mergeCell ref="B306:B308"/>
    <mergeCell ref="B291:B293"/>
    <mergeCell ref="B294:B296"/>
    <mergeCell ref="B297:B299"/>
    <mergeCell ref="B249:B251"/>
    <mergeCell ref="A276:A287"/>
    <mergeCell ref="B276:B278"/>
    <mergeCell ref="B279:B281"/>
    <mergeCell ref="B282:B284"/>
    <mergeCell ref="B321:B323"/>
    <mergeCell ref="A312:A323"/>
    <mergeCell ref="B312:B314"/>
    <mergeCell ref="B267:B269"/>
    <mergeCell ref="B270:B272"/>
    <mergeCell ref="B225:B227"/>
    <mergeCell ref="A252:A263"/>
    <mergeCell ref="B252:B254"/>
    <mergeCell ref="B255:B257"/>
    <mergeCell ref="B258:B260"/>
    <mergeCell ref="B309:B311"/>
    <mergeCell ref="A288:A299"/>
    <mergeCell ref="B288:B290"/>
    <mergeCell ref="B243:B245"/>
    <mergeCell ref="B246:B248"/>
    <mergeCell ref="B201:B203"/>
    <mergeCell ref="A228:A239"/>
    <mergeCell ref="B228:B230"/>
    <mergeCell ref="B231:B233"/>
    <mergeCell ref="B234:B236"/>
    <mergeCell ref="B285:B287"/>
    <mergeCell ref="A264:A275"/>
    <mergeCell ref="B264:B266"/>
    <mergeCell ref="B219:B221"/>
    <mergeCell ref="B222:B224"/>
    <mergeCell ref="B177:B179"/>
    <mergeCell ref="A204:A215"/>
    <mergeCell ref="B204:B206"/>
    <mergeCell ref="B207:B209"/>
    <mergeCell ref="B210:B212"/>
    <mergeCell ref="B261:B263"/>
    <mergeCell ref="A240:A251"/>
    <mergeCell ref="B240:B242"/>
    <mergeCell ref="B195:B197"/>
    <mergeCell ref="B198:B200"/>
    <mergeCell ref="B153:B155"/>
    <mergeCell ref="A180:A191"/>
    <mergeCell ref="B180:B182"/>
    <mergeCell ref="B183:B185"/>
    <mergeCell ref="B186:B188"/>
    <mergeCell ref="B237:B239"/>
    <mergeCell ref="A216:A227"/>
    <mergeCell ref="B216:B218"/>
    <mergeCell ref="B171:B173"/>
    <mergeCell ref="B174:B176"/>
    <mergeCell ref="B129:B131"/>
    <mergeCell ref="A156:A167"/>
    <mergeCell ref="B156:B158"/>
    <mergeCell ref="B159:B161"/>
    <mergeCell ref="B162:B164"/>
    <mergeCell ref="B213:B215"/>
    <mergeCell ref="A192:A203"/>
    <mergeCell ref="B192:B194"/>
    <mergeCell ref="B147:B149"/>
    <mergeCell ref="B150:B152"/>
    <mergeCell ref="A132:A143"/>
    <mergeCell ref="B132:B134"/>
    <mergeCell ref="B135:B137"/>
    <mergeCell ref="B138:B140"/>
    <mergeCell ref="B108:B110"/>
    <mergeCell ref="B189:B191"/>
    <mergeCell ref="A168:A179"/>
    <mergeCell ref="B168:B170"/>
    <mergeCell ref="B123:B125"/>
    <mergeCell ref="B126:B128"/>
    <mergeCell ref="B114:B116"/>
    <mergeCell ref="B117:B119"/>
    <mergeCell ref="B84:B86"/>
    <mergeCell ref="B165:B167"/>
    <mergeCell ref="B93:B95"/>
    <mergeCell ref="A144:A155"/>
    <mergeCell ref="B144:B146"/>
    <mergeCell ref="B99:B101"/>
    <mergeCell ref="B102:B104"/>
    <mergeCell ref="B105:B107"/>
    <mergeCell ref="A120:A131"/>
    <mergeCell ref="B120:B122"/>
    <mergeCell ref="A72:A83"/>
    <mergeCell ref="B72:B74"/>
    <mergeCell ref="B141:B143"/>
    <mergeCell ref="B75:B77"/>
    <mergeCell ref="B78:B80"/>
    <mergeCell ref="B81:B83"/>
    <mergeCell ref="A108:A119"/>
    <mergeCell ref="B111:B113"/>
    <mergeCell ref="G34:I34"/>
    <mergeCell ref="A96:A107"/>
    <mergeCell ref="B96:B98"/>
    <mergeCell ref="B51:B53"/>
    <mergeCell ref="B54:B56"/>
    <mergeCell ref="B57:B59"/>
    <mergeCell ref="A84:A95"/>
    <mergeCell ref="A34:C35"/>
    <mergeCell ref="B87:B89"/>
    <mergeCell ref="B90:B92"/>
    <mergeCell ref="A33:I33"/>
    <mergeCell ref="J34:L34"/>
    <mergeCell ref="A60:A71"/>
    <mergeCell ref="B60:B62"/>
    <mergeCell ref="B63:B65"/>
    <mergeCell ref="B66:B68"/>
    <mergeCell ref="B69:B71"/>
    <mergeCell ref="A48:A59"/>
    <mergeCell ref="B48:B50"/>
    <mergeCell ref="D34:F34"/>
    <mergeCell ref="A27:C27"/>
    <mergeCell ref="A28:C28"/>
    <mergeCell ref="A29:C29"/>
    <mergeCell ref="A30:C30"/>
    <mergeCell ref="A31:C31"/>
    <mergeCell ref="A36:A47"/>
    <mergeCell ref="B36:B38"/>
    <mergeCell ref="B39:B41"/>
    <mergeCell ref="B42:B44"/>
    <mergeCell ref="B45:B47"/>
    <mergeCell ref="A16:C16"/>
    <mergeCell ref="A17:C17"/>
    <mergeCell ref="A18:C18"/>
    <mergeCell ref="A19:C19"/>
    <mergeCell ref="J33:L33"/>
    <mergeCell ref="A22:C22"/>
    <mergeCell ref="A23:C23"/>
    <mergeCell ref="A24:C24"/>
    <mergeCell ref="A25:C25"/>
    <mergeCell ref="A26:C26"/>
    <mergeCell ref="A1:I1"/>
    <mergeCell ref="A5:C5"/>
    <mergeCell ref="A20:C20"/>
    <mergeCell ref="A21:C21"/>
    <mergeCell ref="A10:C10"/>
    <mergeCell ref="A11:C11"/>
    <mergeCell ref="A12:C12"/>
    <mergeCell ref="A13:C13"/>
    <mergeCell ref="A14:C14"/>
    <mergeCell ref="A15:C15"/>
    <mergeCell ref="A8:C8"/>
    <mergeCell ref="A9:C9"/>
    <mergeCell ref="J1:L1"/>
    <mergeCell ref="A2:C3"/>
    <mergeCell ref="D2:F2"/>
    <mergeCell ref="G2:I2"/>
    <mergeCell ref="J2:L2"/>
    <mergeCell ref="A4:C4"/>
    <mergeCell ref="A6:C6"/>
    <mergeCell ref="A7:C7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2" sqref="A2:K2"/>
    </sheetView>
  </sheetViews>
  <sheetFormatPr defaultColWidth="9.00390625" defaultRowHeight="16.5"/>
  <cols>
    <col min="4" max="4" width="7.375" style="0" customWidth="1"/>
    <col min="5" max="5" width="9.375" style="0" bestFit="1" customWidth="1"/>
    <col min="7" max="7" width="7.375" style="0" customWidth="1"/>
    <col min="8" max="8" width="9.375" style="0" bestFit="1" customWidth="1"/>
    <col min="10" max="10" width="7.625" style="0" customWidth="1"/>
    <col min="11" max="11" width="9.375" style="0" bestFit="1" customWidth="1"/>
  </cols>
  <sheetData>
    <row r="1" spans="1:11" ht="16.5" customHeight="1">
      <c r="A1" s="139" t="s">
        <v>59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16.5" customHeight="1">
      <c r="A2" s="320" t="s">
        <v>69</v>
      </c>
      <c r="B2" s="321"/>
      <c r="C2" s="321"/>
      <c r="D2" s="321"/>
      <c r="E2" s="321"/>
      <c r="F2" s="321"/>
      <c r="G2" s="321"/>
      <c r="H2" s="321"/>
      <c r="I2" s="321"/>
      <c r="J2" s="321"/>
      <c r="K2" s="322"/>
    </row>
    <row r="3" spans="1:11" ht="16.5" customHeight="1">
      <c r="A3" s="143"/>
      <c r="B3" s="144"/>
      <c r="C3" s="130" t="s">
        <v>35</v>
      </c>
      <c r="D3" s="131"/>
      <c r="E3" s="132"/>
      <c r="F3" s="130" t="s">
        <v>2</v>
      </c>
      <c r="G3" s="131"/>
      <c r="H3" s="132"/>
      <c r="I3" s="130" t="s">
        <v>3</v>
      </c>
      <c r="J3" s="131"/>
      <c r="K3" s="132"/>
    </row>
    <row r="4" spans="1:11" ht="25.5">
      <c r="A4" s="145"/>
      <c r="B4" s="146"/>
      <c r="C4" s="1" t="s">
        <v>4</v>
      </c>
      <c r="D4" s="1" t="s">
        <v>5</v>
      </c>
      <c r="E4" s="1" t="s">
        <v>6</v>
      </c>
      <c r="F4" s="1" t="s">
        <v>4</v>
      </c>
      <c r="G4" s="1" t="s">
        <v>5</v>
      </c>
      <c r="H4" s="1" t="s">
        <v>6</v>
      </c>
      <c r="I4" s="1" t="s">
        <v>4</v>
      </c>
      <c r="J4" s="1" t="s">
        <v>5</v>
      </c>
      <c r="K4" s="1" t="s">
        <v>6</v>
      </c>
    </row>
    <row r="5" spans="1:11" ht="15.75">
      <c r="A5" s="133" t="s">
        <v>7</v>
      </c>
      <c r="B5" s="1" t="s">
        <v>36</v>
      </c>
      <c r="C5" s="29">
        <v>937632</v>
      </c>
      <c r="D5" s="29">
        <v>663437</v>
      </c>
      <c r="E5" s="30">
        <v>70.75665079690113</v>
      </c>
      <c r="F5" s="29">
        <v>846331</v>
      </c>
      <c r="G5" s="29">
        <v>592131</v>
      </c>
      <c r="H5" s="30">
        <v>69.96447016592798</v>
      </c>
      <c r="I5" s="29">
        <v>91301</v>
      </c>
      <c r="J5" s="29">
        <v>71306</v>
      </c>
      <c r="K5" s="30">
        <v>78.0999112824613</v>
      </c>
    </row>
    <row r="6" spans="1:11" ht="15.75">
      <c r="A6" s="134"/>
      <c r="B6" s="1" t="s">
        <v>37</v>
      </c>
      <c r="C6" s="29">
        <v>487660</v>
      </c>
      <c r="D6" s="29">
        <v>328598</v>
      </c>
      <c r="E6" s="30">
        <v>67.38260263298199</v>
      </c>
      <c r="F6" s="29">
        <v>438372</v>
      </c>
      <c r="G6" s="29">
        <v>291249</v>
      </c>
      <c r="H6" s="30">
        <v>66.43877802414387</v>
      </c>
      <c r="I6" s="29">
        <v>49288</v>
      </c>
      <c r="J6" s="29">
        <v>37349</v>
      </c>
      <c r="K6" s="30">
        <v>75.77706541145918</v>
      </c>
    </row>
    <row r="7" spans="1:11" ht="15.75">
      <c r="A7" s="135"/>
      <c r="B7" s="1" t="s">
        <v>38</v>
      </c>
      <c r="C7" s="29">
        <v>449972</v>
      </c>
      <c r="D7" s="29">
        <v>334839</v>
      </c>
      <c r="E7" s="30">
        <v>74.41329682735814</v>
      </c>
      <c r="F7" s="29">
        <v>407959</v>
      </c>
      <c r="G7" s="29">
        <v>300882</v>
      </c>
      <c r="H7" s="30">
        <v>73.7529996886942</v>
      </c>
      <c r="I7" s="29">
        <v>42013</v>
      </c>
      <c r="J7" s="29">
        <v>33957</v>
      </c>
      <c r="K7" s="30">
        <v>80.82498274343656</v>
      </c>
    </row>
    <row r="8" spans="1:11" ht="15.75">
      <c r="A8" s="133" t="s">
        <v>39</v>
      </c>
      <c r="B8" s="1" t="s">
        <v>37</v>
      </c>
      <c r="C8" s="29">
        <v>163704</v>
      </c>
      <c r="D8" s="29">
        <v>103673</v>
      </c>
      <c r="E8" s="30">
        <v>63.32954600987147</v>
      </c>
      <c r="F8" s="29">
        <v>146372</v>
      </c>
      <c r="G8" s="29">
        <v>91069</v>
      </c>
      <c r="H8" s="30">
        <v>62.2175006148717</v>
      </c>
      <c r="I8" s="29">
        <v>17332</v>
      </c>
      <c r="J8" s="29">
        <v>12604</v>
      </c>
      <c r="K8" s="30">
        <v>72.72097853681052</v>
      </c>
    </row>
    <row r="9" spans="1:11" ht="15.75">
      <c r="A9" s="135"/>
      <c r="B9" s="1" t="s">
        <v>38</v>
      </c>
      <c r="C9" s="29">
        <v>151119</v>
      </c>
      <c r="D9" s="29">
        <v>105690</v>
      </c>
      <c r="E9" s="30">
        <v>69.93826057610228</v>
      </c>
      <c r="F9" s="29">
        <v>136379</v>
      </c>
      <c r="G9" s="29">
        <v>94367</v>
      </c>
      <c r="H9" s="30">
        <v>69.194670733764</v>
      </c>
      <c r="I9" s="29">
        <v>14740</v>
      </c>
      <c r="J9" s="29">
        <v>11323</v>
      </c>
      <c r="K9" s="30">
        <v>76.81818181818181</v>
      </c>
    </row>
    <row r="10" spans="1:11" ht="15.75">
      <c r="A10" s="133" t="s">
        <v>40</v>
      </c>
      <c r="B10" s="1" t="s">
        <v>37</v>
      </c>
      <c r="C10" s="29">
        <v>162154</v>
      </c>
      <c r="D10" s="29">
        <v>109824</v>
      </c>
      <c r="E10" s="30">
        <v>67.728208986519</v>
      </c>
      <c r="F10" s="29">
        <v>145621</v>
      </c>
      <c r="G10" s="29">
        <v>97285</v>
      </c>
      <c r="H10" s="30">
        <v>66.80698525624739</v>
      </c>
      <c r="I10" s="29">
        <v>16533</v>
      </c>
      <c r="J10" s="29">
        <v>12539</v>
      </c>
      <c r="K10" s="30">
        <v>75.84225488417106</v>
      </c>
    </row>
    <row r="11" spans="1:11" ht="15.75">
      <c r="A11" s="135"/>
      <c r="B11" s="1" t="s">
        <v>38</v>
      </c>
      <c r="C11" s="29">
        <v>150206</v>
      </c>
      <c r="D11" s="29">
        <v>112512</v>
      </c>
      <c r="E11" s="30">
        <v>74.90513028773817</v>
      </c>
      <c r="F11" s="29">
        <v>136140</v>
      </c>
      <c r="G11" s="29">
        <v>101107</v>
      </c>
      <c r="H11" s="30">
        <v>74.26693110033789</v>
      </c>
      <c r="I11" s="29">
        <v>14066</v>
      </c>
      <c r="J11" s="29">
        <v>11405</v>
      </c>
      <c r="K11" s="30">
        <v>81.08204180292906</v>
      </c>
    </row>
    <row r="12" spans="1:11" ht="15.75">
      <c r="A12" s="133" t="s">
        <v>41</v>
      </c>
      <c r="B12" s="1" t="s">
        <v>37</v>
      </c>
      <c r="C12" s="29">
        <v>161802</v>
      </c>
      <c r="D12" s="29">
        <v>115101</v>
      </c>
      <c r="E12" s="30">
        <v>71.13694515518968</v>
      </c>
      <c r="F12" s="29">
        <v>146379</v>
      </c>
      <c r="G12" s="29">
        <v>102895</v>
      </c>
      <c r="H12" s="30">
        <v>70.29355303697935</v>
      </c>
      <c r="I12" s="29">
        <v>15423</v>
      </c>
      <c r="J12" s="29">
        <v>12206</v>
      </c>
      <c r="K12" s="30">
        <v>79.14154185307657</v>
      </c>
    </row>
    <row r="13" spans="1:11" ht="15.75">
      <c r="A13" s="135"/>
      <c r="B13" s="1" t="s">
        <v>38</v>
      </c>
      <c r="C13" s="29">
        <v>148647</v>
      </c>
      <c r="D13" s="29">
        <v>116637</v>
      </c>
      <c r="E13" s="30">
        <v>78.46576116571474</v>
      </c>
      <c r="F13" s="29">
        <v>135440</v>
      </c>
      <c r="G13" s="29">
        <v>105408</v>
      </c>
      <c r="H13" s="30">
        <v>77.82634376845836</v>
      </c>
      <c r="I13" s="29">
        <v>13207</v>
      </c>
      <c r="J13" s="29">
        <v>11229</v>
      </c>
      <c r="K13" s="30">
        <v>85.02309381388658</v>
      </c>
    </row>
    <row r="14" ht="15.75">
      <c r="A14" s="50" t="s">
        <v>112</v>
      </c>
    </row>
  </sheetData>
  <sheetProtection/>
  <mergeCells count="10">
    <mergeCell ref="A5:A7"/>
    <mergeCell ref="A8:A9"/>
    <mergeCell ref="A10:A11"/>
    <mergeCell ref="A12:A13"/>
    <mergeCell ref="A1:K1"/>
    <mergeCell ref="A2:K2"/>
    <mergeCell ref="A3:B4"/>
    <mergeCell ref="C3:E3"/>
    <mergeCell ref="F3:H3"/>
    <mergeCell ref="I3:K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336"/>
  <sheetViews>
    <sheetView zoomScalePageLayoutView="0" workbookViewId="0" topLeftCell="A1">
      <pane xSplit="3" ySplit="3" topLeftCell="D4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A2" sqref="A2:C3"/>
    </sheetView>
  </sheetViews>
  <sheetFormatPr defaultColWidth="9.00390625" defaultRowHeight="16.5"/>
  <cols>
    <col min="1" max="1" width="3.125" style="0" customWidth="1"/>
    <col min="2" max="2" width="6.25390625" style="0" customWidth="1"/>
    <col min="3" max="3" width="3.375" style="0" customWidth="1"/>
    <col min="4" max="5" width="7.50390625" style="28" customWidth="1"/>
    <col min="6" max="6" width="7.50390625" style="26" customWidth="1"/>
    <col min="7" max="8" width="7.50390625" style="28" customWidth="1"/>
    <col min="9" max="9" width="7.50390625" style="26" customWidth="1"/>
    <col min="10" max="11" width="7.50390625" style="28" customWidth="1"/>
    <col min="12" max="12" width="7.50390625" style="26" customWidth="1"/>
    <col min="13" max="13" width="9.25390625" style="0" bestFit="1" customWidth="1"/>
  </cols>
  <sheetData>
    <row r="1" spans="1:12" ht="16.5" customHeight="1">
      <c r="A1" s="176" t="s">
        <v>70</v>
      </c>
      <c r="B1" s="167"/>
      <c r="C1" s="167"/>
      <c r="D1" s="167"/>
      <c r="E1" s="167"/>
      <c r="F1" s="167"/>
      <c r="G1" s="167"/>
      <c r="H1" s="167"/>
      <c r="I1" s="167"/>
      <c r="J1" s="172" t="s">
        <v>65</v>
      </c>
      <c r="K1" s="170"/>
      <c r="L1" s="171"/>
    </row>
    <row r="2" spans="1:12" ht="16.5" customHeight="1">
      <c r="A2" s="157" t="s">
        <v>1</v>
      </c>
      <c r="B2" s="158"/>
      <c r="C2" s="159"/>
      <c r="D2" s="130" t="s">
        <v>44</v>
      </c>
      <c r="E2" s="170"/>
      <c r="F2" s="171"/>
      <c r="G2" s="130" t="s">
        <v>2</v>
      </c>
      <c r="H2" s="170"/>
      <c r="I2" s="171"/>
      <c r="J2" s="130" t="s">
        <v>3</v>
      </c>
      <c r="K2" s="170"/>
      <c r="L2" s="171"/>
    </row>
    <row r="3" spans="1:12" ht="25.5">
      <c r="A3" s="160"/>
      <c r="B3" s="161"/>
      <c r="C3" s="162"/>
      <c r="D3" s="1" t="s">
        <v>4</v>
      </c>
      <c r="E3" s="1" t="s">
        <v>5</v>
      </c>
      <c r="F3" s="23" t="s">
        <v>6</v>
      </c>
      <c r="G3" s="1" t="s">
        <v>4</v>
      </c>
      <c r="H3" s="1" t="s">
        <v>5</v>
      </c>
      <c r="I3" s="23" t="s">
        <v>6</v>
      </c>
      <c r="J3" s="1" t="s">
        <v>4</v>
      </c>
      <c r="K3" s="1" t="s">
        <v>5</v>
      </c>
      <c r="L3" s="23" t="s">
        <v>6</v>
      </c>
    </row>
    <row r="4" spans="1:12" ht="16.5" customHeight="1">
      <c r="A4" s="166" t="s">
        <v>66</v>
      </c>
      <c r="B4" s="167"/>
      <c r="C4" s="168"/>
      <c r="D4" s="27">
        <f>D5+D29</f>
        <v>937632</v>
      </c>
      <c r="E4" s="27">
        <f>H4+K4</f>
        <v>663437</v>
      </c>
      <c r="F4" s="25">
        <f>E4/D4*100</f>
        <v>70.75665079690113</v>
      </c>
      <c r="G4" s="27">
        <f>G5+G29</f>
        <v>846331</v>
      </c>
      <c r="H4" s="27">
        <f>H5+H29</f>
        <v>592131</v>
      </c>
      <c r="I4" s="25">
        <v>69.96447016592798</v>
      </c>
      <c r="J4" s="27">
        <f>J5+J29</f>
        <v>91301</v>
      </c>
      <c r="K4" s="27">
        <f>K5+K29</f>
        <v>71306</v>
      </c>
      <c r="L4" s="25">
        <v>78.0999112824613</v>
      </c>
    </row>
    <row r="5" spans="1:12" ht="16.5" customHeight="1">
      <c r="A5" s="169" t="s">
        <v>67</v>
      </c>
      <c r="B5" s="167"/>
      <c r="C5" s="168"/>
      <c r="D5" s="27">
        <f>SUM(D6:D28)</f>
        <v>935181</v>
      </c>
      <c r="E5" s="27">
        <f aca="true" t="shared" si="0" ref="E5:E31">H5+K5</f>
        <v>661817</v>
      </c>
      <c r="F5" s="25">
        <f aca="true" t="shared" si="1" ref="F5:F31">E5/D5*100</f>
        <v>70.76886720324728</v>
      </c>
      <c r="G5" s="27">
        <f>SUM(G6:G28)</f>
        <v>843880</v>
      </c>
      <c r="H5" s="27">
        <f>SUM(H6:H28)</f>
        <v>590511</v>
      </c>
      <c r="I5" s="25">
        <v>69.97570744655638</v>
      </c>
      <c r="J5" s="27">
        <f>SUM(J6:J28)</f>
        <v>91301</v>
      </c>
      <c r="K5" s="27">
        <f>SUM(K6:K28)</f>
        <v>71306</v>
      </c>
      <c r="L5" s="25">
        <v>78.0999112824613</v>
      </c>
    </row>
    <row r="6" spans="1:14" ht="16.5" customHeight="1">
      <c r="A6" s="163" t="s">
        <v>8</v>
      </c>
      <c r="B6" s="167"/>
      <c r="C6" s="168"/>
      <c r="D6" s="2">
        <v>97913</v>
      </c>
      <c r="E6" s="27">
        <f t="shared" si="0"/>
        <v>75511</v>
      </c>
      <c r="F6" s="25">
        <f t="shared" si="1"/>
        <v>77.12050493805725</v>
      </c>
      <c r="G6" s="2">
        <v>88128</v>
      </c>
      <c r="H6" s="2">
        <v>68197</v>
      </c>
      <c r="I6" s="25">
        <v>77.38403231663035</v>
      </c>
      <c r="J6" s="2">
        <v>9785</v>
      </c>
      <c r="K6" s="2">
        <v>7314</v>
      </c>
      <c r="L6" s="25">
        <v>74.7470618293306</v>
      </c>
      <c r="M6" s="48"/>
      <c r="N6" s="48"/>
    </row>
    <row r="7" spans="1:14" ht="16.5" customHeight="1">
      <c r="A7" s="163" t="s">
        <v>9</v>
      </c>
      <c r="B7" s="167"/>
      <c r="C7" s="168"/>
      <c r="D7" s="2">
        <v>63121</v>
      </c>
      <c r="E7" s="27">
        <f t="shared" si="0"/>
        <v>47538</v>
      </c>
      <c r="F7" s="25">
        <f t="shared" si="1"/>
        <v>75.31249504919123</v>
      </c>
      <c r="G7" s="2">
        <v>59289</v>
      </c>
      <c r="H7" s="2">
        <v>44523</v>
      </c>
      <c r="I7" s="25">
        <v>75.09487425998077</v>
      </c>
      <c r="J7" s="2">
        <v>3832</v>
      </c>
      <c r="K7" s="2">
        <v>3015</v>
      </c>
      <c r="L7" s="25">
        <v>78.67954070981212</v>
      </c>
      <c r="M7" s="48"/>
      <c r="N7" s="48"/>
    </row>
    <row r="8" spans="1:14" ht="16.5" customHeight="1">
      <c r="A8" s="163" t="s">
        <v>11</v>
      </c>
      <c r="B8" s="167"/>
      <c r="C8" s="168"/>
      <c r="D8" s="2">
        <v>147137</v>
      </c>
      <c r="E8" s="27">
        <f t="shared" si="0"/>
        <v>104560</v>
      </c>
      <c r="F8" s="25">
        <f t="shared" si="1"/>
        <v>71.06302289702793</v>
      </c>
      <c r="G8" s="2">
        <v>131277</v>
      </c>
      <c r="H8" s="2">
        <v>91431</v>
      </c>
      <c r="I8" s="25">
        <v>69.64738682328206</v>
      </c>
      <c r="J8" s="2">
        <v>15860</v>
      </c>
      <c r="K8" s="2">
        <v>13129</v>
      </c>
      <c r="L8" s="25">
        <v>82.78058007566204</v>
      </c>
      <c r="M8" s="48"/>
      <c r="N8" s="48"/>
    </row>
    <row r="9" spans="1:12" ht="16.5" customHeight="1">
      <c r="A9" s="163" t="s">
        <v>12</v>
      </c>
      <c r="B9" s="167"/>
      <c r="C9" s="168"/>
      <c r="D9" s="2">
        <v>20779</v>
      </c>
      <c r="E9" s="27">
        <f t="shared" si="0"/>
        <v>12975</v>
      </c>
      <c r="F9" s="25">
        <f t="shared" si="1"/>
        <v>62.4428509552914</v>
      </c>
      <c r="G9" s="2">
        <v>19143</v>
      </c>
      <c r="H9" s="2">
        <v>11818</v>
      </c>
      <c r="I9" s="25">
        <v>61.73536018387923</v>
      </c>
      <c r="J9" s="2">
        <v>1636</v>
      </c>
      <c r="K9" s="2">
        <v>1157</v>
      </c>
      <c r="L9" s="25">
        <v>70.72127139364304</v>
      </c>
    </row>
    <row r="10" spans="1:12" ht="16.5" customHeight="1">
      <c r="A10" s="163" t="s">
        <v>13</v>
      </c>
      <c r="B10" s="167"/>
      <c r="C10" s="168"/>
      <c r="D10" s="2">
        <v>89524</v>
      </c>
      <c r="E10" s="27">
        <f t="shared" si="0"/>
        <v>63751</v>
      </c>
      <c r="F10" s="25">
        <f t="shared" si="1"/>
        <v>71.2110718913364</v>
      </c>
      <c r="G10" s="2">
        <v>83204</v>
      </c>
      <c r="H10" s="2">
        <v>58607</v>
      </c>
      <c r="I10" s="25">
        <v>70.43771934041632</v>
      </c>
      <c r="J10" s="2">
        <v>6320</v>
      </c>
      <c r="K10" s="2">
        <v>5144</v>
      </c>
      <c r="L10" s="25">
        <v>81.39240506329114</v>
      </c>
    </row>
    <row r="11" spans="1:12" ht="16.5" customHeight="1">
      <c r="A11" s="163" t="s">
        <v>14</v>
      </c>
      <c r="B11" s="167"/>
      <c r="C11" s="168"/>
      <c r="D11" s="2">
        <v>20944</v>
      </c>
      <c r="E11" s="27">
        <f t="shared" si="0"/>
        <v>13953</v>
      </c>
      <c r="F11" s="25">
        <f t="shared" si="1"/>
        <v>66.62051184110007</v>
      </c>
      <c r="G11" s="2">
        <v>19395</v>
      </c>
      <c r="H11" s="2">
        <v>12797</v>
      </c>
      <c r="I11" s="25">
        <v>65.98092291827791</v>
      </c>
      <c r="J11" s="2">
        <v>1549</v>
      </c>
      <c r="K11" s="2">
        <v>1156</v>
      </c>
      <c r="L11" s="25">
        <v>74.62879276952873</v>
      </c>
    </row>
    <row r="12" spans="1:12" ht="16.5" customHeight="1">
      <c r="A12" s="163" t="s">
        <v>15</v>
      </c>
      <c r="B12" s="167"/>
      <c r="C12" s="168"/>
      <c r="D12" s="2">
        <v>22699</v>
      </c>
      <c r="E12" s="27">
        <f t="shared" si="0"/>
        <v>13972</v>
      </c>
      <c r="F12" s="25">
        <f t="shared" si="1"/>
        <v>61.5533723952597</v>
      </c>
      <c r="G12" s="2">
        <v>20358</v>
      </c>
      <c r="H12" s="2">
        <v>12225</v>
      </c>
      <c r="I12" s="25">
        <v>60.050103153551426</v>
      </c>
      <c r="J12" s="2">
        <v>2341</v>
      </c>
      <c r="K12" s="2">
        <v>1747</v>
      </c>
      <c r="L12" s="25">
        <v>74.62622810764631</v>
      </c>
    </row>
    <row r="13" spans="1:12" ht="16.5" customHeight="1">
      <c r="A13" s="163" t="s">
        <v>16</v>
      </c>
      <c r="B13" s="167"/>
      <c r="C13" s="168"/>
      <c r="D13" s="2">
        <v>72623</v>
      </c>
      <c r="E13" s="27">
        <f t="shared" si="0"/>
        <v>53110</v>
      </c>
      <c r="F13" s="25">
        <f t="shared" si="1"/>
        <v>73.13110171708688</v>
      </c>
      <c r="G13" s="2">
        <v>64613</v>
      </c>
      <c r="H13" s="2">
        <v>46258</v>
      </c>
      <c r="I13" s="25">
        <v>71.59240400538592</v>
      </c>
      <c r="J13" s="2">
        <v>8010</v>
      </c>
      <c r="K13" s="2">
        <v>6852</v>
      </c>
      <c r="L13" s="25">
        <v>85.54307116104869</v>
      </c>
    </row>
    <row r="14" spans="1:12" ht="16.5" customHeight="1">
      <c r="A14" s="163" t="s">
        <v>17</v>
      </c>
      <c r="B14" s="167"/>
      <c r="C14" s="168"/>
      <c r="D14" s="2">
        <v>51638</v>
      </c>
      <c r="E14" s="27">
        <f t="shared" si="0"/>
        <v>39122</v>
      </c>
      <c r="F14" s="25">
        <f t="shared" si="1"/>
        <v>75.76203571013595</v>
      </c>
      <c r="G14" s="2">
        <v>49500</v>
      </c>
      <c r="H14" s="2">
        <v>37457</v>
      </c>
      <c r="I14" s="25">
        <v>75.67070707070707</v>
      </c>
      <c r="J14" s="2">
        <v>2138</v>
      </c>
      <c r="K14" s="2">
        <v>1665</v>
      </c>
      <c r="L14" s="25">
        <v>77.87652011225444</v>
      </c>
    </row>
    <row r="15" spans="1:12" ht="16.5" customHeight="1">
      <c r="A15" s="163" t="s">
        <v>18</v>
      </c>
      <c r="B15" s="167"/>
      <c r="C15" s="168"/>
      <c r="D15" s="2">
        <v>22404</v>
      </c>
      <c r="E15" s="27">
        <f t="shared" si="0"/>
        <v>14717</v>
      </c>
      <c r="F15" s="25">
        <f t="shared" si="1"/>
        <v>65.68916264952686</v>
      </c>
      <c r="G15" s="2">
        <v>20722</v>
      </c>
      <c r="H15" s="2">
        <v>13549</v>
      </c>
      <c r="I15" s="25">
        <v>65.38461538461539</v>
      </c>
      <c r="J15" s="2">
        <v>1682</v>
      </c>
      <c r="K15" s="2">
        <v>1168</v>
      </c>
      <c r="L15" s="25">
        <v>69.44114149821641</v>
      </c>
    </row>
    <row r="16" spans="1:12" ht="16.5" customHeight="1">
      <c r="A16" s="163" t="s">
        <v>19</v>
      </c>
      <c r="B16" s="167"/>
      <c r="C16" s="168"/>
      <c r="D16" s="2">
        <v>28395</v>
      </c>
      <c r="E16" s="27">
        <f t="shared" si="0"/>
        <v>17640</v>
      </c>
      <c r="F16" s="25">
        <f t="shared" si="1"/>
        <v>62.12361331220285</v>
      </c>
      <c r="G16" s="2">
        <v>21082</v>
      </c>
      <c r="H16" s="2">
        <v>12739</v>
      </c>
      <c r="I16" s="25">
        <v>60.42595579167062</v>
      </c>
      <c r="J16" s="2">
        <v>7313</v>
      </c>
      <c r="K16" s="2">
        <v>4901</v>
      </c>
      <c r="L16" s="25">
        <v>67.01763981949952</v>
      </c>
    </row>
    <row r="17" spans="1:12" ht="16.5" customHeight="1">
      <c r="A17" s="163" t="s">
        <v>20</v>
      </c>
      <c r="B17" s="167"/>
      <c r="C17" s="168"/>
      <c r="D17" s="2">
        <v>16931</v>
      </c>
      <c r="E17" s="27">
        <f t="shared" si="0"/>
        <v>11122</v>
      </c>
      <c r="F17" s="25">
        <f t="shared" si="1"/>
        <v>65.69015415510012</v>
      </c>
      <c r="G17" s="2">
        <v>15547</v>
      </c>
      <c r="H17" s="2">
        <v>9977</v>
      </c>
      <c r="I17" s="25">
        <v>64.1731523766643</v>
      </c>
      <c r="J17" s="2">
        <v>1384</v>
      </c>
      <c r="K17" s="2">
        <v>1145</v>
      </c>
      <c r="L17" s="25">
        <v>82.73121387283237</v>
      </c>
    </row>
    <row r="18" spans="1:12" ht="16.5" customHeight="1">
      <c r="A18" s="163" t="s">
        <v>21</v>
      </c>
      <c r="B18" s="167"/>
      <c r="C18" s="168"/>
      <c r="D18" s="2">
        <v>40588</v>
      </c>
      <c r="E18" s="27">
        <f t="shared" si="0"/>
        <v>28735</v>
      </c>
      <c r="F18" s="25">
        <f t="shared" si="1"/>
        <v>70.79678722775205</v>
      </c>
      <c r="G18" s="2">
        <v>33167</v>
      </c>
      <c r="H18" s="2">
        <v>23203</v>
      </c>
      <c r="I18" s="25">
        <v>69.95809087345856</v>
      </c>
      <c r="J18" s="2">
        <v>7421</v>
      </c>
      <c r="K18" s="2">
        <v>5532</v>
      </c>
      <c r="L18" s="25">
        <v>74.54520954049319</v>
      </c>
    </row>
    <row r="19" spans="1:12" ht="16.5" customHeight="1">
      <c r="A19" s="163" t="s">
        <v>22</v>
      </c>
      <c r="B19" s="167"/>
      <c r="C19" s="168"/>
      <c r="D19" s="2">
        <v>45202</v>
      </c>
      <c r="E19" s="27">
        <f t="shared" si="0"/>
        <v>29852</v>
      </c>
      <c r="F19" s="25">
        <f t="shared" si="1"/>
        <v>66.04132560506172</v>
      </c>
      <c r="G19" s="2">
        <v>44218</v>
      </c>
      <c r="H19" s="2">
        <v>29338</v>
      </c>
      <c r="I19" s="25">
        <v>66.3485458410602</v>
      </c>
      <c r="J19" s="2">
        <v>984</v>
      </c>
      <c r="K19" s="2">
        <v>514</v>
      </c>
      <c r="L19" s="25">
        <v>52.235772357723576</v>
      </c>
    </row>
    <row r="20" spans="1:12" ht="16.5" customHeight="1">
      <c r="A20" s="163" t="s">
        <v>23</v>
      </c>
      <c r="B20" s="167"/>
      <c r="C20" s="168"/>
      <c r="D20" s="2">
        <v>35685</v>
      </c>
      <c r="E20" s="27">
        <f t="shared" si="0"/>
        <v>20513</v>
      </c>
      <c r="F20" s="25">
        <f t="shared" si="1"/>
        <v>57.48353649992994</v>
      </c>
      <c r="G20" s="2">
        <v>33125</v>
      </c>
      <c r="H20" s="2">
        <v>18729</v>
      </c>
      <c r="I20" s="25">
        <v>56.54037735849057</v>
      </c>
      <c r="J20" s="2">
        <v>2560</v>
      </c>
      <c r="K20" s="2">
        <v>1784</v>
      </c>
      <c r="L20" s="25">
        <v>69.6875</v>
      </c>
    </row>
    <row r="21" spans="1:12" ht="16.5" customHeight="1">
      <c r="A21" s="163" t="s">
        <v>49</v>
      </c>
      <c r="B21" s="167"/>
      <c r="C21" s="168"/>
      <c r="D21" s="2">
        <v>8453</v>
      </c>
      <c r="E21" s="27">
        <f t="shared" si="0"/>
        <v>4112</v>
      </c>
      <c r="F21" s="25">
        <f t="shared" si="1"/>
        <v>48.645451319058324</v>
      </c>
      <c r="G21" s="2">
        <v>8351</v>
      </c>
      <c r="H21" s="2">
        <v>4047</v>
      </c>
      <c r="I21" s="25">
        <v>48.46126212429649</v>
      </c>
      <c r="J21" s="2">
        <v>102</v>
      </c>
      <c r="K21" s="2">
        <v>65</v>
      </c>
      <c r="L21" s="25">
        <v>63.725490196078425</v>
      </c>
    </row>
    <row r="22" spans="1:12" ht="16.5" customHeight="1">
      <c r="A22" s="163" t="s">
        <v>25</v>
      </c>
      <c r="B22" s="167"/>
      <c r="C22" s="168"/>
      <c r="D22" s="2">
        <v>14428</v>
      </c>
      <c r="E22" s="27">
        <f t="shared" si="0"/>
        <v>7746</v>
      </c>
      <c r="F22" s="25">
        <f t="shared" si="1"/>
        <v>53.687274743554205</v>
      </c>
      <c r="G22" s="2">
        <v>13171</v>
      </c>
      <c r="H22" s="2">
        <v>6767</v>
      </c>
      <c r="I22" s="25">
        <v>51.37802748462531</v>
      </c>
      <c r="J22" s="2">
        <v>1257</v>
      </c>
      <c r="K22" s="2">
        <v>979</v>
      </c>
      <c r="L22" s="25">
        <v>77.88385043754971</v>
      </c>
    </row>
    <row r="23" spans="1:12" ht="16.5" customHeight="1">
      <c r="A23" s="163" t="s">
        <v>26</v>
      </c>
      <c r="B23" s="167"/>
      <c r="C23" s="168"/>
      <c r="D23" s="2">
        <v>3057</v>
      </c>
      <c r="E23" s="27">
        <f t="shared" si="0"/>
        <v>2143</v>
      </c>
      <c r="F23" s="25">
        <f t="shared" si="1"/>
        <v>70.1014066077854</v>
      </c>
      <c r="G23" s="2">
        <v>3057</v>
      </c>
      <c r="H23" s="2">
        <v>2143</v>
      </c>
      <c r="I23" s="25">
        <v>70.1014066077854</v>
      </c>
      <c r="J23" s="2">
        <v>0</v>
      </c>
      <c r="K23" s="2">
        <v>0</v>
      </c>
      <c r="L23" s="2">
        <v>0</v>
      </c>
    </row>
    <row r="24" spans="1:12" ht="16.5" customHeight="1">
      <c r="A24" s="163" t="s">
        <v>27</v>
      </c>
      <c r="B24" s="167"/>
      <c r="C24" s="168"/>
      <c r="D24" s="2">
        <v>16491</v>
      </c>
      <c r="E24" s="27">
        <f t="shared" si="0"/>
        <v>12005</v>
      </c>
      <c r="F24" s="25">
        <f t="shared" si="1"/>
        <v>72.79728336668487</v>
      </c>
      <c r="G24" s="2">
        <v>14382</v>
      </c>
      <c r="H24" s="2">
        <v>10174</v>
      </c>
      <c r="I24" s="25">
        <v>70.7412042831317</v>
      </c>
      <c r="J24" s="2">
        <v>2109</v>
      </c>
      <c r="K24" s="2">
        <v>1831</v>
      </c>
      <c r="L24" s="25">
        <v>86.81839734471313</v>
      </c>
    </row>
    <row r="25" spans="1:12" ht="16.5" customHeight="1">
      <c r="A25" s="163" t="s">
        <v>28</v>
      </c>
      <c r="B25" s="167"/>
      <c r="C25" s="168"/>
      <c r="D25" s="2">
        <v>18042</v>
      </c>
      <c r="E25" s="27">
        <f t="shared" si="0"/>
        <v>12939</v>
      </c>
      <c r="F25" s="25">
        <f t="shared" si="1"/>
        <v>71.71599600931161</v>
      </c>
      <c r="G25" s="2">
        <v>16508</v>
      </c>
      <c r="H25" s="2">
        <v>11760</v>
      </c>
      <c r="I25" s="25">
        <v>71.23818754543252</v>
      </c>
      <c r="J25" s="2">
        <v>1534</v>
      </c>
      <c r="K25" s="2">
        <v>1179</v>
      </c>
      <c r="L25" s="25">
        <v>76.85788787483703</v>
      </c>
    </row>
    <row r="26" spans="1:12" ht="16.5" customHeight="1">
      <c r="A26" s="163" t="s">
        <v>29</v>
      </c>
      <c r="B26" s="167"/>
      <c r="C26" s="168"/>
      <c r="D26" s="2">
        <v>49795</v>
      </c>
      <c r="E26" s="27">
        <f t="shared" si="0"/>
        <v>39155</v>
      </c>
      <c r="F26" s="25">
        <f t="shared" si="1"/>
        <v>78.63239281052314</v>
      </c>
      <c r="G26" s="2">
        <v>43395</v>
      </c>
      <c r="H26" s="2">
        <v>33457</v>
      </c>
      <c r="I26" s="25">
        <v>77.09874409494182</v>
      </c>
      <c r="J26" s="2">
        <v>6400</v>
      </c>
      <c r="K26" s="2">
        <v>5698</v>
      </c>
      <c r="L26" s="25">
        <v>89.03125</v>
      </c>
    </row>
    <row r="27" spans="1:12" ht="16.5" customHeight="1">
      <c r="A27" s="163" t="s">
        <v>30</v>
      </c>
      <c r="B27" s="167"/>
      <c r="C27" s="168"/>
      <c r="D27" s="2">
        <v>13813</v>
      </c>
      <c r="E27" s="27">
        <f t="shared" si="0"/>
        <v>10097</v>
      </c>
      <c r="F27" s="25">
        <f t="shared" si="1"/>
        <v>73.09780641424744</v>
      </c>
      <c r="G27" s="2">
        <v>11925</v>
      </c>
      <c r="H27" s="2">
        <v>9035</v>
      </c>
      <c r="I27" s="25">
        <v>75.76519916142558</v>
      </c>
      <c r="J27" s="2">
        <v>1888</v>
      </c>
      <c r="K27" s="2">
        <v>1062</v>
      </c>
      <c r="L27" s="25">
        <v>56.25</v>
      </c>
    </row>
    <row r="28" spans="1:12" ht="16.5" customHeight="1">
      <c r="A28" s="163" t="s">
        <v>31</v>
      </c>
      <c r="B28" s="167"/>
      <c r="C28" s="168"/>
      <c r="D28" s="2">
        <v>35519</v>
      </c>
      <c r="E28" s="27">
        <f t="shared" si="0"/>
        <v>26549</v>
      </c>
      <c r="F28" s="25">
        <f t="shared" si="1"/>
        <v>74.7459106393761</v>
      </c>
      <c r="G28" s="2">
        <v>30323</v>
      </c>
      <c r="H28" s="2">
        <v>22280</v>
      </c>
      <c r="I28" s="25">
        <v>73.47557959304818</v>
      </c>
      <c r="J28" s="2">
        <v>5196</v>
      </c>
      <c r="K28" s="2">
        <v>4269</v>
      </c>
      <c r="L28" s="25">
        <v>82.1593533487298</v>
      </c>
    </row>
    <row r="29" spans="1:12" ht="16.5" customHeight="1">
      <c r="A29" s="169" t="s">
        <v>68</v>
      </c>
      <c r="B29" s="167"/>
      <c r="C29" s="168"/>
      <c r="D29" s="2">
        <f>SUM(D30:D31)</f>
        <v>2451</v>
      </c>
      <c r="E29" s="27">
        <f t="shared" si="0"/>
        <v>1620</v>
      </c>
      <c r="F29" s="25">
        <f>E29/D29*100</f>
        <v>66.09547123623011</v>
      </c>
      <c r="G29" s="2">
        <f>SUM(G30:G31)</f>
        <v>2451</v>
      </c>
      <c r="H29" s="2">
        <f>SUM(H30:H31)</f>
        <v>1620</v>
      </c>
      <c r="I29" s="25">
        <f>H29/G29*100</f>
        <v>66.09547123623011</v>
      </c>
      <c r="J29" s="2">
        <f>SUM(J30:J31)</f>
        <v>0</v>
      </c>
      <c r="K29" s="2">
        <f>SUM(K30:K31)</f>
        <v>0</v>
      </c>
      <c r="L29" s="2">
        <f>SUM(L30:L31)</f>
        <v>0</v>
      </c>
    </row>
    <row r="30" spans="1:12" ht="16.5" customHeight="1">
      <c r="A30" s="163" t="s">
        <v>33</v>
      </c>
      <c r="B30" s="167"/>
      <c r="C30" s="168"/>
      <c r="D30" s="2">
        <v>2157</v>
      </c>
      <c r="E30" s="27">
        <f t="shared" si="0"/>
        <v>1440</v>
      </c>
      <c r="F30" s="25">
        <f t="shared" si="1"/>
        <v>66.75938803894297</v>
      </c>
      <c r="G30" s="2">
        <v>2157</v>
      </c>
      <c r="H30" s="2">
        <v>1440</v>
      </c>
      <c r="I30" s="25">
        <v>66.75938803894297</v>
      </c>
      <c r="J30" s="2">
        <v>0</v>
      </c>
      <c r="K30" s="2">
        <v>0</v>
      </c>
      <c r="L30" s="2">
        <v>0</v>
      </c>
    </row>
    <row r="31" spans="1:12" ht="16.5" customHeight="1">
      <c r="A31" s="163" t="s">
        <v>34</v>
      </c>
      <c r="B31" s="167"/>
      <c r="C31" s="168"/>
      <c r="D31" s="2">
        <v>294</v>
      </c>
      <c r="E31" s="27">
        <f t="shared" si="0"/>
        <v>180</v>
      </c>
      <c r="F31" s="25">
        <f t="shared" si="1"/>
        <v>61.224489795918366</v>
      </c>
      <c r="G31" s="2">
        <v>294</v>
      </c>
      <c r="H31" s="2">
        <v>180</v>
      </c>
      <c r="I31" s="25">
        <v>61.224489795918366</v>
      </c>
      <c r="J31" s="2">
        <v>0</v>
      </c>
      <c r="K31" s="2">
        <v>0</v>
      </c>
      <c r="L31" s="2">
        <v>0</v>
      </c>
    </row>
    <row r="32" spans="1:3" ht="15.75">
      <c r="A32" s="50" t="s">
        <v>112</v>
      </c>
      <c r="B32" s="16"/>
      <c r="C32" s="16"/>
    </row>
    <row r="33" spans="1:12" ht="16.5" customHeight="1">
      <c r="A33" s="173" t="s">
        <v>72</v>
      </c>
      <c r="B33" s="167"/>
      <c r="C33" s="167"/>
      <c r="D33" s="167"/>
      <c r="E33" s="167"/>
      <c r="F33" s="167"/>
      <c r="G33" s="167"/>
      <c r="H33" s="167"/>
      <c r="I33" s="167"/>
      <c r="J33" s="172" t="s">
        <v>65</v>
      </c>
      <c r="K33" s="170"/>
      <c r="L33" s="171"/>
    </row>
    <row r="34" spans="1:12" ht="15.75">
      <c r="A34" s="157"/>
      <c r="B34" s="158"/>
      <c r="C34" s="159"/>
      <c r="D34" s="130" t="s">
        <v>35</v>
      </c>
      <c r="E34" s="170"/>
      <c r="F34" s="171"/>
      <c r="G34" s="130" t="s">
        <v>2</v>
      </c>
      <c r="H34" s="170"/>
      <c r="I34" s="171"/>
      <c r="J34" s="130" t="s">
        <v>3</v>
      </c>
      <c r="K34" s="170"/>
      <c r="L34" s="171"/>
    </row>
    <row r="35" spans="1:12" ht="25.5">
      <c r="A35" s="160"/>
      <c r="B35" s="161"/>
      <c r="C35" s="162"/>
      <c r="D35" s="1" t="s">
        <v>4</v>
      </c>
      <c r="E35" s="1" t="s">
        <v>5</v>
      </c>
      <c r="F35" s="23" t="s">
        <v>6</v>
      </c>
      <c r="G35" s="1" t="s">
        <v>4</v>
      </c>
      <c r="H35" s="1" t="s">
        <v>5</v>
      </c>
      <c r="I35" s="23" t="s">
        <v>6</v>
      </c>
      <c r="J35" s="1" t="s">
        <v>4</v>
      </c>
      <c r="K35" s="1" t="s">
        <v>5</v>
      </c>
      <c r="L35" s="23" t="s">
        <v>6</v>
      </c>
    </row>
    <row r="36" spans="1:12" ht="16.5" customHeight="1">
      <c r="A36" s="133" t="s">
        <v>8</v>
      </c>
      <c r="B36" s="133" t="s">
        <v>7</v>
      </c>
      <c r="C36" s="8" t="s">
        <v>36</v>
      </c>
      <c r="D36" s="29">
        <f>G36+J36</f>
        <v>97913</v>
      </c>
      <c r="E36" s="29">
        <f>H36+K36</f>
        <v>75511</v>
      </c>
      <c r="F36" s="22">
        <f>E36/D36*100</f>
        <v>77.12050493805725</v>
      </c>
      <c r="G36" s="29">
        <v>88128</v>
      </c>
      <c r="H36" s="29">
        <v>68197</v>
      </c>
      <c r="I36" s="22">
        <f>H36/G36*100</f>
        <v>77.38403231663035</v>
      </c>
      <c r="J36" s="32">
        <v>9785</v>
      </c>
      <c r="K36" s="32">
        <v>7314</v>
      </c>
      <c r="L36" s="31">
        <f>K36/J36*100</f>
        <v>74.7470618293306</v>
      </c>
    </row>
    <row r="37" spans="1:12" ht="15.75">
      <c r="A37" s="174"/>
      <c r="B37" s="174"/>
      <c r="C37" s="8" t="s">
        <v>37</v>
      </c>
      <c r="D37" s="29">
        <f aca="true" t="shared" si="2" ref="D37:D100">G37+J37</f>
        <v>51038</v>
      </c>
      <c r="E37" s="29">
        <f aca="true" t="shared" si="3" ref="E37:E100">H37+K37</f>
        <v>38231</v>
      </c>
      <c r="F37" s="22">
        <f aca="true" t="shared" si="4" ref="F37:F100">E37/D37*100</f>
        <v>74.90693208981544</v>
      </c>
      <c r="G37" s="29">
        <v>46022</v>
      </c>
      <c r="H37" s="29">
        <v>34579</v>
      </c>
      <c r="I37" s="22">
        <f aca="true" t="shared" si="5" ref="I37:I100">H37/G37*100</f>
        <v>75.13580461518404</v>
      </c>
      <c r="J37" s="32">
        <v>5016</v>
      </c>
      <c r="K37" s="32">
        <v>3652</v>
      </c>
      <c r="L37" s="31">
        <f aca="true" t="shared" si="6" ref="L37:L100">K37/J37*100</f>
        <v>72.80701754385966</v>
      </c>
    </row>
    <row r="38" spans="1:12" ht="15.75">
      <c r="A38" s="174"/>
      <c r="B38" s="175"/>
      <c r="C38" s="8" t="s">
        <v>38</v>
      </c>
      <c r="D38" s="29">
        <f t="shared" si="2"/>
        <v>46875</v>
      </c>
      <c r="E38" s="29">
        <f t="shared" si="3"/>
        <v>37280</v>
      </c>
      <c r="F38" s="22">
        <f t="shared" si="4"/>
        <v>79.53066666666668</v>
      </c>
      <c r="G38" s="29">
        <v>42106</v>
      </c>
      <c r="H38" s="29">
        <v>33618</v>
      </c>
      <c r="I38" s="22">
        <f t="shared" si="5"/>
        <v>79.84135277632642</v>
      </c>
      <c r="J38" s="32">
        <v>4769</v>
      </c>
      <c r="K38" s="32">
        <v>3662</v>
      </c>
      <c r="L38" s="31">
        <f t="shared" si="6"/>
        <v>76.78758649612078</v>
      </c>
    </row>
    <row r="39" spans="1:12" ht="15.75">
      <c r="A39" s="174"/>
      <c r="B39" s="133" t="s">
        <v>39</v>
      </c>
      <c r="C39" s="8" t="s">
        <v>36</v>
      </c>
      <c r="D39" s="29">
        <f t="shared" si="2"/>
        <v>33011</v>
      </c>
      <c r="E39" s="29">
        <f t="shared" si="3"/>
        <v>24052</v>
      </c>
      <c r="F39" s="22">
        <f t="shared" si="4"/>
        <v>72.8605616309715</v>
      </c>
      <c r="G39" s="29">
        <v>29525</v>
      </c>
      <c r="H39" s="29">
        <v>21540</v>
      </c>
      <c r="I39" s="22">
        <f t="shared" si="5"/>
        <v>72.95512277730737</v>
      </c>
      <c r="J39" s="32">
        <v>3486</v>
      </c>
      <c r="K39" s="32">
        <v>2512</v>
      </c>
      <c r="L39" s="31">
        <f t="shared" si="6"/>
        <v>72.05966724039014</v>
      </c>
    </row>
    <row r="40" spans="1:12" ht="15.75">
      <c r="A40" s="174"/>
      <c r="B40" s="174"/>
      <c r="C40" s="8" t="s">
        <v>37</v>
      </c>
      <c r="D40" s="29">
        <f t="shared" si="2"/>
        <v>17122</v>
      </c>
      <c r="E40" s="29">
        <f t="shared" si="3"/>
        <v>12151</v>
      </c>
      <c r="F40" s="22">
        <f t="shared" si="4"/>
        <v>70.96717673169022</v>
      </c>
      <c r="G40" s="29">
        <v>15326</v>
      </c>
      <c r="H40" s="29">
        <v>10886</v>
      </c>
      <c r="I40" s="22">
        <f t="shared" si="5"/>
        <v>71.02962286310844</v>
      </c>
      <c r="J40" s="32">
        <v>1796</v>
      </c>
      <c r="K40" s="32">
        <v>1265</v>
      </c>
      <c r="L40" s="31">
        <f t="shared" si="6"/>
        <v>70.43429844097996</v>
      </c>
    </row>
    <row r="41" spans="1:12" ht="15.75">
      <c r="A41" s="174"/>
      <c r="B41" s="175"/>
      <c r="C41" s="8" t="s">
        <v>38</v>
      </c>
      <c r="D41" s="29">
        <f t="shared" si="2"/>
        <v>15889</v>
      </c>
      <c r="E41" s="29">
        <f t="shared" si="3"/>
        <v>11901</v>
      </c>
      <c r="F41" s="22">
        <f t="shared" si="4"/>
        <v>74.90087481905721</v>
      </c>
      <c r="G41" s="29">
        <v>14199</v>
      </c>
      <c r="H41" s="29">
        <v>10654</v>
      </c>
      <c r="I41" s="22">
        <f t="shared" si="5"/>
        <v>75.03345306007465</v>
      </c>
      <c r="J41" s="32">
        <v>1690</v>
      </c>
      <c r="K41" s="32">
        <v>1247</v>
      </c>
      <c r="L41" s="31">
        <f t="shared" si="6"/>
        <v>73.7869822485207</v>
      </c>
    </row>
    <row r="42" spans="1:12" ht="15.75">
      <c r="A42" s="174"/>
      <c r="B42" s="133" t="s">
        <v>40</v>
      </c>
      <c r="C42" s="8" t="s">
        <v>36</v>
      </c>
      <c r="D42" s="29">
        <f t="shared" si="2"/>
        <v>32676</v>
      </c>
      <c r="E42" s="29">
        <f t="shared" si="3"/>
        <v>25431</v>
      </c>
      <c r="F42" s="22">
        <f t="shared" si="4"/>
        <v>77.82776349614396</v>
      </c>
      <c r="G42" s="29">
        <v>29369</v>
      </c>
      <c r="H42" s="29">
        <v>22930</v>
      </c>
      <c r="I42" s="22">
        <f t="shared" si="5"/>
        <v>78.07552180870987</v>
      </c>
      <c r="J42" s="32">
        <v>3307</v>
      </c>
      <c r="K42" s="32">
        <v>2501</v>
      </c>
      <c r="L42" s="31">
        <f t="shared" si="6"/>
        <v>75.62745690958572</v>
      </c>
    </row>
    <row r="43" spans="1:12" ht="15.75">
      <c r="A43" s="174"/>
      <c r="B43" s="174"/>
      <c r="C43" s="8" t="s">
        <v>37</v>
      </c>
      <c r="D43" s="29">
        <f t="shared" si="2"/>
        <v>17028</v>
      </c>
      <c r="E43" s="29">
        <f t="shared" si="3"/>
        <v>12875</v>
      </c>
      <c r="F43" s="22">
        <f t="shared" si="4"/>
        <v>75.61075875029364</v>
      </c>
      <c r="G43" s="29">
        <v>15322</v>
      </c>
      <c r="H43" s="29">
        <v>11617</v>
      </c>
      <c r="I43" s="22">
        <f t="shared" si="5"/>
        <v>75.81908367053909</v>
      </c>
      <c r="J43" s="32">
        <v>1706</v>
      </c>
      <c r="K43" s="32">
        <v>1258</v>
      </c>
      <c r="L43" s="31">
        <f t="shared" si="6"/>
        <v>73.73974208675264</v>
      </c>
    </row>
    <row r="44" spans="1:12" ht="15.75">
      <c r="A44" s="174"/>
      <c r="B44" s="175"/>
      <c r="C44" s="8" t="s">
        <v>38</v>
      </c>
      <c r="D44" s="29">
        <f t="shared" si="2"/>
        <v>15648</v>
      </c>
      <c r="E44" s="29">
        <f t="shared" si="3"/>
        <v>12556</v>
      </c>
      <c r="F44" s="22">
        <f t="shared" si="4"/>
        <v>80.2402862985685</v>
      </c>
      <c r="G44" s="29">
        <v>14047</v>
      </c>
      <c r="H44" s="29">
        <v>11313</v>
      </c>
      <c r="I44" s="22">
        <f t="shared" si="5"/>
        <v>80.53676941695736</v>
      </c>
      <c r="J44" s="32">
        <v>1601</v>
      </c>
      <c r="K44" s="32">
        <v>1243</v>
      </c>
      <c r="L44" s="31">
        <f t="shared" si="6"/>
        <v>77.63897564022486</v>
      </c>
    </row>
    <row r="45" spans="1:12" ht="15.75">
      <c r="A45" s="174"/>
      <c r="B45" s="133" t="s">
        <v>41</v>
      </c>
      <c r="C45" s="8" t="s">
        <v>36</v>
      </c>
      <c r="D45" s="29">
        <f t="shared" si="2"/>
        <v>32226</v>
      </c>
      <c r="E45" s="29">
        <f t="shared" si="3"/>
        <v>26028</v>
      </c>
      <c r="F45" s="22">
        <f t="shared" si="4"/>
        <v>80.7670824799851</v>
      </c>
      <c r="G45" s="29">
        <v>29234</v>
      </c>
      <c r="H45" s="29">
        <v>23727</v>
      </c>
      <c r="I45" s="22">
        <f t="shared" si="5"/>
        <v>81.16234521447629</v>
      </c>
      <c r="J45" s="32">
        <v>2992</v>
      </c>
      <c r="K45" s="32">
        <v>2301</v>
      </c>
      <c r="L45" s="31">
        <f t="shared" si="6"/>
        <v>76.90508021390374</v>
      </c>
    </row>
    <row r="46" spans="1:12" ht="15.75">
      <c r="A46" s="174"/>
      <c r="B46" s="174"/>
      <c r="C46" s="8" t="s">
        <v>37</v>
      </c>
      <c r="D46" s="29">
        <f t="shared" si="2"/>
        <v>16888</v>
      </c>
      <c r="E46" s="29">
        <f t="shared" si="3"/>
        <v>13205</v>
      </c>
      <c r="F46" s="22">
        <f t="shared" si="4"/>
        <v>78.19161534817623</v>
      </c>
      <c r="G46" s="29">
        <v>15374</v>
      </c>
      <c r="H46" s="29">
        <v>12076</v>
      </c>
      <c r="I46" s="22">
        <f t="shared" si="5"/>
        <v>78.54819825679719</v>
      </c>
      <c r="J46" s="32">
        <v>1514</v>
      </c>
      <c r="K46" s="32">
        <v>1129</v>
      </c>
      <c r="L46" s="31">
        <f t="shared" si="6"/>
        <v>74.57067371202115</v>
      </c>
    </row>
    <row r="47" spans="1:12" ht="15.75">
      <c r="A47" s="175"/>
      <c r="B47" s="175"/>
      <c r="C47" s="8" t="s">
        <v>38</v>
      </c>
      <c r="D47" s="29">
        <f t="shared" si="2"/>
        <v>15338</v>
      </c>
      <c r="E47" s="29">
        <f t="shared" si="3"/>
        <v>12823</v>
      </c>
      <c r="F47" s="22">
        <f t="shared" si="4"/>
        <v>83.60281653409832</v>
      </c>
      <c r="G47" s="29">
        <v>13860</v>
      </c>
      <c r="H47" s="29">
        <v>11651</v>
      </c>
      <c r="I47" s="22">
        <f t="shared" si="5"/>
        <v>84.06204906204906</v>
      </c>
      <c r="J47" s="32">
        <v>1478</v>
      </c>
      <c r="K47" s="32">
        <v>1172</v>
      </c>
      <c r="L47" s="31">
        <f t="shared" si="6"/>
        <v>79.29634641407307</v>
      </c>
    </row>
    <row r="48" spans="1:12" ht="16.5" customHeight="1">
      <c r="A48" s="133" t="s">
        <v>9</v>
      </c>
      <c r="B48" s="133" t="s">
        <v>7</v>
      </c>
      <c r="C48" s="8" t="s">
        <v>36</v>
      </c>
      <c r="D48" s="29">
        <f t="shared" si="2"/>
        <v>63121</v>
      </c>
      <c r="E48" s="29">
        <f t="shared" si="3"/>
        <v>47538</v>
      </c>
      <c r="F48" s="22">
        <f t="shared" si="4"/>
        <v>75.31249504919123</v>
      </c>
      <c r="G48" s="29">
        <v>59289</v>
      </c>
      <c r="H48" s="29">
        <v>44523</v>
      </c>
      <c r="I48" s="22">
        <f t="shared" si="5"/>
        <v>75.09487425998077</v>
      </c>
      <c r="J48" s="32">
        <v>3832</v>
      </c>
      <c r="K48" s="32">
        <v>3015</v>
      </c>
      <c r="L48" s="31">
        <f t="shared" si="6"/>
        <v>78.67954070981212</v>
      </c>
    </row>
    <row r="49" spans="1:12" ht="15.75">
      <c r="A49" s="174"/>
      <c r="B49" s="174"/>
      <c r="C49" s="8" t="s">
        <v>37</v>
      </c>
      <c r="D49" s="29">
        <f t="shared" si="2"/>
        <v>32828</v>
      </c>
      <c r="E49" s="29">
        <f t="shared" si="3"/>
        <v>23758</v>
      </c>
      <c r="F49" s="22">
        <f t="shared" si="4"/>
        <v>72.37114658218594</v>
      </c>
      <c r="G49" s="29">
        <v>30628</v>
      </c>
      <c r="H49" s="29">
        <v>22068</v>
      </c>
      <c r="I49" s="22">
        <f t="shared" si="5"/>
        <v>72.05171738278699</v>
      </c>
      <c r="J49" s="32">
        <v>2200</v>
      </c>
      <c r="K49" s="32">
        <v>1690</v>
      </c>
      <c r="L49" s="31">
        <f t="shared" si="6"/>
        <v>76.81818181818181</v>
      </c>
    </row>
    <row r="50" spans="1:12" ht="15.75">
      <c r="A50" s="174"/>
      <c r="B50" s="175"/>
      <c r="C50" s="8" t="s">
        <v>38</v>
      </c>
      <c r="D50" s="29">
        <f t="shared" si="2"/>
        <v>30293</v>
      </c>
      <c r="E50" s="29">
        <f t="shared" si="3"/>
        <v>23780</v>
      </c>
      <c r="F50" s="22">
        <f t="shared" si="4"/>
        <v>78.49998349453669</v>
      </c>
      <c r="G50" s="29">
        <v>28661</v>
      </c>
      <c r="H50" s="29">
        <v>22455</v>
      </c>
      <c r="I50" s="22">
        <f t="shared" si="5"/>
        <v>78.34688252328948</v>
      </c>
      <c r="J50" s="32">
        <v>1632</v>
      </c>
      <c r="K50" s="32">
        <v>1325</v>
      </c>
      <c r="L50" s="31">
        <f t="shared" si="6"/>
        <v>81.18872549019608</v>
      </c>
    </row>
    <row r="51" spans="1:12" ht="15.75">
      <c r="A51" s="174"/>
      <c r="B51" s="133" t="s">
        <v>39</v>
      </c>
      <c r="C51" s="8" t="s">
        <v>36</v>
      </c>
      <c r="D51" s="29">
        <f t="shared" si="2"/>
        <v>21091</v>
      </c>
      <c r="E51" s="29">
        <f t="shared" si="3"/>
        <v>14888</v>
      </c>
      <c r="F51" s="22">
        <f t="shared" si="4"/>
        <v>70.58935090797023</v>
      </c>
      <c r="G51" s="29">
        <v>19794</v>
      </c>
      <c r="H51" s="29">
        <v>13903</v>
      </c>
      <c r="I51" s="22">
        <f t="shared" si="5"/>
        <v>70.23845609780741</v>
      </c>
      <c r="J51" s="32">
        <v>1297</v>
      </c>
      <c r="K51" s="32">
        <v>985</v>
      </c>
      <c r="L51" s="31">
        <f t="shared" si="6"/>
        <v>75.94448727833462</v>
      </c>
    </row>
    <row r="52" spans="1:12" ht="15.75">
      <c r="A52" s="174"/>
      <c r="B52" s="174"/>
      <c r="C52" s="8" t="s">
        <v>37</v>
      </c>
      <c r="D52" s="29">
        <f t="shared" si="2"/>
        <v>11017</v>
      </c>
      <c r="E52" s="29">
        <f t="shared" si="3"/>
        <v>7431</v>
      </c>
      <c r="F52" s="22">
        <f t="shared" si="4"/>
        <v>67.45030407551965</v>
      </c>
      <c r="G52" s="29">
        <v>10249</v>
      </c>
      <c r="H52" s="29">
        <v>6879</v>
      </c>
      <c r="I52" s="22">
        <f t="shared" si="5"/>
        <v>67.1187432920285</v>
      </c>
      <c r="J52" s="32">
        <v>768</v>
      </c>
      <c r="K52" s="32">
        <v>552</v>
      </c>
      <c r="L52" s="31">
        <f t="shared" si="6"/>
        <v>71.875</v>
      </c>
    </row>
    <row r="53" spans="1:12" ht="15.75">
      <c r="A53" s="174"/>
      <c r="B53" s="175"/>
      <c r="C53" s="8" t="s">
        <v>38</v>
      </c>
      <c r="D53" s="29">
        <f t="shared" si="2"/>
        <v>10074</v>
      </c>
      <c r="E53" s="29">
        <f t="shared" si="3"/>
        <v>7457</v>
      </c>
      <c r="F53" s="22">
        <f t="shared" si="4"/>
        <v>74.02223545761366</v>
      </c>
      <c r="G53" s="29">
        <v>9545</v>
      </c>
      <c r="H53" s="29">
        <v>7024</v>
      </c>
      <c r="I53" s="22">
        <f t="shared" si="5"/>
        <v>73.5882661079099</v>
      </c>
      <c r="J53" s="32">
        <v>529</v>
      </c>
      <c r="K53" s="32">
        <v>433</v>
      </c>
      <c r="L53" s="31">
        <f t="shared" si="6"/>
        <v>81.85255198487712</v>
      </c>
    </row>
    <row r="54" spans="1:12" ht="15.75">
      <c r="A54" s="174"/>
      <c r="B54" s="133" t="s">
        <v>40</v>
      </c>
      <c r="C54" s="8" t="s">
        <v>36</v>
      </c>
      <c r="D54" s="29">
        <f t="shared" si="2"/>
        <v>21090</v>
      </c>
      <c r="E54" s="29">
        <f t="shared" si="3"/>
        <v>16010</v>
      </c>
      <c r="F54" s="22">
        <f t="shared" si="4"/>
        <v>75.91275486012327</v>
      </c>
      <c r="G54" s="29">
        <v>19833</v>
      </c>
      <c r="H54" s="29">
        <v>15020</v>
      </c>
      <c r="I54" s="22">
        <f t="shared" si="5"/>
        <v>75.73236524983614</v>
      </c>
      <c r="J54" s="32">
        <v>1257</v>
      </c>
      <c r="K54" s="32">
        <v>990</v>
      </c>
      <c r="L54" s="31">
        <f t="shared" si="6"/>
        <v>78.75894988066825</v>
      </c>
    </row>
    <row r="55" spans="1:12" ht="15.75">
      <c r="A55" s="174"/>
      <c r="B55" s="174"/>
      <c r="C55" s="8" t="s">
        <v>37</v>
      </c>
      <c r="D55" s="29">
        <f t="shared" si="2"/>
        <v>10871</v>
      </c>
      <c r="E55" s="29">
        <f t="shared" si="3"/>
        <v>7926</v>
      </c>
      <c r="F55" s="22">
        <f t="shared" si="4"/>
        <v>72.90957593597646</v>
      </c>
      <c r="G55" s="29">
        <v>10184</v>
      </c>
      <c r="H55" s="29">
        <v>7386</v>
      </c>
      <c r="I55" s="22">
        <f t="shared" si="5"/>
        <v>72.52553024351924</v>
      </c>
      <c r="J55" s="32">
        <v>687</v>
      </c>
      <c r="K55" s="32">
        <v>540</v>
      </c>
      <c r="L55" s="31">
        <f t="shared" si="6"/>
        <v>78.60262008733623</v>
      </c>
    </row>
    <row r="56" spans="1:12" ht="15.75">
      <c r="A56" s="174"/>
      <c r="B56" s="175"/>
      <c r="C56" s="8" t="s">
        <v>38</v>
      </c>
      <c r="D56" s="29">
        <f t="shared" si="2"/>
        <v>10219</v>
      </c>
      <c r="E56" s="29">
        <f t="shared" si="3"/>
        <v>8084</v>
      </c>
      <c r="F56" s="22">
        <f t="shared" si="4"/>
        <v>79.10754476954692</v>
      </c>
      <c r="G56" s="29">
        <v>9649</v>
      </c>
      <c r="H56" s="29">
        <v>7634</v>
      </c>
      <c r="I56" s="22">
        <f t="shared" si="5"/>
        <v>79.11700694372475</v>
      </c>
      <c r="J56" s="32">
        <v>570</v>
      </c>
      <c r="K56" s="32">
        <v>450</v>
      </c>
      <c r="L56" s="31">
        <f t="shared" si="6"/>
        <v>78.94736842105263</v>
      </c>
    </row>
    <row r="57" spans="1:12" ht="15.75">
      <c r="A57" s="174"/>
      <c r="B57" s="133" t="s">
        <v>41</v>
      </c>
      <c r="C57" s="8" t="s">
        <v>36</v>
      </c>
      <c r="D57" s="29">
        <f t="shared" si="2"/>
        <v>20940</v>
      </c>
      <c r="E57" s="29">
        <f t="shared" si="3"/>
        <v>16640</v>
      </c>
      <c r="F57" s="22">
        <f t="shared" si="4"/>
        <v>79.46513849092646</v>
      </c>
      <c r="G57" s="29">
        <v>19662</v>
      </c>
      <c r="H57" s="29">
        <v>15600</v>
      </c>
      <c r="I57" s="22">
        <f t="shared" si="5"/>
        <v>79.34086054317973</v>
      </c>
      <c r="J57" s="32">
        <v>1278</v>
      </c>
      <c r="K57" s="32">
        <v>1040</v>
      </c>
      <c r="L57" s="31">
        <f t="shared" si="6"/>
        <v>81.37715179968701</v>
      </c>
    </row>
    <row r="58" spans="1:12" ht="15.75">
      <c r="A58" s="174"/>
      <c r="B58" s="174"/>
      <c r="C58" s="8" t="s">
        <v>37</v>
      </c>
      <c r="D58" s="29">
        <f t="shared" si="2"/>
        <v>10940</v>
      </c>
      <c r="E58" s="29">
        <f t="shared" si="3"/>
        <v>8401</v>
      </c>
      <c r="F58" s="22">
        <f t="shared" si="4"/>
        <v>76.79159049360146</v>
      </c>
      <c r="G58" s="29">
        <v>10195</v>
      </c>
      <c r="H58" s="29">
        <v>7803</v>
      </c>
      <c r="I58" s="22">
        <f t="shared" si="5"/>
        <v>76.53751839136832</v>
      </c>
      <c r="J58" s="32">
        <v>745</v>
      </c>
      <c r="K58" s="32">
        <v>598</v>
      </c>
      <c r="L58" s="31">
        <f t="shared" si="6"/>
        <v>80.26845637583892</v>
      </c>
    </row>
    <row r="59" spans="1:12" ht="15.75">
      <c r="A59" s="175"/>
      <c r="B59" s="175"/>
      <c r="C59" s="8" t="s">
        <v>38</v>
      </c>
      <c r="D59" s="29">
        <f t="shared" si="2"/>
        <v>10000</v>
      </c>
      <c r="E59" s="29">
        <f t="shared" si="3"/>
        <v>8239</v>
      </c>
      <c r="F59" s="22">
        <f t="shared" si="4"/>
        <v>82.39</v>
      </c>
      <c r="G59" s="29">
        <v>9467</v>
      </c>
      <c r="H59" s="29">
        <v>7797</v>
      </c>
      <c r="I59" s="22">
        <f t="shared" si="5"/>
        <v>82.35977606422308</v>
      </c>
      <c r="J59" s="32">
        <v>533</v>
      </c>
      <c r="K59" s="32">
        <v>442</v>
      </c>
      <c r="L59" s="31">
        <f t="shared" si="6"/>
        <v>82.92682926829268</v>
      </c>
    </row>
    <row r="60" spans="1:12" ht="16.5" customHeight="1">
      <c r="A60" s="133" t="s">
        <v>11</v>
      </c>
      <c r="B60" s="133" t="s">
        <v>7</v>
      </c>
      <c r="C60" s="8" t="s">
        <v>36</v>
      </c>
      <c r="D60" s="29">
        <f t="shared" si="2"/>
        <v>147137</v>
      </c>
      <c r="E60" s="29">
        <f t="shared" si="3"/>
        <v>104560</v>
      </c>
      <c r="F60" s="22">
        <f t="shared" si="4"/>
        <v>71.06302289702793</v>
      </c>
      <c r="G60" s="29">
        <v>131277</v>
      </c>
      <c r="H60" s="29">
        <v>91431</v>
      </c>
      <c r="I60" s="22">
        <f t="shared" si="5"/>
        <v>69.64738682328206</v>
      </c>
      <c r="J60" s="32">
        <v>15860</v>
      </c>
      <c r="K60" s="32">
        <v>13129</v>
      </c>
      <c r="L60" s="31">
        <f t="shared" si="6"/>
        <v>82.78058007566204</v>
      </c>
    </row>
    <row r="61" spans="1:12" ht="15.75">
      <c r="A61" s="174"/>
      <c r="B61" s="174"/>
      <c r="C61" s="8" t="s">
        <v>37</v>
      </c>
      <c r="D61" s="29">
        <f t="shared" si="2"/>
        <v>76089</v>
      </c>
      <c r="E61" s="29">
        <f t="shared" si="3"/>
        <v>52414</v>
      </c>
      <c r="F61" s="22">
        <f t="shared" si="4"/>
        <v>68.88512137102603</v>
      </c>
      <c r="G61" s="29">
        <v>67794</v>
      </c>
      <c r="H61" s="29">
        <v>45745</v>
      </c>
      <c r="I61" s="22">
        <f t="shared" si="5"/>
        <v>67.47647284420451</v>
      </c>
      <c r="J61" s="32">
        <v>8295</v>
      </c>
      <c r="K61" s="32">
        <v>6669</v>
      </c>
      <c r="L61" s="31">
        <f t="shared" si="6"/>
        <v>80.39783001808318</v>
      </c>
    </row>
    <row r="62" spans="1:12" ht="15.75">
      <c r="A62" s="174"/>
      <c r="B62" s="175"/>
      <c r="C62" s="8" t="s">
        <v>38</v>
      </c>
      <c r="D62" s="29">
        <f t="shared" si="2"/>
        <v>71048</v>
      </c>
      <c r="E62" s="29">
        <f t="shared" si="3"/>
        <v>52146</v>
      </c>
      <c r="F62" s="22">
        <f t="shared" si="4"/>
        <v>73.39545096272943</v>
      </c>
      <c r="G62" s="29">
        <v>63483</v>
      </c>
      <c r="H62" s="29">
        <v>45686</v>
      </c>
      <c r="I62" s="22">
        <f t="shared" si="5"/>
        <v>71.96572310697353</v>
      </c>
      <c r="J62" s="32">
        <v>7565</v>
      </c>
      <c r="K62" s="32">
        <v>6460</v>
      </c>
      <c r="L62" s="31">
        <f t="shared" si="6"/>
        <v>85.39325842696628</v>
      </c>
    </row>
    <row r="63" spans="1:12" ht="15.75">
      <c r="A63" s="174"/>
      <c r="B63" s="133" t="s">
        <v>39</v>
      </c>
      <c r="C63" s="8" t="s">
        <v>36</v>
      </c>
      <c r="D63" s="29">
        <f t="shared" si="2"/>
        <v>49133</v>
      </c>
      <c r="E63" s="29">
        <f t="shared" si="3"/>
        <v>33605</v>
      </c>
      <c r="F63" s="22">
        <f t="shared" si="4"/>
        <v>68.39598640424968</v>
      </c>
      <c r="G63" s="29">
        <v>43451</v>
      </c>
      <c r="H63" s="29">
        <v>29066</v>
      </c>
      <c r="I63" s="22">
        <f t="shared" si="5"/>
        <v>66.89374237647004</v>
      </c>
      <c r="J63" s="32">
        <v>5682</v>
      </c>
      <c r="K63" s="32">
        <v>4539</v>
      </c>
      <c r="L63" s="31">
        <f t="shared" si="6"/>
        <v>79.88384371700106</v>
      </c>
    </row>
    <row r="64" spans="1:12" ht="15.75">
      <c r="A64" s="174"/>
      <c r="B64" s="174"/>
      <c r="C64" s="8" t="s">
        <v>37</v>
      </c>
      <c r="D64" s="29">
        <f t="shared" si="2"/>
        <v>25235</v>
      </c>
      <c r="E64" s="29">
        <f t="shared" si="3"/>
        <v>16727</v>
      </c>
      <c r="F64" s="22">
        <f t="shared" si="4"/>
        <v>66.28492173568456</v>
      </c>
      <c r="G64" s="29">
        <v>22238</v>
      </c>
      <c r="H64" s="29">
        <v>14399</v>
      </c>
      <c r="I64" s="22">
        <f t="shared" si="5"/>
        <v>64.74952783523699</v>
      </c>
      <c r="J64" s="32">
        <v>2997</v>
      </c>
      <c r="K64" s="32">
        <v>2328</v>
      </c>
      <c r="L64" s="31">
        <f t="shared" si="6"/>
        <v>77.67767767767768</v>
      </c>
    </row>
    <row r="65" spans="1:12" ht="15.75">
      <c r="A65" s="174"/>
      <c r="B65" s="175"/>
      <c r="C65" s="8" t="s">
        <v>38</v>
      </c>
      <c r="D65" s="29">
        <f t="shared" si="2"/>
        <v>23898</v>
      </c>
      <c r="E65" s="29">
        <f t="shared" si="3"/>
        <v>16878</v>
      </c>
      <c r="F65" s="22">
        <f t="shared" si="4"/>
        <v>70.62515691689681</v>
      </c>
      <c r="G65" s="29">
        <v>21213</v>
      </c>
      <c r="H65" s="29">
        <v>14667</v>
      </c>
      <c r="I65" s="22">
        <f t="shared" si="5"/>
        <v>69.14156413520011</v>
      </c>
      <c r="J65" s="32">
        <v>2685</v>
      </c>
      <c r="K65" s="32">
        <v>2211</v>
      </c>
      <c r="L65" s="31">
        <f t="shared" si="6"/>
        <v>82.3463687150838</v>
      </c>
    </row>
    <row r="66" spans="1:12" ht="15.75">
      <c r="A66" s="174"/>
      <c r="B66" s="133" t="s">
        <v>40</v>
      </c>
      <c r="C66" s="8" t="s">
        <v>36</v>
      </c>
      <c r="D66" s="29">
        <f t="shared" si="2"/>
        <v>48964</v>
      </c>
      <c r="E66" s="29">
        <f t="shared" si="3"/>
        <v>34564</v>
      </c>
      <c r="F66" s="22">
        <f t="shared" si="4"/>
        <v>70.59063801976963</v>
      </c>
      <c r="G66" s="29">
        <v>43740</v>
      </c>
      <c r="H66" s="29">
        <v>30225</v>
      </c>
      <c r="I66" s="22">
        <f t="shared" si="5"/>
        <v>69.10150891632372</v>
      </c>
      <c r="J66" s="32">
        <v>5224</v>
      </c>
      <c r="K66" s="32">
        <v>4339</v>
      </c>
      <c r="L66" s="31">
        <f t="shared" si="6"/>
        <v>83.05895865237366</v>
      </c>
    </row>
    <row r="67" spans="1:12" ht="15.75">
      <c r="A67" s="174"/>
      <c r="B67" s="174"/>
      <c r="C67" s="8" t="s">
        <v>37</v>
      </c>
      <c r="D67" s="29">
        <f t="shared" si="2"/>
        <v>25322</v>
      </c>
      <c r="E67" s="29">
        <f t="shared" si="3"/>
        <v>17345</v>
      </c>
      <c r="F67" s="22">
        <f t="shared" si="4"/>
        <v>68.49774899297054</v>
      </c>
      <c r="G67" s="29">
        <v>22581</v>
      </c>
      <c r="H67" s="29">
        <v>15133</v>
      </c>
      <c r="I67" s="22">
        <f t="shared" si="5"/>
        <v>67.0165183118551</v>
      </c>
      <c r="J67" s="32">
        <v>2741</v>
      </c>
      <c r="K67" s="32">
        <v>2212</v>
      </c>
      <c r="L67" s="31">
        <f t="shared" si="6"/>
        <v>80.70047427946005</v>
      </c>
    </row>
    <row r="68" spans="1:12" ht="15.75">
      <c r="A68" s="174"/>
      <c r="B68" s="175"/>
      <c r="C68" s="8" t="s">
        <v>38</v>
      </c>
      <c r="D68" s="29">
        <f t="shared" si="2"/>
        <v>23642</v>
      </c>
      <c r="E68" s="29">
        <f t="shared" si="3"/>
        <v>17219</v>
      </c>
      <c r="F68" s="22">
        <f t="shared" si="4"/>
        <v>72.83224769478048</v>
      </c>
      <c r="G68" s="29">
        <v>21159</v>
      </c>
      <c r="H68" s="29">
        <v>15092</v>
      </c>
      <c r="I68" s="22">
        <f t="shared" si="5"/>
        <v>71.3266222411267</v>
      </c>
      <c r="J68" s="32">
        <v>2483</v>
      </c>
      <c r="K68" s="32">
        <v>2127</v>
      </c>
      <c r="L68" s="31">
        <f t="shared" si="6"/>
        <v>85.66250503423278</v>
      </c>
    </row>
    <row r="69" spans="1:12" ht="15.75">
      <c r="A69" s="174"/>
      <c r="B69" s="133" t="s">
        <v>41</v>
      </c>
      <c r="C69" s="8" t="s">
        <v>36</v>
      </c>
      <c r="D69" s="29">
        <f t="shared" si="2"/>
        <v>49040</v>
      </c>
      <c r="E69" s="29">
        <f t="shared" si="3"/>
        <v>36391</v>
      </c>
      <c r="F69" s="22">
        <f t="shared" si="4"/>
        <v>74.20676998368678</v>
      </c>
      <c r="G69" s="29">
        <v>44086</v>
      </c>
      <c r="H69" s="29">
        <v>32140</v>
      </c>
      <c r="I69" s="22">
        <f t="shared" si="5"/>
        <v>72.90296239168897</v>
      </c>
      <c r="J69" s="32">
        <v>4954</v>
      </c>
      <c r="K69" s="32">
        <v>4251</v>
      </c>
      <c r="L69" s="31">
        <f t="shared" si="6"/>
        <v>85.80944691158659</v>
      </c>
    </row>
    <row r="70" spans="1:12" ht="15.75">
      <c r="A70" s="174"/>
      <c r="B70" s="174"/>
      <c r="C70" s="8" t="s">
        <v>37</v>
      </c>
      <c r="D70" s="29">
        <f t="shared" si="2"/>
        <v>25532</v>
      </c>
      <c r="E70" s="29">
        <f t="shared" si="3"/>
        <v>18342</v>
      </c>
      <c r="F70" s="22">
        <f t="shared" si="4"/>
        <v>71.83926053579822</v>
      </c>
      <c r="G70" s="29">
        <v>22975</v>
      </c>
      <c r="H70" s="29">
        <v>16213</v>
      </c>
      <c r="I70" s="22">
        <f t="shared" si="5"/>
        <v>70.56800870511427</v>
      </c>
      <c r="J70" s="32">
        <v>2557</v>
      </c>
      <c r="K70" s="32">
        <v>2129</v>
      </c>
      <c r="L70" s="31">
        <f t="shared" si="6"/>
        <v>83.26163472819711</v>
      </c>
    </row>
    <row r="71" spans="1:12" ht="15.75">
      <c r="A71" s="175"/>
      <c r="B71" s="175"/>
      <c r="C71" s="8" t="s">
        <v>38</v>
      </c>
      <c r="D71" s="29">
        <f t="shared" si="2"/>
        <v>23508</v>
      </c>
      <c r="E71" s="29">
        <f t="shared" si="3"/>
        <v>18049</v>
      </c>
      <c r="F71" s="22">
        <f t="shared" si="4"/>
        <v>76.77811808745959</v>
      </c>
      <c r="G71" s="29">
        <v>21111</v>
      </c>
      <c r="H71" s="29">
        <v>15927</v>
      </c>
      <c r="I71" s="22">
        <f t="shared" si="5"/>
        <v>75.44408128463834</v>
      </c>
      <c r="J71" s="32">
        <v>2397</v>
      </c>
      <c r="K71" s="32">
        <v>2122</v>
      </c>
      <c r="L71" s="31">
        <f t="shared" si="6"/>
        <v>88.5273258239466</v>
      </c>
    </row>
    <row r="72" spans="1:12" ht="16.5" customHeight="1">
      <c r="A72" s="133" t="s">
        <v>12</v>
      </c>
      <c r="B72" s="133" t="s">
        <v>7</v>
      </c>
      <c r="C72" s="8" t="s">
        <v>36</v>
      </c>
      <c r="D72" s="29">
        <f t="shared" si="2"/>
        <v>20779</v>
      </c>
      <c r="E72" s="29">
        <f t="shared" si="3"/>
        <v>12975</v>
      </c>
      <c r="F72" s="22">
        <f t="shared" si="4"/>
        <v>62.4428509552914</v>
      </c>
      <c r="G72" s="29">
        <v>19143</v>
      </c>
      <c r="H72" s="29">
        <v>11818</v>
      </c>
      <c r="I72" s="22">
        <f t="shared" si="5"/>
        <v>61.73536018387923</v>
      </c>
      <c r="J72" s="32">
        <v>1636</v>
      </c>
      <c r="K72" s="32">
        <v>1157</v>
      </c>
      <c r="L72" s="31">
        <f t="shared" si="6"/>
        <v>70.72127139364304</v>
      </c>
    </row>
    <row r="73" spans="1:12" ht="15.75">
      <c r="A73" s="174"/>
      <c r="B73" s="174"/>
      <c r="C73" s="8" t="s">
        <v>37</v>
      </c>
      <c r="D73" s="29">
        <f t="shared" si="2"/>
        <v>10912</v>
      </c>
      <c r="E73" s="29">
        <f t="shared" si="3"/>
        <v>6455</v>
      </c>
      <c r="F73" s="22">
        <f t="shared" si="4"/>
        <v>59.155058651026394</v>
      </c>
      <c r="G73" s="29">
        <v>9855</v>
      </c>
      <c r="H73" s="29">
        <v>5719</v>
      </c>
      <c r="I73" s="22">
        <f t="shared" si="5"/>
        <v>58.03145611364789</v>
      </c>
      <c r="J73" s="32">
        <v>1057</v>
      </c>
      <c r="K73" s="32">
        <v>736</v>
      </c>
      <c r="L73" s="31">
        <f t="shared" si="6"/>
        <v>69.63103122043519</v>
      </c>
    </row>
    <row r="74" spans="1:12" ht="15.75">
      <c r="A74" s="174"/>
      <c r="B74" s="175"/>
      <c r="C74" s="8" t="s">
        <v>38</v>
      </c>
      <c r="D74" s="29">
        <f t="shared" si="2"/>
        <v>9867</v>
      </c>
      <c r="E74" s="29">
        <f t="shared" si="3"/>
        <v>6520</v>
      </c>
      <c r="F74" s="22">
        <f t="shared" si="4"/>
        <v>66.07884868754435</v>
      </c>
      <c r="G74" s="29">
        <v>9288</v>
      </c>
      <c r="H74" s="29">
        <v>6099</v>
      </c>
      <c r="I74" s="22">
        <f t="shared" si="5"/>
        <v>65.66537467700259</v>
      </c>
      <c r="J74" s="32">
        <v>579</v>
      </c>
      <c r="K74" s="32">
        <v>421</v>
      </c>
      <c r="L74" s="31">
        <f t="shared" si="6"/>
        <v>72.71157167530224</v>
      </c>
    </row>
    <row r="75" spans="1:12" ht="15.75">
      <c r="A75" s="174"/>
      <c r="B75" s="133" t="s">
        <v>39</v>
      </c>
      <c r="C75" s="8" t="s">
        <v>36</v>
      </c>
      <c r="D75" s="29">
        <f t="shared" si="2"/>
        <v>7057</v>
      </c>
      <c r="E75" s="29">
        <f t="shared" si="3"/>
        <v>4031</v>
      </c>
      <c r="F75" s="22">
        <f t="shared" si="4"/>
        <v>57.12058948561711</v>
      </c>
      <c r="G75" s="29">
        <v>6307</v>
      </c>
      <c r="H75" s="29">
        <v>3504</v>
      </c>
      <c r="I75" s="22">
        <f t="shared" si="5"/>
        <v>55.557317266529246</v>
      </c>
      <c r="J75" s="32">
        <v>750</v>
      </c>
      <c r="K75" s="32">
        <v>527</v>
      </c>
      <c r="L75" s="31">
        <f t="shared" si="6"/>
        <v>70.26666666666667</v>
      </c>
    </row>
    <row r="76" spans="1:12" ht="15.75">
      <c r="A76" s="174"/>
      <c r="B76" s="174"/>
      <c r="C76" s="8" t="s">
        <v>37</v>
      </c>
      <c r="D76" s="29">
        <f t="shared" si="2"/>
        <v>3786</v>
      </c>
      <c r="E76" s="29">
        <f t="shared" si="3"/>
        <v>2035</v>
      </c>
      <c r="F76" s="22">
        <f t="shared" si="4"/>
        <v>53.750660327522446</v>
      </c>
      <c r="G76" s="29">
        <v>3307</v>
      </c>
      <c r="H76" s="29">
        <v>1703</v>
      </c>
      <c r="I76" s="22">
        <f t="shared" si="5"/>
        <v>51.49682491684307</v>
      </c>
      <c r="J76" s="32">
        <v>479</v>
      </c>
      <c r="K76" s="32">
        <v>332</v>
      </c>
      <c r="L76" s="31">
        <f t="shared" si="6"/>
        <v>69.31106471816284</v>
      </c>
    </row>
    <row r="77" spans="1:12" ht="15.75">
      <c r="A77" s="174"/>
      <c r="B77" s="175"/>
      <c r="C77" s="8" t="s">
        <v>38</v>
      </c>
      <c r="D77" s="29">
        <f t="shared" si="2"/>
        <v>3271</v>
      </c>
      <c r="E77" s="29">
        <f t="shared" si="3"/>
        <v>1996</v>
      </c>
      <c r="F77" s="22">
        <f t="shared" si="4"/>
        <v>61.021094466524</v>
      </c>
      <c r="G77" s="29">
        <v>3000</v>
      </c>
      <c r="H77" s="29">
        <v>1801</v>
      </c>
      <c r="I77" s="22">
        <f t="shared" si="5"/>
        <v>60.03333333333334</v>
      </c>
      <c r="J77" s="32">
        <v>271</v>
      </c>
      <c r="K77" s="32">
        <v>195</v>
      </c>
      <c r="L77" s="31">
        <f t="shared" si="6"/>
        <v>71.95571955719558</v>
      </c>
    </row>
    <row r="78" spans="1:12" ht="15.75">
      <c r="A78" s="174"/>
      <c r="B78" s="133" t="s">
        <v>40</v>
      </c>
      <c r="C78" s="8" t="s">
        <v>36</v>
      </c>
      <c r="D78" s="29">
        <f t="shared" si="2"/>
        <v>6869</v>
      </c>
      <c r="E78" s="29">
        <f t="shared" si="3"/>
        <v>4329</v>
      </c>
      <c r="F78" s="22">
        <f t="shared" si="4"/>
        <v>63.02227398456836</v>
      </c>
      <c r="G78" s="29">
        <v>6361</v>
      </c>
      <c r="H78" s="29">
        <v>3969</v>
      </c>
      <c r="I78" s="22">
        <f t="shared" si="5"/>
        <v>62.39584970916523</v>
      </c>
      <c r="J78" s="32">
        <v>508</v>
      </c>
      <c r="K78" s="32">
        <v>360</v>
      </c>
      <c r="L78" s="31">
        <f t="shared" si="6"/>
        <v>70.86614173228347</v>
      </c>
    </row>
    <row r="79" spans="1:12" ht="15.75">
      <c r="A79" s="174"/>
      <c r="B79" s="174"/>
      <c r="C79" s="8" t="s">
        <v>37</v>
      </c>
      <c r="D79" s="29">
        <f t="shared" si="2"/>
        <v>3586</v>
      </c>
      <c r="E79" s="29">
        <f t="shared" si="3"/>
        <v>2144</v>
      </c>
      <c r="F79" s="22">
        <f t="shared" si="4"/>
        <v>59.78806469604015</v>
      </c>
      <c r="G79" s="29">
        <v>3260</v>
      </c>
      <c r="H79" s="29">
        <v>1917</v>
      </c>
      <c r="I79" s="22">
        <f t="shared" si="5"/>
        <v>58.80368098159509</v>
      </c>
      <c r="J79" s="32">
        <v>326</v>
      </c>
      <c r="K79" s="32">
        <v>227</v>
      </c>
      <c r="L79" s="31">
        <f t="shared" si="6"/>
        <v>69.6319018404908</v>
      </c>
    </row>
    <row r="80" spans="1:12" ht="15.75">
      <c r="A80" s="174"/>
      <c r="B80" s="175"/>
      <c r="C80" s="8" t="s">
        <v>38</v>
      </c>
      <c r="D80" s="29">
        <f t="shared" si="2"/>
        <v>3283</v>
      </c>
      <c r="E80" s="29">
        <f t="shared" si="3"/>
        <v>2185</v>
      </c>
      <c r="F80" s="22">
        <f t="shared" si="4"/>
        <v>66.55498020103565</v>
      </c>
      <c r="G80" s="29">
        <v>3101</v>
      </c>
      <c r="H80" s="29">
        <v>2052</v>
      </c>
      <c r="I80" s="22">
        <f t="shared" si="5"/>
        <v>66.17220251531764</v>
      </c>
      <c r="J80" s="32">
        <v>182</v>
      </c>
      <c r="K80" s="32">
        <v>133</v>
      </c>
      <c r="L80" s="31">
        <f t="shared" si="6"/>
        <v>73.07692307692307</v>
      </c>
    </row>
    <row r="81" spans="1:12" ht="15.75">
      <c r="A81" s="174"/>
      <c r="B81" s="133" t="s">
        <v>41</v>
      </c>
      <c r="C81" s="8" t="s">
        <v>36</v>
      </c>
      <c r="D81" s="29">
        <f t="shared" si="2"/>
        <v>6853</v>
      </c>
      <c r="E81" s="29">
        <f t="shared" si="3"/>
        <v>4615</v>
      </c>
      <c r="F81" s="22">
        <f t="shared" si="4"/>
        <v>67.34276958996061</v>
      </c>
      <c r="G81" s="29">
        <v>6475</v>
      </c>
      <c r="H81" s="29">
        <v>4345</v>
      </c>
      <c r="I81" s="22">
        <f t="shared" si="5"/>
        <v>67.10424710424711</v>
      </c>
      <c r="J81" s="32">
        <v>378</v>
      </c>
      <c r="K81" s="32">
        <v>270</v>
      </c>
      <c r="L81" s="31">
        <f t="shared" si="6"/>
        <v>71.42857142857143</v>
      </c>
    </row>
    <row r="82" spans="1:12" ht="15.75">
      <c r="A82" s="174"/>
      <c r="B82" s="174"/>
      <c r="C82" s="8" t="s">
        <v>37</v>
      </c>
      <c r="D82" s="29">
        <f t="shared" si="2"/>
        <v>3540</v>
      </c>
      <c r="E82" s="29">
        <f t="shared" si="3"/>
        <v>2276</v>
      </c>
      <c r="F82" s="22">
        <f t="shared" si="4"/>
        <v>64.29378531073446</v>
      </c>
      <c r="G82" s="29">
        <v>3288</v>
      </c>
      <c r="H82" s="29">
        <v>2099</v>
      </c>
      <c r="I82" s="22">
        <f t="shared" si="5"/>
        <v>63.838199513382</v>
      </c>
      <c r="J82" s="32">
        <v>252</v>
      </c>
      <c r="K82" s="32">
        <v>177</v>
      </c>
      <c r="L82" s="31">
        <f t="shared" si="6"/>
        <v>70.23809523809523</v>
      </c>
    </row>
    <row r="83" spans="1:12" ht="15.75">
      <c r="A83" s="175"/>
      <c r="B83" s="175"/>
      <c r="C83" s="8" t="s">
        <v>38</v>
      </c>
      <c r="D83" s="29">
        <f t="shared" si="2"/>
        <v>3313</v>
      </c>
      <c r="E83" s="29">
        <f t="shared" si="3"/>
        <v>2339</v>
      </c>
      <c r="F83" s="22">
        <f t="shared" si="4"/>
        <v>70.60066405070933</v>
      </c>
      <c r="G83" s="29">
        <v>3187</v>
      </c>
      <c r="H83" s="29">
        <v>2246</v>
      </c>
      <c r="I83" s="22">
        <f t="shared" si="5"/>
        <v>70.47379981173518</v>
      </c>
      <c r="J83" s="32">
        <v>126</v>
      </c>
      <c r="K83" s="32">
        <v>93</v>
      </c>
      <c r="L83" s="31">
        <f t="shared" si="6"/>
        <v>73.80952380952381</v>
      </c>
    </row>
    <row r="84" spans="1:12" ht="16.5" customHeight="1">
      <c r="A84" s="133" t="s">
        <v>13</v>
      </c>
      <c r="B84" s="133" t="s">
        <v>7</v>
      </c>
      <c r="C84" s="8" t="s">
        <v>36</v>
      </c>
      <c r="D84" s="29">
        <f t="shared" si="2"/>
        <v>89524</v>
      </c>
      <c r="E84" s="29">
        <f t="shared" si="3"/>
        <v>63751</v>
      </c>
      <c r="F84" s="22">
        <f t="shared" si="4"/>
        <v>71.2110718913364</v>
      </c>
      <c r="G84" s="29">
        <v>83204</v>
      </c>
      <c r="H84" s="29">
        <v>58607</v>
      </c>
      <c r="I84" s="22">
        <f t="shared" si="5"/>
        <v>70.43771934041632</v>
      </c>
      <c r="J84" s="32">
        <v>6320</v>
      </c>
      <c r="K84" s="32">
        <v>5144</v>
      </c>
      <c r="L84" s="31">
        <f t="shared" si="6"/>
        <v>81.39240506329114</v>
      </c>
    </row>
    <row r="85" spans="1:12" ht="15.75">
      <c r="A85" s="174"/>
      <c r="B85" s="174"/>
      <c r="C85" s="8" t="s">
        <v>37</v>
      </c>
      <c r="D85" s="29">
        <f t="shared" si="2"/>
        <v>46766</v>
      </c>
      <c r="E85" s="29">
        <f t="shared" si="3"/>
        <v>31597</v>
      </c>
      <c r="F85" s="22">
        <f t="shared" si="4"/>
        <v>67.56404225291878</v>
      </c>
      <c r="G85" s="29">
        <v>43193</v>
      </c>
      <c r="H85" s="29">
        <v>28773</v>
      </c>
      <c r="I85" s="22">
        <f t="shared" si="5"/>
        <v>66.61496075753016</v>
      </c>
      <c r="J85" s="32">
        <v>3573</v>
      </c>
      <c r="K85" s="32">
        <v>2824</v>
      </c>
      <c r="L85" s="31">
        <f t="shared" si="6"/>
        <v>79.03722362160649</v>
      </c>
    </row>
    <row r="86" spans="1:12" ht="15.75">
      <c r="A86" s="174"/>
      <c r="B86" s="175"/>
      <c r="C86" s="8" t="s">
        <v>38</v>
      </c>
      <c r="D86" s="29">
        <f t="shared" si="2"/>
        <v>42758</v>
      </c>
      <c r="E86" s="29">
        <f t="shared" si="3"/>
        <v>32154</v>
      </c>
      <c r="F86" s="22">
        <f t="shared" si="4"/>
        <v>75.19996258010197</v>
      </c>
      <c r="G86" s="29">
        <v>40011</v>
      </c>
      <c r="H86" s="29">
        <v>29834</v>
      </c>
      <c r="I86" s="22">
        <f t="shared" si="5"/>
        <v>74.56449476393992</v>
      </c>
      <c r="J86" s="32">
        <v>2747</v>
      </c>
      <c r="K86" s="32">
        <v>2320</v>
      </c>
      <c r="L86" s="31">
        <f t="shared" si="6"/>
        <v>84.45576993083364</v>
      </c>
    </row>
    <row r="87" spans="1:12" ht="15.75">
      <c r="A87" s="174"/>
      <c r="B87" s="133" t="s">
        <v>39</v>
      </c>
      <c r="C87" s="8" t="s">
        <v>36</v>
      </c>
      <c r="D87" s="29">
        <f t="shared" si="2"/>
        <v>30398</v>
      </c>
      <c r="E87" s="29">
        <f t="shared" si="3"/>
        <v>20459</v>
      </c>
      <c r="F87" s="22">
        <f t="shared" si="4"/>
        <v>67.30376998486743</v>
      </c>
      <c r="G87" s="29">
        <v>28136</v>
      </c>
      <c r="H87" s="29">
        <v>18719</v>
      </c>
      <c r="I87" s="22">
        <f t="shared" si="5"/>
        <v>66.53042365652546</v>
      </c>
      <c r="J87" s="32">
        <v>2262</v>
      </c>
      <c r="K87" s="32">
        <v>1740</v>
      </c>
      <c r="L87" s="31">
        <f t="shared" si="6"/>
        <v>76.92307692307693</v>
      </c>
    </row>
    <row r="88" spans="1:12" ht="15.75">
      <c r="A88" s="174"/>
      <c r="B88" s="174"/>
      <c r="C88" s="8" t="s">
        <v>37</v>
      </c>
      <c r="D88" s="29">
        <f t="shared" si="2"/>
        <v>15833</v>
      </c>
      <c r="E88" s="29">
        <f t="shared" si="3"/>
        <v>10168</v>
      </c>
      <c r="F88" s="22">
        <f t="shared" si="4"/>
        <v>64.22029937472368</v>
      </c>
      <c r="G88" s="29">
        <v>14566</v>
      </c>
      <c r="H88" s="29">
        <v>9196</v>
      </c>
      <c r="I88" s="22">
        <f t="shared" si="5"/>
        <v>63.133324179596315</v>
      </c>
      <c r="J88" s="32">
        <v>1267</v>
      </c>
      <c r="K88" s="32">
        <v>972</v>
      </c>
      <c r="L88" s="31">
        <f t="shared" si="6"/>
        <v>76.71665351223362</v>
      </c>
    </row>
    <row r="89" spans="1:12" ht="15.75">
      <c r="A89" s="174"/>
      <c r="B89" s="175"/>
      <c r="C89" s="8" t="s">
        <v>38</v>
      </c>
      <c r="D89" s="29">
        <f t="shared" si="2"/>
        <v>14565</v>
      </c>
      <c r="E89" s="29">
        <f t="shared" si="3"/>
        <v>10291</v>
      </c>
      <c r="F89" s="22">
        <f t="shared" si="4"/>
        <v>70.65568142808102</v>
      </c>
      <c r="G89" s="29">
        <v>13570</v>
      </c>
      <c r="H89" s="29">
        <v>9523</v>
      </c>
      <c r="I89" s="22">
        <f t="shared" si="5"/>
        <v>70.17686072218127</v>
      </c>
      <c r="J89" s="32">
        <v>995</v>
      </c>
      <c r="K89" s="32">
        <v>768</v>
      </c>
      <c r="L89" s="31">
        <f t="shared" si="6"/>
        <v>77.1859296482412</v>
      </c>
    </row>
    <row r="90" spans="1:12" ht="15.75">
      <c r="A90" s="174"/>
      <c r="B90" s="133" t="s">
        <v>40</v>
      </c>
      <c r="C90" s="8" t="s">
        <v>36</v>
      </c>
      <c r="D90" s="29">
        <f t="shared" si="2"/>
        <v>29648</v>
      </c>
      <c r="E90" s="29">
        <f t="shared" si="3"/>
        <v>21134</v>
      </c>
      <c r="F90" s="22">
        <f t="shared" si="4"/>
        <v>71.28305450620616</v>
      </c>
      <c r="G90" s="29">
        <v>27488</v>
      </c>
      <c r="H90" s="29">
        <v>19377</v>
      </c>
      <c r="I90" s="22">
        <f t="shared" si="5"/>
        <v>70.49257857974389</v>
      </c>
      <c r="J90" s="32">
        <v>2160</v>
      </c>
      <c r="K90" s="32">
        <v>1757</v>
      </c>
      <c r="L90" s="31">
        <f t="shared" si="6"/>
        <v>81.3425925925926</v>
      </c>
    </row>
    <row r="91" spans="1:12" ht="15.75">
      <c r="A91" s="174"/>
      <c r="B91" s="174"/>
      <c r="C91" s="8" t="s">
        <v>37</v>
      </c>
      <c r="D91" s="29">
        <f t="shared" si="2"/>
        <v>15547</v>
      </c>
      <c r="E91" s="29">
        <f t="shared" si="3"/>
        <v>10479</v>
      </c>
      <c r="F91" s="22">
        <f t="shared" si="4"/>
        <v>67.40207113912652</v>
      </c>
      <c r="G91" s="29">
        <v>14305</v>
      </c>
      <c r="H91" s="29">
        <v>9510</v>
      </c>
      <c r="I91" s="22">
        <f t="shared" si="5"/>
        <v>66.48025166025865</v>
      </c>
      <c r="J91" s="32">
        <v>1242</v>
      </c>
      <c r="K91" s="32">
        <v>969</v>
      </c>
      <c r="L91" s="31">
        <f t="shared" si="6"/>
        <v>78.01932367149759</v>
      </c>
    </row>
    <row r="92" spans="1:12" ht="15.75">
      <c r="A92" s="174"/>
      <c r="B92" s="175"/>
      <c r="C92" s="8" t="s">
        <v>38</v>
      </c>
      <c r="D92" s="29">
        <f t="shared" si="2"/>
        <v>14101</v>
      </c>
      <c r="E92" s="29">
        <f t="shared" si="3"/>
        <v>10655</v>
      </c>
      <c r="F92" s="22">
        <f t="shared" si="4"/>
        <v>75.56201687823558</v>
      </c>
      <c r="G92" s="29">
        <v>13183</v>
      </c>
      <c r="H92" s="29">
        <v>9867</v>
      </c>
      <c r="I92" s="22">
        <f t="shared" si="5"/>
        <v>74.84639308199954</v>
      </c>
      <c r="J92" s="32">
        <v>918</v>
      </c>
      <c r="K92" s="32">
        <v>788</v>
      </c>
      <c r="L92" s="31">
        <f t="shared" si="6"/>
        <v>85.83877995642702</v>
      </c>
    </row>
    <row r="93" spans="1:12" ht="15.75">
      <c r="A93" s="174"/>
      <c r="B93" s="133" t="s">
        <v>41</v>
      </c>
      <c r="C93" s="8" t="s">
        <v>36</v>
      </c>
      <c r="D93" s="29">
        <f t="shared" si="2"/>
        <v>29478</v>
      </c>
      <c r="E93" s="29">
        <f t="shared" si="3"/>
        <v>22158</v>
      </c>
      <c r="F93" s="22">
        <f t="shared" si="4"/>
        <v>75.16792184001628</v>
      </c>
      <c r="G93" s="29">
        <v>27580</v>
      </c>
      <c r="H93" s="29">
        <v>20511</v>
      </c>
      <c r="I93" s="22">
        <f t="shared" si="5"/>
        <v>74.3691080493111</v>
      </c>
      <c r="J93" s="32">
        <v>1898</v>
      </c>
      <c r="K93" s="32">
        <v>1647</v>
      </c>
      <c r="L93" s="31">
        <f t="shared" si="6"/>
        <v>86.77555321390938</v>
      </c>
    </row>
    <row r="94" spans="1:12" ht="15.75">
      <c r="A94" s="174"/>
      <c r="B94" s="174"/>
      <c r="C94" s="8" t="s">
        <v>37</v>
      </c>
      <c r="D94" s="29">
        <f t="shared" si="2"/>
        <v>15386</v>
      </c>
      <c r="E94" s="29">
        <f t="shared" si="3"/>
        <v>10950</v>
      </c>
      <c r="F94" s="22">
        <f t="shared" si="4"/>
        <v>71.16859482646561</v>
      </c>
      <c r="G94" s="29">
        <v>14322</v>
      </c>
      <c r="H94" s="29">
        <v>10067</v>
      </c>
      <c r="I94" s="22">
        <f t="shared" si="5"/>
        <v>70.29046222594609</v>
      </c>
      <c r="J94" s="32">
        <v>1064</v>
      </c>
      <c r="K94" s="32">
        <v>883</v>
      </c>
      <c r="L94" s="31">
        <f t="shared" si="6"/>
        <v>82.98872180451127</v>
      </c>
    </row>
    <row r="95" spans="1:12" ht="15.75">
      <c r="A95" s="175"/>
      <c r="B95" s="175"/>
      <c r="C95" s="8" t="s">
        <v>38</v>
      </c>
      <c r="D95" s="29">
        <f t="shared" si="2"/>
        <v>14092</v>
      </c>
      <c r="E95" s="29">
        <f t="shared" si="3"/>
        <v>11208</v>
      </c>
      <c r="F95" s="22">
        <f t="shared" si="4"/>
        <v>79.53448765256883</v>
      </c>
      <c r="G95" s="29">
        <v>13258</v>
      </c>
      <c r="H95" s="29">
        <v>10444</v>
      </c>
      <c r="I95" s="22">
        <f t="shared" si="5"/>
        <v>78.77507919746569</v>
      </c>
      <c r="J95" s="32">
        <v>834</v>
      </c>
      <c r="K95" s="32">
        <v>764</v>
      </c>
      <c r="L95" s="31">
        <f t="shared" si="6"/>
        <v>91.60671462829735</v>
      </c>
    </row>
    <row r="96" spans="1:12" ht="16.5" customHeight="1">
      <c r="A96" s="133" t="s">
        <v>14</v>
      </c>
      <c r="B96" s="133" t="s">
        <v>7</v>
      </c>
      <c r="C96" s="8" t="s">
        <v>36</v>
      </c>
      <c r="D96" s="29">
        <f t="shared" si="2"/>
        <v>20944</v>
      </c>
      <c r="E96" s="29">
        <f t="shared" si="3"/>
        <v>13953</v>
      </c>
      <c r="F96" s="22">
        <f t="shared" si="4"/>
        <v>66.62051184110007</v>
      </c>
      <c r="G96" s="29">
        <v>19395</v>
      </c>
      <c r="H96" s="29">
        <v>12797</v>
      </c>
      <c r="I96" s="22">
        <f t="shared" si="5"/>
        <v>65.98092291827791</v>
      </c>
      <c r="J96" s="32">
        <v>1549</v>
      </c>
      <c r="K96" s="32">
        <v>1156</v>
      </c>
      <c r="L96" s="31">
        <f t="shared" si="6"/>
        <v>74.62879276952873</v>
      </c>
    </row>
    <row r="97" spans="1:12" ht="15.75">
      <c r="A97" s="174"/>
      <c r="B97" s="174"/>
      <c r="C97" s="8" t="s">
        <v>37</v>
      </c>
      <c r="D97" s="29">
        <f t="shared" si="2"/>
        <v>10940</v>
      </c>
      <c r="E97" s="29">
        <f t="shared" si="3"/>
        <v>6851</v>
      </c>
      <c r="F97" s="22">
        <f t="shared" si="4"/>
        <v>62.62340036563071</v>
      </c>
      <c r="G97" s="29">
        <v>10056</v>
      </c>
      <c r="H97" s="29">
        <v>6213</v>
      </c>
      <c r="I97" s="22">
        <f t="shared" si="5"/>
        <v>61.78400954653937</v>
      </c>
      <c r="J97" s="32">
        <v>884</v>
      </c>
      <c r="K97" s="32">
        <v>638</v>
      </c>
      <c r="L97" s="31">
        <f t="shared" si="6"/>
        <v>72.17194570135746</v>
      </c>
    </row>
    <row r="98" spans="1:12" ht="15.75">
      <c r="A98" s="174"/>
      <c r="B98" s="175"/>
      <c r="C98" s="8" t="s">
        <v>38</v>
      </c>
      <c r="D98" s="29">
        <f t="shared" si="2"/>
        <v>10004</v>
      </c>
      <c r="E98" s="29">
        <f t="shared" si="3"/>
        <v>7102</v>
      </c>
      <c r="F98" s="22">
        <f t="shared" si="4"/>
        <v>70.99160335865655</v>
      </c>
      <c r="G98" s="29">
        <v>9339</v>
      </c>
      <c r="H98" s="29">
        <v>6584</v>
      </c>
      <c r="I98" s="22">
        <f t="shared" si="5"/>
        <v>70.5000535389228</v>
      </c>
      <c r="J98" s="32">
        <v>665</v>
      </c>
      <c r="K98" s="32">
        <v>518</v>
      </c>
      <c r="L98" s="31">
        <f t="shared" si="6"/>
        <v>77.89473684210526</v>
      </c>
    </row>
    <row r="99" spans="1:12" ht="15.75">
      <c r="A99" s="174"/>
      <c r="B99" s="133" t="s">
        <v>39</v>
      </c>
      <c r="C99" s="8" t="s">
        <v>36</v>
      </c>
      <c r="D99" s="29">
        <f t="shared" si="2"/>
        <v>7074</v>
      </c>
      <c r="E99" s="29">
        <f t="shared" si="3"/>
        <v>4511</v>
      </c>
      <c r="F99" s="22">
        <f t="shared" si="4"/>
        <v>63.76873056262369</v>
      </c>
      <c r="G99" s="29">
        <v>6528</v>
      </c>
      <c r="H99" s="29">
        <v>4067</v>
      </c>
      <c r="I99" s="22">
        <f t="shared" si="5"/>
        <v>62.30085784313726</v>
      </c>
      <c r="J99" s="32">
        <v>546</v>
      </c>
      <c r="K99" s="32">
        <v>444</v>
      </c>
      <c r="L99" s="31">
        <f t="shared" si="6"/>
        <v>81.31868131868131</v>
      </c>
    </row>
    <row r="100" spans="1:12" ht="15.75">
      <c r="A100" s="174"/>
      <c r="B100" s="174"/>
      <c r="C100" s="8" t="s">
        <v>37</v>
      </c>
      <c r="D100" s="29">
        <f t="shared" si="2"/>
        <v>3705</v>
      </c>
      <c r="E100" s="29">
        <f t="shared" si="3"/>
        <v>2230</v>
      </c>
      <c r="F100" s="22">
        <f t="shared" si="4"/>
        <v>60.1889338731444</v>
      </c>
      <c r="G100" s="29">
        <v>3387</v>
      </c>
      <c r="H100" s="29">
        <v>1972</v>
      </c>
      <c r="I100" s="22">
        <f t="shared" si="5"/>
        <v>58.22261588426336</v>
      </c>
      <c r="J100" s="32">
        <v>318</v>
      </c>
      <c r="K100" s="32">
        <v>258</v>
      </c>
      <c r="L100" s="31">
        <f t="shared" si="6"/>
        <v>81.13207547169812</v>
      </c>
    </row>
    <row r="101" spans="1:12" ht="15.75">
      <c r="A101" s="174"/>
      <c r="B101" s="175"/>
      <c r="C101" s="8" t="s">
        <v>38</v>
      </c>
      <c r="D101" s="29">
        <f aca="true" t="shared" si="7" ref="D101:D164">G101+J101</f>
        <v>3369</v>
      </c>
      <c r="E101" s="29">
        <f aca="true" t="shared" si="8" ref="E101:E164">H101+K101</f>
        <v>2281</v>
      </c>
      <c r="F101" s="22">
        <f aca="true" t="shared" si="9" ref="F101:F164">E101/D101*100</f>
        <v>67.70555060848916</v>
      </c>
      <c r="G101" s="29">
        <v>3141</v>
      </c>
      <c r="H101" s="29">
        <v>2095</v>
      </c>
      <c r="I101" s="22">
        <f aca="true" t="shared" si="10" ref="I101:I164">H101/G101*100</f>
        <v>66.69850366125438</v>
      </c>
      <c r="J101" s="32">
        <v>228</v>
      </c>
      <c r="K101" s="32">
        <v>186</v>
      </c>
      <c r="L101" s="31">
        <f aca="true" t="shared" si="11" ref="L101:L164">K101/J101*100</f>
        <v>81.57894736842105</v>
      </c>
    </row>
    <row r="102" spans="1:12" ht="15.75">
      <c r="A102" s="174"/>
      <c r="B102" s="133" t="s">
        <v>40</v>
      </c>
      <c r="C102" s="8" t="s">
        <v>36</v>
      </c>
      <c r="D102" s="29">
        <f t="shared" si="7"/>
        <v>6968</v>
      </c>
      <c r="E102" s="29">
        <f t="shared" si="8"/>
        <v>4624</v>
      </c>
      <c r="F102" s="22">
        <f t="shared" si="9"/>
        <v>66.36050516647532</v>
      </c>
      <c r="G102" s="29">
        <v>6424</v>
      </c>
      <c r="H102" s="29">
        <v>4263</v>
      </c>
      <c r="I102" s="22">
        <f t="shared" si="10"/>
        <v>66.36052303860524</v>
      </c>
      <c r="J102" s="32">
        <v>544</v>
      </c>
      <c r="K102" s="32">
        <v>361</v>
      </c>
      <c r="L102" s="31">
        <f t="shared" si="11"/>
        <v>66.36029411764706</v>
      </c>
    </row>
    <row r="103" spans="1:12" ht="15.75">
      <c r="A103" s="174"/>
      <c r="B103" s="174"/>
      <c r="C103" s="8" t="s">
        <v>37</v>
      </c>
      <c r="D103" s="29">
        <f t="shared" si="7"/>
        <v>3603</v>
      </c>
      <c r="E103" s="29">
        <f t="shared" si="8"/>
        <v>2236</v>
      </c>
      <c r="F103" s="22">
        <f t="shared" si="9"/>
        <v>62.0593949486539</v>
      </c>
      <c r="G103" s="29">
        <v>3289</v>
      </c>
      <c r="H103" s="29">
        <v>2036</v>
      </c>
      <c r="I103" s="22">
        <f t="shared" si="10"/>
        <v>61.90331407722712</v>
      </c>
      <c r="J103" s="32">
        <v>314</v>
      </c>
      <c r="K103" s="32">
        <v>200</v>
      </c>
      <c r="L103" s="31">
        <f t="shared" si="11"/>
        <v>63.69426751592356</v>
      </c>
    </row>
    <row r="104" spans="1:12" ht="15.75">
      <c r="A104" s="174"/>
      <c r="B104" s="175"/>
      <c r="C104" s="8" t="s">
        <v>38</v>
      </c>
      <c r="D104" s="29">
        <f t="shared" si="7"/>
        <v>3365</v>
      </c>
      <c r="E104" s="29">
        <f t="shared" si="8"/>
        <v>2388</v>
      </c>
      <c r="F104" s="22">
        <f t="shared" si="9"/>
        <v>70.96582466567608</v>
      </c>
      <c r="G104" s="29">
        <v>3135</v>
      </c>
      <c r="H104" s="29">
        <v>2227</v>
      </c>
      <c r="I104" s="22">
        <f t="shared" si="10"/>
        <v>71.03668261562999</v>
      </c>
      <c r="J104" s="32">
        <v>230</v>
      </c>
      <c r="K104" s="32">
        <v>161</v>
      </c>
      <c r="L104" s="31">
        <f t="shared" si="11"/>
        <v>70</v>
      </c>
    </row>
    <row r="105" spans="1:12" ht="15.75">
      <c r="A105" s="174"/>
      <c r="B105" s="133" t="s">
        <v>41</v>
      </c>
      <c r="C105" s="8" t="s">
        <v>36</v>
      </c>
      <c r="D105" s="29">
        <f t="shared" si="7"/>
        <v>6902</v>
      </c>
      <c r="E105" s="29">
        <f t="shared" si="8"/>
        <v>4818</v>
      </c>
      <c r="F105" s="22">
        <f t="shared" si="9"/>
        <v>69.8058533758331</v>
      </c>
      <c r="G105" s="29">
        <v>6443</v>
      </c>
      <c r="H105" s="29">
        <v>4467</v>
      </c>
      <c r="I105" s="22">
        <f t="shared" si="10"/>
        <v>69.33105696104299</v>
      </c>
      <c r="J105" s="32">
        <v>459</v>
      </c>
      <c r="K105" s="32">
        <v>351</v>
      </c>
      <c r="L105" s="31">
        <f t="shared" si="11"/>
        <v>76.47058823529412</v>
      </c>
    </row>
    <row r="106" spans="1:12" ht="15.75">
      <c r="A106" s="174"/>
      <c r="B106" s="174"/>
      <c r="C106" s="8" t="s">
        <v>37</v>
      </c>
      <c r="D106" s="29">
        <f t="shared" si="7"/>
        <v>3632</v>
      </c>
      <c r="E106" s="29">
        <f t="shared" si="8"/>
        <v>2385</v>
      </c>
      <c r="F106" s="22">
        <f t="shared" si="9"/>
        <v>65.66629955947137</v>
      </c>
      <c r="G106" s="29">
        <v>3380</v>
      </c>
      <c r="H106" s="29">
        <v>2205</v>
      </c>
      <c r="I106" s="22">
        <f t="shared" si="10"/>
        <v>65.23668639053254</v>
      </c>
      <c r="J106" s="32">
        <v>252</v>
      </c>
      <c r="K106" s="32">
        <v>180</v>
      </c>
      <c r="L106" s="31">
        <f t="shared" si="11"/>
        <v>71.42857142857143</v>
      </c>
    </row>
    <row r="107" spans="1:12" ht="15.75">
      <c r="A107" s="175"/>
      <c r="B107" s="175"/>
      <c r="C107" s="8" t="s">
        <v>38</v>
      </c>
      <c r="D107" s="29">
        <f t="shared" si="7"/>
        <v>3270</v>
      </c>
      <c r="E107" s="29">
        <f t="shared" si="8"/>
        <v>2433</v>
      </c>
      <c r="F107" s="22">
        <f t="shared" si="9"/>
        <v>74.40366972477064</v>
      </c>
      <c r="G107" s="29">
        <v>3063</v>
      </c>
      <c r="H107" s="29">
        <v>2262</v>
      </c>
      <c r="I107" s="22">
        <f t="shared" si="10"/>
        <v>73.84916748285994</v>
      </c>
      <c r="J107" s="32">
        <v>207</v>
      </c>
      <c r="K107" s="32">
        <v>171</v>
      </c>
      <c r="L107" s="31">
        <f t="shared" si="11"/>
        <v>82.6086956521739</v>
      </c>
    </row>
    <row r="108" spans="1:12" ht="16.5" customHeight="1">
      <c r="A108" s="133" t="s">
        <v>15</v>
      </c>
      <c r="B108" s="133" t="s">
        <v>7</v>
      </c>
      <c r="C108" s="8" t="s">
        <v>36</v>
      </c>
      <c r="D108" s="29">
        <f t="shared" si="7"/>
        <v>22699</v>
      </c>
      <c r="E108" s="29">
        <f t="shared" si="8"/>
        <v>13972</v>
      </c>
      <c r="F108" s="22">
        <f t="shared" si="9"/>
        <v>61.5533723952597</v>
      </c>
      <c r="G108" s="29">
        <v>20358</v>
      </c>
      <c r="H108" s="29">
        <v>12225</v>
      </c>
      <c r="I108" s="22">
        <f t="shared" si="10"/>
        <v>60.050103153551426</v>
      </c>
      <c r="J108" s="32">
        <v>2341</v>
      </c>
      <c r="K108" s="32">
        <v>1747</v>
      </c>
      <c r="L108" s="31">
        <f t="shared" si="11"/>
        <v>74.62622810764631</v>
      </c>
    </row>
    <row r="109" spans="1:12" ht="15.75">
      <c r="A109" s="174"/>
      <c r="B109" s="174"/>
      <c r="C109" s="8" t="s">
        <v>37</v>
      </c>
      <c r="D109" s="29">
        <f t="shared" si="7"/>
        <v>11835</v>
      </c>
      <c r="E109" s="29">
        <f t="shared" si="8"/>
        <v>6748</v>
      </c>
      <c r="F109" s="22">
        <f t="shared" si="9"/>
        <v>57.017321504013516</v>
      </c>
      <c r="G109" s="29">
        <v>10438</v>
      </c>
      <c r="H109" s="29">
        <v>5762</v>
      </c>
      <c r="I109" s="22">
        <f t="shared" si="10"/>
        <v>55.2021460049818</v>
      </c>
      <c r="J109" s="32">
        <v>1397</v>
      </c>
      <c r="K109" s="32">
        <v>986</v>
      </c>
      <c r="L109" s="31">
        <f t="shared" si="11"/>
        <v>70.5798138869005</v>
      </c>
    </row>
    <row r="110" spans="1:12" ht="15.75">
      <c r="A110" s="174"/>
      <c r="B110" s="175"/>
      <c r="C110" s="8" t="s">
        <v>38</v>
      </c>
      <c r="D110" s="29">
        <f t="shared" si="7"/>
        <v>10864</v>
      </c>
      <c r="E110" s="29">
        <f t="shared" si="8"/>
        <v>7224</v>
      </c>
      <c r="F110" s="22">
        <f t="shared" si="9"/>
        <v>66.49484536082474</v>
      </c>
      <c r="G110" s="29">
        <v>9920</v>
      </c>
      <c r="H110" s="29">
        <v>6463</v>
      </c>
      <c r="I110" s="22">
        <f t="shared" si="10"/>
        <v>65.15120967741936</v>
      </c>
      <c r="J110" s="32">
        <v>944</v>
      </c>
      <c r="K110" s="32">
        <v>761</v>
      </c>
      <c r="L110" s="31">
        <f t="shared" si="11"/>
        <v>80.61440677966102</v>
      </c>
    </row>
    <row r="111" spans="1:12" ht="15.75">
      <c r="A111" s="174"/>
      <c r="B111" s="133" t="s">
        <v>39</v>
      </c>
      <c r="C111" s="8" t="s">
        <v>36</v>
      </c>
      <c r="D111" s="29">
        <f t="shared" si="7"/>
        <v>7453</v>
      </c>
      <c r="E111" s="29">
        <f t="shared" si="8"/>
        <v>4287</v>
      </c>
      <c r="F111" s="22">
        <f t="shared" si="9"/>
        <v>57.52046155910372</v>
      </c>
      <c r="G111" s="29">
        <v>6656</v>
      </c>
      <c r="H111" s="29">
        <v>3723</v>
      </c>
      <c r="I111" s="22">
        <f t="shared" si="10"/>
        <v>55.934495192307686</v>
      </c>
      <c r="J111" s="32">
        <v>797</v>
      </c>
      <c r="K111" s="32">
        <v>564</v>
      </c>
      <c r="L111" s="31">
        <f t="shared" si="11"/>
        <v>70.76537013801757</v>
      </c>
    </row>
    <row r="112" spans="1:12" ht="15.75">
      <c r="A112" s="174"/>
      <c r="B112" s="174"/>
      <c r="C112" s="8" t="s">
        <v>37</v>
      </c>
      <c r="D112" s="29">
        <f t="shared" si="7"/>
        <v>3889</v>
      </c>
      <c r="E112" s="29">
        <f t="shared" si="8"/>
        <v>2098</v>
      </c>
      <c r="F112" s="22">
        <f t="shared" si="9"/>
        <v>53.94703008485472</v>
      </c>
      <c r="G112" s="29">
        <v>3402</v>
      </c>
      <c r="H112" s="29">
        <v>1773</v>
      </c>
      <c r="I112" s="22">
        <f t="shared" si="10"/>
        <v>52.116402116402114</v>
      </c>
      <c r="J112" s="32">
        <v>487</v>
      </c>
      <c r="K112" s="32">
        <v>325</v>
      </c>
      <c r="L112" s="31">
        <f t="shared" si="11"/>
        <v>66.73511293634496</v>
      </c>
    </row>
    <row r="113" spans="1:12" ht="15.75">
      <c r="A113" s="174"/>
      <c r="B113" s="175"/>
      <c r="C113" s="8" t="s">
        <v>38</v>
      </c>
      <c r="D113" s="29">
        <f t="shared" si="7"/>
        <v>3564</v>
      </c>
      <c r="E113" s="29">
        <f t="shared" si="8"/>
        <v>2189</v>
      </c>
      <c r="F113" s="22">
        <f t="shared" si="9"/>
        <v>61.419753086419746</v>
      </c>
      <c r="G113" s="29">
        <v>3254</v>
      </c>
      <c r="H113" s="29">
        <v>1950</v>
      </c>
      <c r="I113" s="22">
        <f t="shared" si="10"/>
        <v>59.926244622003686</v>
      </c>
      <c r="J113" s="32">
        <v>310</v>
      </c>
      <c r="K113" s="32">
        <v>239</v>
      </c>
      <c r="L113" s="31">
        <f t="shared" si="11"/>
        <v>77.09677419354838</v>
      </c>
    </row>
    <row r="114" spans="1:12" ht="15.75">
      <c r="A114" s="174"/>
      <c r="B114" s="133" t="s">
        <v>40</v>
      </c>
      <c r="C114" s="8" t="s">
        <v>36</v>
      </c>
      <c r="D114" s="29">
        <f t="shared" si="7"/>
        <v>7553</v>
      </c>
      <c r="E114" s="29">
        <f t="shared" si="8"/>
        <v>4663</v>
      </c>
      <c r="F114" s="22">
        <f t="shared" si="9"/>
        <v>61.737058122600295</v>
      </c>
      <c r="G114" s="29">
        <v>6804</v>
      </c>
      <c r="H114" s="29">
        <v>4113</v>
      </c>
      <c r="I114" s="22">
        <f t="shared" si="10"/>
        <v>60.449735449735456</v>
      </c>
      <c r="J114" s="32">
        <v>749</v>
      </c>
      <c r="K114" s="32">
        <v>550</v>
      </c>
      <c r="L114" s="31">
        <f t="shared" si="11"/>
        <v>73.43124165554073</v>
      </c>
    </row>
    <row r="115" spans="1:12" ht="15.75">
      <c r="A115" s="174"/>
      <c r="B115" s="174"/>
      <c r="C115" s="8" t="s">
        <v>37</v>
      </c>
      <c r="D115" s="29">
        <f t="shared" si="7"/>
        <v>3918</v>
      </c>
      <c r="E115" s="29">
        <f t="shared" si="8"/>
        <v>2233</v>
      </c>
      <c r="F115" s="22">
        <f t="shared" si="9"/>
        <v>56.9933639612047</v>
      </c>
      <c r="G115" s="29">
        <v>3471</v>
      </c>
      <c r="H115" s="29">
        <v>1920</v>
      </c>
      <c r="I115" s="22">
        <f t="shared" si="10"/>
        <v>55.31547104580813</v>
      </c>
      <c r="J115" s="32">
        <v>447</v>
      </c>
      <c r="K115" s="32">
        <v>313</v>
      </c>
      <c r="L115" s="31">
        <f t="shared" si="11"/>
        <v>70.02237136465325</v>
      </c>
    </row>
    <row r="116" spans="1:12" ht="15.75">
      <c r="A116" s="174"/>
      <c r="B116" s="175"/>
      <c r="C116" s="8" t="s">
        <v>38</v>
      </c>
      <c r="D116" s="29">
        <f t="shared" si="7"/>
        <v>3635</v>
      </c>
      <c r="E116" s="29">
        <f t="shared" si="8"/>
        <v>2430</v>
      </c>
      <c r="F116" s="22">
        <f t="shared" si="9"/>
        <v>66.85006877579092</v>
      </c>
      <c r="G116" s="29">
        <v>3333</v>
      </c>
      <c r="H116" s="29">
        <v>2193</v>
      </c>
      <c r="I116" s="22">
        <f t="shared" si="10"/>
        <v>65.7965796579658</v>
      </c>
      <c r="J116" s="32">
        <v>302</v>
      </c>
      <c r="K116" s="32">
        <v>237</v>
      </c>
      <c r="L116" s="31">
        <f t="shared" si="11"/>
        <v>78.47682119205298</v>
      </c>
    </row>
    <row r="117" spans="1:12" ht="15.75">
      <c r="A117" s="174"/>
      <c r="B117" s="133" t="s">
        <v>41</v>
      </c>
      <c r="C117" s="8" t="s">
        <v>36</v>
      </c>
      <c r="D117" s="29">
        <f t="shared" si="7"/>
        <v>7693</v>
      </c>
      <c r="E117" s="29">
        <f t="shared" si="8"/>
        <v>5022</v>
      </c>
      <c r="F117" s="22">
        <f t="shared" si="9"/>
        <v>65.28012478876902</v>
      </c>
      <c r="G117" s="29">
        <v>6898</v>
      </c>
      <c r="H117" s="29">
        <v>4389</v>
      </c>
      <c r="I117" s="22">
        <f t="shared" si="10"/>
        <v>63.6271383009568</v>
      </c>
      <c r="J117" s="32">
        <v>795</v>
      </c>
      <c r="K117" s="32">
        <v>633</v>
      </c>
      <c r="L117" s="31">
        <f t="shared" si="11"/>
        <v>79.62264150943396</v>
      </c>
    </row>
    <row r="118" spans="1:12" ht="15.75">
      <c r="A118" s="174"/>
      <c r="B118" s="174"/>
      <c r="C118" s="8" t="s">
        <v>37</v>
      </c>
      <c r="D118" s="29">
        <f t="shared" si="7"/>
        <v>4028</v>
      </c>
      <c r="E118" s="29">
        <f t="shared" si="8"/>
        <v>2417</v>
      </c>
      <c r="F118" s="22">
        <f t="shared" si="9"/>
        <v>60.00496524329692</v>
      </c>
      <c r="G118" s="29">
        <v>3565</v>
      </c>
      <c r="H118" s="29">
        <v>2069</v>
      </c>
      <c r="I118" s="22">
        <f t="shared" si="10"/>
        <v>58.03646563814867</v>
      </c>
      <c r="J118" s="32">
        <v>463</v>
      </c>
      <c r="K118" s="32">
        <v>348</v>
      </c>
      <c r="L118" s="31">
        <f t="shared" si="11"/>
        <v>75.16198704103671</v>
      </c>
    </row>
    <row r="119" spans="1:12" ht="15.75">
      <c r="A119" s="175"/>
      <c r="B119" s="175"/>
      <c r="C119" s="8" t="s">
        <v>38</v>
      </c>
      <c r="D119" s="29">
        <f t="shared" si="7"/>
        <v>3665</v>
      </c>
      <c r="E119" s="29">
        <f t="shared" si="8"/>
        <v>2605</v>
      </c>
      <c r="F119" s="22">
        <f t="shared" si="9"/>
        <v>71.07776261937244</v>
      </c>
      <c r="G119" s="29">
        <v>3333</v>
      </c>
      <c r="H119" s="29">
        <v>2320</v>
      </c>
      <c r="I119" s="22">
        <f t="shared" si="10"/>
        <v>69.6069606960696</v>
      </c>
      <c r="J119" s="32">
        <v>332</v>
      </c>
      <c r="K119" s="32">
        <v>285</v>
      </c>
      <c r="L119" s="31">
        <f t="shared" si="11"/>
        <v>85.8433734939759</v>
      </c>
    </row>
    <row r="120" spans="1:12" ht="16.5" customHeight="1">
      <c r="A120" s="133" t="s">
        <v>16</v>
      </c>
      <c r="B120" s="133" t="s">
        <v>7</v>
      </c>
      <c r="C120" s="8" t="s">
        <v>36</v>
      </c>
      <c r="D120" s="29">
        <f t="shared" si="7"/>
        <v>72623</v>
      </c>
      <c r="E120" s="29">
        <f t="shared" si="8"/>
        <v>53110</v>
      </c>
      <c r="F120" s="22">
        <f t="shared" si="9"/>
        <v>73.13110171708688</v>
      </c>
      <c r="G120" s="29">
        <v>64613</v>
      </c>
      <c r="H120" s="29">
        <v>46258</v>
      </c>
      <c r="I120" s="22">
        <f t="shared" si="10"/>
        <v>71.59240400538592</v>
      </c>
      <c r="J120" s="32">
        <v>8010</v>
      </c>
      <c r="K120" s="32">
        <v>6852</v>
      </c>
      <c r="L120" s="31">
        <f t="shared" si="11"/>
        <v>85.54307116104869</v>
      </c>
    </row>
    <row r="121" spans="1:12" ht="15.75">
      <c r="A121" s="174"/>
      <c r="B121" s="174"/>
      <c r="C121" s="8" t="s">
        <v>37</v>
      </c>
      <c r="D121" s="29">
        <f t="shared" si="7"/>
        <v>38091</v>
      </c>
      <c r="E121" s="29">
        <f t="shared" si="8"/>
        <v>26575</v>
      </c>
      <c r="F121" s="22">
        <f t="shared" si="9"/>
        <v>69.76713659394608</v>
      </c>
      <c r="G121" s="29">
        <v>33224</v>
      </c>
      <c r="H121" s="29">
        <v>22479</v>
      </c>
      <c r="I121" s="22">
        <f t="shared" si="10"/>
        <v>67.6589212617385</v>
      </c>
      <c r="J121" s="32">
        <v>4867</v>
      </c>
      <c r="K121" s="32">
        <v>4096</v>
      </c>
      <c r="L121" s="31">
        <f t="shared" si="11"/>
        <v>84.15861927265256</v>
      </c>
    </row>
    <row r="122" spans="1:12" ht="15.75">
      <c r="A122" s="174"/>
      <c r="B122" s="175"/>
      <c r="C122" s="8" t="s">
        <v>38</v>
      </c>
      <c r="D122" s="29">
        <f t="shared" si="7"/>
        <v>34532</v>
      </c>
      <c r="E122" s="29">
        <f t="shared" si="8"/>
        <v>26535</v>
      </c>
      <c r="F122" s="22">
        <f t="shared" si="9"/>
        <v>76.84176995250782</v>
      </c>
      <c r="G122" s="29">
        <v>31389</v>
      </c>
      <c r="H122" s="29">
        <v>23779</v>
      </c>
      <c r="I122" s="22">
        <f t="shared" si="10"/>
        <v>75.75583803243174</v>
      </c>
      <c r="J122" s="32">
        <v>3143</v>
      </c>
      <c r="K122" s="32">
        <v>2756</v>
      </c>
      <c r="L122" s="31">
        <f t="shared" si="11"/>
        <v>87.6869233216672</v>
      </c>
    </row>
    <row r="123" spans="1:12" ht="15.75">
      <c r="A123" s="174"/>
      <c r="B123" s="133" t="s">
        <v>39</v>
      </c>
      <c r="C123" s="8" t="s">
        <v>36</v>
      </c>
      <c r="D123" s="29">
        <f t="shared" si="7"/>
        <v>24475</v>
      </c>
      <c r="E123" s="29">
        <f t="shared" si="8"/>
        <v>16909</v>
      </c>
      <c r="F123" s="22">
        <f t="shared" si="9"/>
        <v>69.08682328907048</v>
      </c>
      <c r="G123" s="29">
        <v>21754</v>
      </c>
      <c r="H123" s="29">
        <v>14739</v>
      </c>
      <c r="I123" s="22">
        <f t="shared" si="10"/>
        <v>67.75305690907419</v>
      </c>
      <c r="J123" s="32">
        <v>2721</v>
      </c>
      <c r="K123" s="32">
        <v>2170</v>
      </c>
      <c r="L123" s="31">
        <f t="shared" si="11"/>
        <v>79.75009187798602</v>
      </c>
    </row>
    <row r="124" spans="1:12" ht="15.75">
      <c r="A124" s="174"/>
      <c r="B124" s="174"/>
      <c r="C124" s="8" t="s">
        <v>37</v>
      </c>
      <c r="D124" s="29">
        <f t="shared" si="7"/>
        <v>12840</v>
      </c>
      <c r="E124" s="29">
        <f t="shared" si="8"/>
        <v>8353</v>
      </c>
      <c r="F124" s="22">
        <f t="shared" si="9"/>
        <v>65.0545171339564</v>
      </c>
      <c r="G124" s="29">
        <v>11184</v>
      </c>
      <c r="H124" s="29">
        <v>7059</v>
      </c>
      <c r="I124" s="22">
        <f t="shared" si="10"/>
        <v>63.116952789699575</v>
      </c>
      <c r="J124" s="32">
        <v>1656</v>
      </c>
      <c r="K124" s="32">
        <v>1294</v>
      </c>
      <c r="L124" s="31">
        <f t="shared" si="11"/>
        <v>78.14009661835749</v>
      </c>
    </row>
    <row r="125" spans="1:12" ht="15.75">
      <c r="A125" s="174"/>
      <c r="B125" s="175"/>
      <c r="C125" s="8" t="s">
        <v>38</v>
      </c>
      <c r="D125" s="29">
        <f t="shared" si="7"/>
        <v>11635</v>
      </c>
      <c r="E125" s="29">
        <f t="shared" si="8"/>
        <v>8556</v>
      </c>
      <c r="F125" s="22">
        <f t="shared" si="9"/>
        <v>73.53674258702192</v>
      </c>
      <c r="G125" s="29">
        <v>10570</v>
      </c>
      <c r="H125" s="29">
        <v>7680</v>
      </c>
      <c r="I125" s="22">
        <f t="shared" si="10"/>
        <v>72.65846736045411</v>
      </c>
      <c r="J125" s="32">
        <v>1065</v>
      </c>
      <c r="K125" s="32">
        <v>876</v>
      </c>
      <c r="L125" s="31">
        <f t="shared" si="11"/>
        <v>82.25352112676056</v>
      </c>
    </row>
    <row r="126" spans="1:12" ht="15.75">
      <c r="A126" s="174"/>
      <c r="B126" s="133" t="s">
        <v>40</v>
      </c>
      <c r="C126" s="8" t="s">
        <v>36</v>
      </c>
      <c r="D126" s="29">
        <f t="shared" si="7"/>
        <v>24067</v>
      </c>
      <c r="E126" s="29">
        <f t="shared" si="8"/>
        <v>17709</v>
      </c>
      <c r="F126" s="22">
        <f t="shared" si="9"/>
        <v>73.58208335064612</v>
      </c>
      <c r="G126" s="29">
        <v>21317</v>
      </c>
      <c r="H126" s="29">
        <v>15311</v>
      </c>
      <c r="I126" s="22">
        <f t="shared" si="10"/>
        <v>71.82530374818221</v>
      </c>
      <c r="J126" s="32">
        <v>2750</v>
      </c>
      <c r="K126" s="32">
        <v>2398</v>
      </c>
      <c r="L126" s="31">
        <f t="shared" si="11"/>
        <v>87.2</v>
      </c>
    </row>
    <row r="127" spans="1:12" ht="15.75">
      <c r="A127" s="174"/>
      <c r="B127" s="174"/>
      <c r="C127" s="8" t="s">
        <v>37</v>
      </c>
      <c r="D127" s="29">
        <f t="shared" si="7"/>
        <v>12480</v>
      </c>
      <c r="E127" s="29">
        <f t="shared" si="8"/>
        <v>8824</v>
      </c>
      <c r="F127" s="22">
        <f t="shared" si="9"/>
        <v>70.7051282051282</v>
      </c>
      <c r="G127" s="29">
        <v>10810</v>
      </c>
      <c r="H127" s="29">
        <v>7380</v>
      </c>
      <c r="I127" s="22">
        <f t="shared" si="10"/>
        <v>68.27012025901944</v>
      </c>
      <c r="J127" s="32">
        <v>1670</v>
      </c>
      <c r="K127" s="32">
        <v>1444</v>
      </c>
      <c r="L127" s="31">
        <f t="shared" si="11"/>
        <v>86.46706586826348</v>
      </c>
    </row>
    <row r="128" spans="1:12" ht="15.75">
      <c r="A128" s="174"/>
      <c r="B128" s="175"/>
      <c r="C128" s="8" t="s">
        <v>38</v>
      </c>
      <c r="D128" s="29">
        <f t="shared" si="7"/>
        <v>11587</v>
      </c>
      <c r="E128" s="29">
        <f t="shared" si="8"/>
        <v>8885</v>
      </c>
      <c r="F128" s="22">
        <f t="shared" si="9"/>
        <v>76.68076292396651</v>
      </c>
      <c r="G128" s="29">
        <v>10507</v>
      </c>
      <c r="H128" s="29">
        <v>7931</v>
      </c>
      <c r="I128" s="22">
        <f t="shared" si="10"/>
        <v>75.48301132578281</v>
      </c>
      <c r="J128" s="32">
        <v>1080</v>
      </c>
      <c r="K128" s="32">
        <v>954</v>
      </c>
      <c r="L128" s="31">
        <f t="shared" si="11"/>
        <v>88.33333333333333</v>
      </c>
    </row>
    <row r="129" spans="1:12" ht="15.75">
      <c r="A129" s="174"/>
      <c r="B129" s="133" t="s">
        <v>41</v>
      </c>
      <c r="C129" s="8" t="s">
        <v>36</v>
      </c>
      <c r="D129" s="29">
        <f t="shared" si="7"/>
        <v>24081</v>
      </c>
      <c r="E129" s="29">
        <f t="shared" si="8"/>
        <v>18492</v>
      </c>
      <c r="F129" s="22">
        <f t="shared" si="9"/>
        <v>76.79083094555874</v>
      </c>
      <c r="G129" s="29">
        <v>21542</v>
      </c>
      <c r="H129" s="29">
        <v>16208</v>
      </c>
      <c r="I129" s="22">
        <f t="shared" si="10"/>
        <v>75.23906786742178</v>
      </c>
      <c r="J129" s="32">
        <v>2539</v>
      </c>
      <c r="K129" s="32">
        <v>2284</v>
      </c>
      <c r="L129" s="31">
        <f t="shared" si="11"/>
        <v>89.95667585663647</v>
      </c>
    </row>
    <row r="130" spans="1:12" ht="15.75">
      <c r="A130" s="174"/>
      <c r="B130" s="174"/>
      <c r="C130" s="8" t="s">
        <v>37</v>
      </c>
      <c r="D130" s="29">
        <f t="shared" si="7"/>
        <v>12771</v>
      </c>
      <c r="E130" s="29">
        <f t="shared" si="8"/>
        <v>9398</v>
      </c>
      <c r="F130" s="22">
        <f t="shared" si="9"/>
        <v>73.58859916999452</v>
      </c>
      <c r="G130" s="29">
        <v>11230</v>
      </c>
      <c r="H130" s="29">
        <v>8040</v>
      </c>
      <c r="I130" s="22">
        <f t="shared" si="10"/>
        <v>71.5939447907391</v>
      </c>
      <c r="J130" s="32">
        <v>1541</v>
      </c>
      <c r="K130" s="32">
        <v>1358</v>
      </c>
      <c r="L130" s="31">
        <f t="shared" si="11"/>
        <v>88.12459441920831</v>
      </c>
    </row>
    <row r="131" spans="1:12" ht="15.75">
      <c r="A131" s="175"/>
      <c r="B131" s="175"/>
      <c r="C131" s="8" t="s">
        <v>38</v>
      </c>
      <c r="D131" s="29">
        <f t="shared" si="7"/>
        <v>11310</v>
      </c>
      <c r="E131" s="29">
        <f t="shared" si="8"/>
        <v>9094</v>
      </c>
      <c r="F131" s="22">
        <f t="shared" si="9"/>
        <v>80.40671971706455</v>
      </c>
      <c r="G131" s="29">
        <v>10312</v>
      </c>
      <c r="H131" s="29">
        <v>8168</v>
      </c>
      <c r="I131" s="22">
        <f t="shared" si="10"/>
        <v>79.20868890612877</v>
      </c>
      <c r="J131" s="32">
        <v>998</v>
      </c>
      <c r="K131" s="32">
        <v>926</v>
      </c>
      <c r="L131" s="31">
        <f t="shared" si="11"/>
        <v>92.78557114228457</v>
      </c>
    </row>
    <row r="132" spans="1:12" ht="16.5" customHeight="1">
      <c r="A132" s="133" t="s">
        <v>17</v>
      </c>
      <c r="B132" s="133" t="s">
        <v>7</v>
      </c>
      <c r="C132" s="8" t="s">
        <v>36</v>
      </c>
      <c r="D132" s="29">
        <f t="shared" si="7"/>
        <v>51638</v>
      </c>
      <c r="E132" s="29">
        <f t="shared" si="8"/>
        <v>39122</v>
      </c>
      <c r="F132" s="22">
        <f t="shared" si="9"/>
        <v>75.76203571013595</v>
      </c>
      <c r="G132" s="29">
        <v>49500</v>
      </c>
      <c r="H132" s="29">
        <v>37457</v>
      </c>
      <c r="I132" s="22">
        <f t="shared" si="10"/>
        <v>75.67070707070707</v>
      </c>
      <c r="J132" s="32">
        <v>2138</v>
      </c>
      <c r="K132" s="32">
        <v>1665</v>
      </c>
      <c r="L132" s="31">
        <f t="shared" si="11"/>
        <v>77.87652011225444</v>
      </c>
    </row>
    <row r="133" spans="1:12" ht="15.75">
      <c r="A133" s="174"/>
      <c r="B133" s="174"/>
      <c r="C133" s="8" t="s">
        <v>37</v>
      </c>
      <c r="D133" s="29">
        <f t="shared" si="7"/>
        <v>26988</v>
      </c>
      <c r="E133" s="29">
        <f t="shared" si="8"/>
        <v>19481</v>
      </c>
      <c r="F133" s="22">
        <f t="shared" si="9"/>
        <v>72.18393360011856</v>
      </c>
      <c r="G133" s="29">
        <v>25767</v>
      </c>
      <c r="H133" s="29">
        <v>18558</v>
      </c>
      <c r="I133" s="22">
        <f t="shared" si="10"/>
        <v>72.02235417394341</v>
      </c>
      <c r="J133" s="32">
        <v>1221</v>
      </c>
      <c r="K133" s="32">
        <v>923</v>
      </c>
      <c r="L133" s="31">
        <f t="shared" si="11"/>
        <v>75.59377559377559</v>
      </c>
    </row>
    <row r="134" spans="1:12" ht="15.75">
      <c r="A134" s="174"/>
      <c r="B134" s="175"/>
      <c r="C134" s="8" t="s">
        <v>38</v>
      </c>
      <c r="D134" s="29">
        <f t="shared" si="7"/>
        <v>24650</v>
      </c>
      <c r="E134" s="29">
        <f t="shared" si="8"/>
        <v>19641</v>
      </c>
      <c r="F134" s="22">
        <f t="shared" si="9"/>
        <v>79.67951318458418</v>
      </c>
      <c r="G134" s="29">
        <v>23733</v>
      </c>
      <c r="H134" s="29">
        <v>18899</v>
      </c>
      <c r="I134" s="22">
        <f t="shared" si="10"/>
        <v>79.63173640079214</v>
      </c>
      <c r="J134" s="32">
        <v>917</v>
      </c>
      <c r="K134" s="32">
        <v>742</v>
      </c>
      <c r="L134" s="31">
        <f t="shared" si="11"/>
        <v>80.91603053435115</v>
      </c>
    </row>
    <row r="135" spans="1:12" ht="15.75">
      <c r="A135" s="174"/>
      <c r="B135" s="133" t="s">
        <v>39</v>
      </c>
      <c r="C135" s="8" t="s">
        <v>36</v>
      </c>
      <c r="D135" s="29">
        <f t="shared" si="7"/>
        <v>17224</v>
      </c>
      <c r="E135" s="29">
        <f t="shared" si="8"/>
        <v>12113</v>
      </c>
      <c r="F135" s="22">
        <f t="shared" si="9"/>
        <v>70.32628889921041</v>
      </c>
      <c r="G135" s="29">
        <v>16409</v>
      </c>
      <c r="H135" s="29">
        <v>11510</v>
      </c>
      <c r="I135" s="22">
        <f t="shared" si="10"/>
        <v>70.14443293314643</v>
      </c>
      <c r="J135" s="32">
        <v>815</v>
      </c>
      <c r="K135" s="32">
        <v>603</v>
      </c>
      <c r="L135" s="31">
        <f t="shared" si="11"/>
        <v>73.9877300613497</v>
      </c>
    </row>
    <row r="136" spans="1:12" ht="15.75">
      <c r="A136" s="174"/>
      <c r="B136" s="174"/>
      <c r="C136" s="8" t="s">
        <v>37</v>
      </c>
      <c r="D136" s="29">
        <f t="shared" si="7"/>
        <v>9045</v>
      </c>
      <c r="E136" s="29">
        <f t="shared" si="8"/>
        <v>6028</v>
      </c>
      <c r="F136" s="22">
        <f t="shared" si="9"/>
        <v>66.64455500276397</v>
      </c>
      <c r="G136" s="29">
        <v>8580</v>
      </c>
      <c r="H136" s="29">
        <v>5688</v>
      </c>
      <c r="I136" s="22">
        <f t="shared" si="10"/>
        <v>66.2937062937063</v>
      </c>
      <c r="J136" s="32">
        <v>465</v>
      </c>
      <c r="K136" s="32">
        <v>340</v>
      </c>
      <c r="L136" s="31">
        <f t="shared" si="11"/>
        <v>73.11827956989248</v>
      </c>
    </row>
    <row r="137" spans="1:12" ht="15.75">
      <c r="A137" s="174"/>
      <c r="B137" s="175"/>
      <c r="C137" s="8" t="s">
        <v>38</v>
      </c>
      <c r="D137" s="29">
        <f t="shared" si="7"/>
        <v>8179</v>
      </c>
      <c r="E137" s="29">
        <f t="shared" si="8"/>
        <v>6085</v>
      </c>
      <c r="F137" s="22">
        <f t="shared" si="9"/>
        <v>74.39784814769533</v>
      </c>
      <c r="G137" s="29">
        <v>7829</v>
      </c>
      <c r="H137" s="29">
        <v>5822</v>
      </c>
      <c r="I137" s="22">
        <f t="shared" si="10"/>
        <v>74.36454208711201</v>
      </c>
      <c r="J137" s="32">
        <v>350</v>
      </c>
      <c r="K137" s="32">
        <v>263</v>
      </c>
      <c r="L137" s="31">
        <f t="shared" si="11"/>
        <v>75.14285714285714</v>
      </c>
    </row>
    <row r="138" spans="1:12" ht="15.75">
      <c r="A138" s="174"/>
      <c r="B138" s="133" t="s">
        <v>40</v>
      </c>
      <c r="C138" s="8" t="s">
        <v>36</v>
      </c>
      <c r="D138" s="29">
        <f t="shared" si="7"/>
        <v>17211</v>
      </c>
      <c r="E138" s="29">
        <f t="shared" si="8"/>
        <v>13165</v>
      </c>
      <c r="F138" s="22">
        <f t="shared" si="9"/>
        <v>76.49177851374121</v>
      </c>
      <c r="G138" s="29">
        <v>16442</v>
      </c>
      <c r="H138" s="29">
        <v>12537</v>
      </c>
      <c r="I138" s="22">
        <f t="shared" si="10"/>
        <v>76.24984795037099</v>
      </c>
      <c r="J138" s="32">
        <v>769</v>
      </c>
      <c r="K138" s="32">
        <v>628</v>
      </c>
      <c r="L138" s="31">
        <f t="shared" si="11"/>
        <v>81.66449934980494</v>
      </c>
    </row>
    <row r="139" spans="1:12" ht="15.75">
      <c r="A139" s="174"/>
      <c r="B139" s="174"/>
      <c r="C139" s="8" t="s">
        <v>37</v>
      </c>
      <c r="D139" s="29">
        <f t="shared" si="7"/>
        <v>9004</v>
      </c>
      <c r="E139" s="29">
        <f t="shared" si="8"/>
        <v>6580</v>
      </c>
      <c r="F139" s="22">
        <f t="shared" si="9"/>
        <v>73.0786317192359</v>
      </c>
      <c r="G139" s="29">
        <v>8586</v>
      </c>
      <c r="H139" s="29">
        <v>6257</v>
      </c>
      <c r="I139" s="22">
        <f t="shared" si="10"/>
        <v>72.87444677381785</v>
      </c>
      <c r="J139" s="32">
        <v>418</v>
      </c>
      <c r="K139" s="32">
        <v>323</v>
      </c>
      <c r="L139" s="31">
        <f t="shared" si="11"/>
        <v>77.27272727272727</v>
      </c>
    </row>
    <row r="140" spans="1:12" ht="15.75">
      <c r="A140" s="174"/>
      <c r="B140" s="175"/>
      <c r="C140" s="8" t="s">
        <v>38</v>
      </c>
      <c r="D140" s="29">
        <f t="shared" si="7"/>
        <v>8207</v>
      </c>
      <c r="E140" s="29">
        <f t="shared" si="8"/>
        <v>6585</v>
      </c>
      <c r="F140" s="22">
        <f t="shared" si="9"/>
        <v>80.23638357499695</v>
      </c>
      <c r="G140" s="29">
        <v>7856</v>
      </c>
      <c r="H140" s="29">
        <v>6280</v>
      </c>
      <c r="I140" s="22">
        <f t="shared" si="10"/>
        <v>79.93890020366598</v>
      </c>
      <c r="J140" s="32">
        <v>351</v>
      </c>
      <c r="K140" s="32">
        <v>305</v>
      </c>
      <c r="L140" s="31">
        <f t="shared" si="11"/>
        <v>86.8945868945869</v>
      </c>
    </row>
    <row r="141" spans="1:12" ht="15.75">
      <c r="A141" s="174"/>
      <c r="B141" s="133" t="s">
        <v>41</v>
      </c>
      <c r="C141" s="8" t="s">
        <v>36</v>
      </c>
      <c r="D141" s="29">
        <f t="shared" si="7"/>
        <v>17203</v>
      </c>
      <c r="E141" s="29">
        <f t="shared" si="8"/>
        <v>13844</v>
      </c>
      <c r="F141" s="22">
        <f t="shared" si="9"/>
        <v>80.4743358716503</v>
      </c>
      <c r="G141" s="29">
        <v>16649</v>
      </c>
      <c r="H141" s="29">
        <v>13410</v>
      </c>
      <c r="I141" s="22">
        <f t="shared" si="10"/>
        <v>80.54537810078683</v>
      </c>
      <c r="J141" s="32">
        <v>554</v>
      </c>
      <c r="K141" s="32">
        <v>434</v>
      </c>
      <c r="L141" s="31">
        <f t="shared" si="11"/>
        <v>78.33935018050542</v>
      </c>
    </row>
    <row r="142" spans="1:12" ht="15.75">
      <c r="A142" s="174"/>
      <c r="B142" s="174"/>
      <c r="C142" s="8" t="s">
        <v>37</v>
      </c>
      <c r="D142" s="29">
        <f t="shared" si="7"/>
        <v>8939</v>
      </c>
      <c r="E142" s="29">
        <f t="shared" si="8"/>
        <v>6873</v>
      </c>
      <c r="F142" s="22">
        <f t="shared" si="9"/>
        <v>76.88779505537532</v>
      </c>
      <c r="G142" s="29">
        <v>8601</v>
      </c>
      <c r="H142" s="29">
        <v>6613</v>
      </c>
      <c r="I142" s="22">
        <f t="shared" si="10"/>
        <v>76.88640855714452</v>
      </c>
      <c r="J142" s="32">
        <v>338</v>
      </c>
      <c r="K142" s="32">
        <v>260</v>
      </c>
      <c r="L142" s="31">
        <f t="shared" si="11"/>
        <v>76.92307692307693</v>
      </c>
    </row>
    <row r="143" spans="1:12" ht="15.75">
      <c r="A143" s="175"/>
      <c r="B143" s="175"/>
      <c r="C143" s="8" t="s">
        <v>38</v>
      </c>
      <c r="D143" s="29">
        <f t="shared" si="7"/>
        <v>8264</v>
      </c>
      <c r="E143" s="29">
        <f t="shared" si="8"/>
        <v>6971</v>
      </c>
      <c r="F143" s="22">
        <f t="shared" si="9"/>
        <v>84.35382381413359</v>
      </c>
      <c r="G143" s="29">
        <v>8048</v>
      </c>
      <c r="H143" s="29">
        <v>6797</v>
      </c>
      <c r="I143" s="22">
        <f t="shared" si="10"/>
        <v>84.45576540755468</v>
      </c>
      <c r="J143" s="32">
        <v>216</v>
      </c>
      <c r="K143" s="32">
        <v>174</v>
      </c>
      <c r="L143" s="31">
        <f t="shared" si="11"/>
        <v>80.55555555555556</v>
      </c>
    </row>
    <row r="144" spans="1:12" ht="16.5" customHeight="1">
      <c r="A144" s="133" t="s">
        <v>18</v>
      </c>
      <c r="B144" s="133" t="s">
        <v>7</v>
      </c>
      <c r="C144" s="8" t="s">
        <v>36</v>
      </c>
      <c r="D144" s="29">
        <f t="shared" si="7"/>
        <v>22404</v>
      </c>
      <c r="E144" s="29">
        <f t="shared" si="8"/>
        <v>14717</v>
      </c>
      <c r="F144" s="22">
        <f t="shared" si="9"/>
        <v>65.68916264952686</v>
      </c>
      <c r="G144" s="29">
        <v>20722</v>
      </c>
      <c r="H144" s="29">
        <v>13549</v>
      </c>
      <c r="I144" s="22">
        <f t="shared" si="10"/>
        <v>65.38461538461539</v>
      </c>
      <c r="J144" s="32">
        <v>1682</v>
      </c>
      <c r="K144" s="32">
        <v>1168</v>
      </c>
      <c r="L144" s="31">
        <f t="shared" si="11"/>
        <v>69.44114149821641</v>
      </c>
    </row>
    <row r="145" spans="1:12" ht="15.75">
      <c r="A145" s="174"/>
      <c r="B145" s="174"/>
      <c r="C145" s="8" t="s">
        <v>37</v>
      </c>
      <c r="D145" s="29">
        <f t="shared" si="7"/>
        <v>11649</v>
      </c>
      <c r="E145" s="29">
        <f t="shared" si="8"/>
        <v>7076</v>
      </c>
      <c r="F145" s="22">
        <f t="shared" si="9"/>
        <v>60.74341145162675</v>
      </c>
      <c r="G145" s="29">
        <v>10616</v>
      </c>
      <c r="H145" s="29">
        <v>6375</v>
      </c>
      <c r="I145" s="22">
        <f t="shared" si="10"/>
        <v>60.05086661642803</v>
      </c>
      <c r="J145" s="32">
        <v>1033</v>
      </c>
      <c r="K145" s="32">
        <v>701</v>
      </c>
      <c r="L145" s="31">
        <f t="shared" si="11"/>
        <v>67.86060019361085</v>
      </c>
    </row>
    <row r="146" spans="1:12" ht="15.75">
      <c r="A146" s="174"/>
      <c r="B146" s="175"/>
      <c r="C146" s="8" t="s">
        <v>38</v>
      </c>
      <c r="D146" s="29">
        <f t="shared" si="7"/>
        <v>10755</v>
      </c>
      <c r="E146" s="29">
        <f t="shared" si="8"/>
        <v>7641</v>
      </c>
      <c r="F146" s="22">
        <f t="shared" si="9"/>
        <v>71.0460251046025</v>
      </c>
      <c r="G146" s="29">
        <v>10106</v>
      </c>
      <c r="H146" s="29">
        <v>7174</v>
      </c>
      <c r="I146" s="22">
        <f t="shared" si="10"/>
        <v>70.9875321591134</v>
      </c>
      <c r="J146" s="32">
        <v>649</v>
      </c>
      <c r="K146" s="32">
        <v>467</v>
      </c>
      <c r="L146" s="31">
        <f t="shared" si="11"/>
        <v>71.9568567026194</v>
      </c>
    </row>
    <row r="147" spans="1:12" ht="15.75">
      <c r="A147" s="174"/>
      <c r="B147" s="133" t="s">
        <v>39</v>
      </c>
      <c r="C147" s="8" t="s">
        <v>36</v>
      </c>
      <c r="D147" s="29">
        <f t="shared" si="7"/>
        <v>7459</v>
      </c>
      <c r="E147" s="29">
        <f t="shared" si="8"/>
        <v>4519</v>
      </c>
      <c r="F147" s="22">
        <f t="shared" si="9"/>
        <v>60.58452875720606</v>
      </c>
      <c r="G147" s="29">
        <v>6826</v>
      </c>
      <c r="H147" s="29">
        <v>4117</v>
      </c>
      <c r="I147" s="22">
        <f t="shared" si="10"/>
        <v>60.3135071784354</v>
      </c>
      <c r="J147" s="32">
        <v>633</v>
      </c>
      <c r="K147" s="32">
        <v>402</v>
      </c>
      <c r="L147" s="31">
        <f t="shared" si="11"/>
        <v>63.507109004739334</v>
      </c>
    </row>
    <row r="148" spans="1:12" ht="15.75">
      <c r="A148" s="174"/>
      <c r="B148" s="174"/>
      <c r="C148" s="8" t="s">
        <v>37</v>
      </c>
      <c r="D148" s="29">
        <f t="shared" si="7"/>
        <v>3870</v>
      </c>
      <c r="E148" s="29">
        <f t="shared" si="8"/>
        <v>2217</v>
      </c>
      <c r="F148" s="22">
        <f t="shared" si="9"/>
        <v>57.28682170542636</v>
      </c>
      <c r="G148" s="29">
        <v>3477</v>
      </c>
      <c r="H148" s="29">
        <v>1980</v>
      </c>
      <c r="I148" s="22">
        <f t="shared" si="10"/>
        <v>56.94564279551337</v>
      </c>
      <c r="J148" s="32">
        <v>393</v>
      </c>
      <c r="K148" s="32">
        <v>237</v>
      </c>
      <c r="L148" s="31">
        <f t="shared" si="11"/>
        <v>60.30534351145038</v>
      </c>
    </row>
    <row r="149" spans="1:12" ht="15.75">
      <c r="A149" s="174"/>
      <c r="B149" s="175"/>
      <c r="C149" s="8" t="s">
        <v>38</v>
      </c>
      <c r="D149" s="29">
        <f t="shared" si="7"/>
        <v>3589</v>
      </c>
      <c r="E149" s="29">
        <f t="shared" si="8"/>
        <v>2302</v>
      </c>
      <c r="F149" s="22">
        <f t="shared" si="9"/>
        <v>64.1404290888827</v>
      </c>
      <c r="G149" s="29">
        <v>3349</v>
      </c>
      <c r="H149" s="29">
        <v>2137</v>
      </c>
      <c r="I149" s="22">
        <f t="shared" si="10"/>
        <v>63.81009256494477</v>
      </c>
      <c r="J149" s="32">
        <v>240</v>
      </c>
      <c r="K149" s="32">
        <v>165</v>
      </c>
      <c r="L149" s="31">
        <f t="shared" si="11"/>
        <v>68.75</v>
      </c>
    </row>
    <row r="150" spans="1:12" ht="15.75">
      <c r="A150" s="174"/>
      <c r="B150" s="133" t="s">
        <v>40</v>
      </c>
      <c r="C150" s="8" t="s">
        <v>36</v>
      </c>
      <c r="D150" s="29">
        <f t="shared" si="7"/>
        <v>7385</v>
      </c>
      <c r="E150" s="29">
        <f t="shared" si="8"/>
        <v>4918</v>
      </c>
      <c r="F150" s="22">
        <f t="shared" si="9"/>
        <v>66.59444820582262</v>
      </c>
      <c r="G150" s="29">
        <v>6855</v>
      </c>
      <c r="H150" s="29">
        <v>4543</v>
      </c>
      <c r="I150" s="22">
        <f t="shared" si="10"/>
        <v>66.27279358132749</v>
      </c>
      <c r="J150" s="32">
        <v>530</v>
      </c>
      <c r="K150" s="32">
        <v>375</v>
      </c>
      <c r="L150" s="31">
        <f t="shared" si="11"/>
        <v>70.75471698113208</v>
      </c>
    </row>
    <row r="151" spans="1:12" ht="15.75">
      <c r="A151" s="174"/>
      <c r="B151" s="174"/>
      <c r="C151" s="8" t="s">
        <v>37</v>
      </c>
      <c r="D151" s="29">
        <f t="shared" si="7"/>
        <v>3833</v>
      </c>
      <c r="E151" s="29">
        <f t="shared" si="8"/>
        <v>2328</v>
      </c>
      <c r="F151" s="22">
        <f t="shared" si="9"/>
        <v>60.73571614923037</v>
      </c>
      <c r="G151" s="29">
        <v>3512</v>
      </c>
      <c r="H151" s="29">
        <v>2104</v>
      </c>
      <c r="I151" s="22">
        <f t="shared" si="10"/>
        <v>59.90888382687927</v>
      </c>
      <c r="J151" s="32">
        <v>321</v>
      </c>
      <c r="K151" s="32">
        <v>224</v>
      </c>
      <c r="L151" s="31">
        <f t="shared" si="11"/>
        <v>69.78193146417445</v>
      </c>
    </row>
    <row r="152" spans="1:12" ht="15.75">
      <c r="A152" s="174"/>
      <c r="B152" s="175"/>
      <c r="C152" s="8" t="s">
        <v>38</v>
      </c>
      <c r="D152" s="29">
        <f t="shared" si="7"/>
        <v>3552</v>
      </c>
      <c r="E152" s="29">
        <f t="shared" si="8"/>
        <v>2590</v>
      </c>
      <c r="F152" s="22">
        <f t="shared" si="9"/>
        <v>72.91666666666666</v>
      </c>
      <c r="G152" s="29">
        <v>3343</v>
      </c>
      <c r="H152" s="29">
        <v>2439</v>
      </c>
      <c r="I152" s="22">
        <f t="shared" si="10"/>
        <v>72.95842058031708</v>
      </c>
      <c r="J152" s="32">
        <v>209</v>
      </c>
      <c r="K152" s="32">
        <v>151</v>
      </c>
      <c r="L152" s="31">
        <f t="shared" si="11"/>
        <v>72.24880382775119</v>
      </c>
    </row>
    <row r="153" spans="1:12" ht="15.75">
      <c r="A153" s="174"/>
      <c r="B153" s="133" t="s">
        <v>41</v>
      </c>
      <c r="C153" s="8" t="s">
        <v>36</v>
      </c>
      <c r="D153" s="29">
        <f t="shared" si="7"/>
        <v>7560</v>
      </c>
      <c r="E153" s="29">
        <f t="shared" si="8"/>
        <v>5280</v>
      </c>
      <c r="F153" s="22">
        <f t="shared" si="9"/>
        <v>69.84126984126983</v>
      </c>
      <c r="G153" s="29">
        <v>7041</v>
      </c>
      <c r="H153" s="29">
        <v>4889</v>
      </c>
      <c r="I153" s="22">
        <f t="shared" si="10"/>
        <v>69.43615963641528</v>
      </c>
      <c r="J153" s="32">
        <v>519</v>
      </c>
      <c r="K153" s="32">
        <v>391</v>
      </c>
      <c r="L153" s="31">
        <f t="shared" si="11"/>
        <v>75.33718689788054</v>
      </c>
    </row>
    <row r="154" spans="1:12" ht="15.75">
      <c r="A154" s="174"/>
      <c r="B154" s="174"/>
      <c r="C154" s="8" t="s">
        <v>37</v>
      </c>
      <c r="D154" s="29">
        <f t="shared" si="7"/>
        <v>3946</v>
      </c>
      <c r="E154" s="29">
        <f t="shared" si="8"/>
        <v>2531</v>
      </c>
      <c r="F154" s="22">
        <f t="shared" si="9"/>
        <v>64.1409021794222</v>
      </c>
      <c r="G154" s="29">
        <v>3627</v>
      </c>
      <c r="H154" s="29">
        <v>2291</v>
      </c>
      <c r="I154" s="22">
        <f t="shared" si="10"/>
        <v>63.16515026192445</v>
      </c>
      <c r="J154" s="32">
        <v>319</v>
      </c>
      <c r="K154" s="32">
        <v>240</v>
      </c>
      <c r="L154" s="31">
        <f t="shared" si="11"/>
        <v>75.23510971786834</v>
      </c>
    </row>
    <row r="155" spans="1:12" ht="15.75">
      <c r="A155" s="175"/>
      <c r="B155" s="175"/>
      <c r="C155" s="8" t="s">
        <v>38</v>
      </c>
      <c r="D155" s="29">
        <f t="shared" si="7"/>
        <v>3614</v>
      </c>
      <c r="E155" s="29">
        <f t="shared" si="8"/>
        <v>2749</v>
      </c>
      <c r="F155" s="22">
        <f t="shared" si="9"/>
        <v>76.06530160486994</v>
      </c>
      <c r="G155" s="29">
        <v>3414</v>
      </c>
      <c r="H155" s="29">
        <v>2598</v>
      </c>
      <c r="I155" s="22">
        <f t="shared" si="10"/>
        <v>76.09841827768014</v>
      </c>
      <c r="J155" s="32">
        <v>200</v>
      </c>
      <c r="K155" s="32">
        <v>151</v>
      </c>
      <c r="L155" s="31">
        <f t="shared" si="11"/>
        <v>75.5</v>
      </c>
    </row>
    <row r="156" spans="1:12" ht="16.5" customHeight="1">
      <c r="A156" s="133" t="s">
        <v>19</v>
      </c>
      <c r="B156" s="133" t="s">
        <v>7</v>
      </c>
      <c r="C156" s="8" t="s">
        <v>36</v>
      </c>
      <c r="D156" s="29">
        <f t="shared" si="7"/>
        <v>28395</v>
      </c>
      <c r="E156" s="29">
        <f t="shared" si="8"/>
        <v>17640</v>
      </c>
      <c r="F156" s="22">
        <f t="shared" si="9"/>
        <v>62.12361331220285</v>
      </c>
      <c r="G156" s="29">
        <v>21082</v>
      </c>
      <c r="H156" s="29">
        <v>12739</v>
      </c>
      <c r="I156" s="22">
        <f t="shared" si="10"/>
        <v>60.42595579167062</v>
      </c>
      <c r="J156" s="32">
        <v>7313</v>
      </c>
      <c r="K156" s="32">
        <v>4901</v>
      </c>
      <c r="L156" s="31">
        <f t="shared" si="11"/>
        <v>67.01763981949952</v>
      </c>
    </row>
    <row r="157" spans="1:12" ht="15.75">
      <c r="A157" s="174"/>
      <c r="B157" s="174"/>
      <c r="C157" s="8" t="s">
        <v>37</v>
      </c>
      <c r="D157" s="29">
        <f t="shared" si="7"/>
        <v>14694</v>
      </c>
      <c r="E157" s="29">
        <f t="shared" si="8"/>
        <v>8295</v>
      </c>
      <c r="F157" s="22">
        <f t="shared" si="9"/>
        <v>56.451612903225815</v>
      </c>
      <c r="G157" s="29">
        <v>11372</v>
      </c>
      <c r="H157" s="29">
        <v>6215</v>
      </c>
      <c r="I157" s="22">
        <f t="shared" si="10"/>
        <v>54.65177629264861</v>
      </c>
      <c r="J157" s="32">
        <v>3322</v>
      </c>
      <c r="K157" s="32">
        <v>2080</v>
      </c>
      <c r="L157" s="31">
        <f t="shared" si="11"/>
        <v>62.61288380493678</v>
      </c>
    </row>
    <row r="158" spans="1:12" ht="15.75">
      <c r="A158" s="174"/>
      <c r="B158" s="175"/>
      <c r="C158" s="8" t="s">
        <v>38</v>
      </c>
      <c r="D158" s="29">
        <f t="shared" si="7"/>
        <v>13701</v>
      </c>
      <c r="E158" s="29">
        <f t="shared" si="8"/>
        <v>9345</v>
      </c>
      <c r="F158" s="22">
        <f t="shared" si="9"/>
        <v>68.20670024085832</v>
      </c>
      <c r="G158" s="29">
        <v>9710</v>
      </c>
      <c r="H158" s="29">
        <v>6524</v>
      </c>
      <c r="I158" s="22">
        <f t="shared" si="10"/>
        <v>67.18846549948506</v>
      </c>
      <c r="J158" s="32">
        <v>3991</v>
      </c>
      <c r="K158" s="32">
        <v>2821</v>
      </c>
      <c r="L158" s="31">
        <f t="shared" si="11"/>
        <v>70.68403908794788</v>
      </c>
    </row>
    <row r="159" spans="1:12" ht="15.75">
      <c r="A159" s="174"/>
      <c r="B159" s="133" t="s">
        <v>39</v>
      </c>
      <c r="C159" s="8" t="s">
        <v>36</v>
      </c>
      <c r="D159" s="29">
        <f t="shared" si="7"/>
        <v>9640</v>
      </c>
      <c r="E159" s="29">
        <f t="shared" si="8"/>
        <v>5453</v>
      </c>
      <c r="F159" s="22">
        <f t="shared" si="9"/>
        <v>56.566390041493776</v>
      </c>
      <c r="G159" s="29">
        <v>7138</v>
      </c>
      <c r="H159" s="29">
        <v>3913</v>
      </c>
      <c r="I159" s="22">
        <f t="shared" si="10"/>
        <v>54.81927710843374</v>
      </c>
      <c r="J159" s="32">
        <v>2502</v>
      </c>
      <c r="K159" s="32">
        <v>1540</v>
      </c>
      <c r="L159" s="31">
        <f t="shared" si="11"/>
        <v>61.55075939248601</v>
      </c>
    </row>
    <row r="160" spans="1:12" ht="15.75">
      <c r="A160" s="174"/>
      <c r="B160" s="174"/>
      <c r="C160" s="8" t="s">
        <v>37</v>
      </c>
      <c r="D160" s="29">
        <f t="shared" si="7"/>
        <v>4986</v>
      </c>
      <c r="E160" s="29">
        <f t="shared" si="8"/>
        <v>2584</v>
      </c>
      <c r="F160" s="22">
        <f t="shared" si="9"/>
        <v>51.82511030886482</v>
      </c>
      <c r="G160" s="29">
        <v>3829</v>
      </c>
      <c r="H160" s="29">
        <v>1899</v>
      </c>
      <c r="I160" s="22">
        <f t="shared" si="10"/>
        <v>49.59519456777227</v>
      </c>
      <c r="J160" s="32">
        <v>1157</v>
      </c>
      <c r="K160" s="32">
        <v>685</v>
      </c>
      <c r="L160" s="31">
        <f t="shared" si="11"/>
        <v>59.204840103716506</v>
      </c>
    </row>
    <row r="161" spans="1:12" ht="15.75">
      <c r="A161" s="174"/>
      <c r="B161" s="175"/>
      <c r="C161" s="8" t="s">
        <v>38</v>
      </c>
      <c r="D161" s="29">
        <f t="shared" si="7"/>
        <v>4654</v>
      </c>
      <c r="E161" s="29">
        <f t="shared" si="8"/>
        <v>2869</v>
      </c>
      <c r="F161" s="22">
        <f t="shared" si="9"/>
        <v>61.645896003437905</v>
      </c>
      <c r="G161" s="29">
        <v>3309</v>
      </c>
      <c r="H161" s="29">
        <v>2014</v>
      </c>
      <c r="I161" s="22">
        <f t="shared" si="10"/>
        <v>60.86430945905107</v>
      </c>
      <c r="J161" s="32">
        <v>1345</v>
      </c>
      <c r="K161" s="32">
        <v>855</v>
      </c>
      <c r="L161" s="31">
        <f t="shared" si="11"/>
        <v>63.56877323420075</v>
      </c>
    </row>
    <row r="162" spans="1:12" ht="15.75">
      <c r="A162" s="174"/>
      <c r="B162" s="133" t="s">
        <v>40</v>
      </c>
      <c r="C162" s="8" t="s">
        <v>36</v>
      </c>
      <c r="D162" s="29">
        <f t="shared" si="7"/>
        <v>9546</v>
      </c>
      <c r="E162" s="29">
        <f t="shared" si="8"/>
        <v>6088</v>
      </c>
      <c r="F162" s="22">
        <f t="shared" si="9"/>
        <v>63.775403310287025</v>
      </c>
      <c r="G162" s="29">
        <v>7064</v>
      </c>
      <c r="H162" s="29">
        <v>4419</v>
      </c>
      <c r="I162" s="22">
        <f t="shared" si="10"/>
        <v>62.55662514156285</v>
      </c>
      <c r="J162" s="32">
        <v>2482</v>
      </c>
      <c r="K162" s="32">
        <v>1669</v>
      </c>
      <c r="L162" s="31">
        <f t="shared" si="11"/>
        <v>67.24415793714746</v>
      </c>
    </row>
    <row r="163" spans="1:12" ht="15.75">
      <c r="A163" s="174"/>
      <c r="B163" s="174"/>
      <c r="C163" s="8" t="s">
        <v>37</v>
      </c>
      <c r="D163" s="29">
        <f t="shared" si="7"/>
        <v>4966</v>
      </c>
      <c r="E163" s="29">
        <f t="shared" si="8"/>
        <v>2865</v>
      </c>
      <c r="F163" s="22">
        <f t="shared" si="9"/>
        <v>57.692307692307686</v>
      </c>
      <c r="G163" s="29">
        <v>3837</v>
      </c>
      <c r="H163" s="29">
        <v>2160</v>
      </c>
      <c r="I163" s="22">
        <f t="shared" si="10"/>
        <v>56.29397967161845</v>
      </c>
      <c r="J163" s="32">
        <v>1129</v>
      </c>
      <c r="K163" s="32">
        <v>705</v>
      </c>
      <c r="L163" s="31">
        <f t="shared" si="11"/>
        <v>62.44464127546502</v>
      </c>
    </row>
    <row r="164" spans="1:12" ht="15.75">
      <c r="A164" s="174"/>
      <c r="B164" s="175"/>
      <c r="C164" s="8" t="s">
        <v>38</v>
      </c>
      <c r="D164" s="29">
        <f t="shared" si="7"/>
        <v>4580</v>
      </c>
      <c r="E164" s="29">
        <f t="shared" si="8"/>
        <v>3223</v>
      </c>
      <c r="F164" s="22">
        <f t="shared" si="9"/>
        <v>70.37117903930131</v>
      </c>
      <c r="G164" s="29">
        <v>3227</v>
      </c>
      <c r="H164" s="29">
        <v>2259</v>
      </c>
      <c r="I164" s="22">
        <f t="shared" si="10"/>
        <v>70.00309885342423</v>
      </c>
      <c r="J164" s="32">
        <v>1353</v>
      </c>
      <c r="K164" s="32">
        <v>964</v>
      </c>
      <c r="L164" s="31">
        <f t="shared" si="11"/>
        <v>71.24907612712491</v>
      </c>
    </row>
    <row r="165" spans="1:12" ht="15.75">
      <c r="A165" s="174"/>
      <c r="B165" s="133" t="s">
        <v>41</v>
      </c>
      <c r="C165" s="8" t="s">
        <v>36</v>
      </c>
      <c r="D165" s="29">
        <f aca="true" t="shared" si="12" ref="D165:D228">G165+J165</f>
        <v>9209</v>
      </c>
      <c r="E165" s="29">
        <f aca="true" t="shared" si="13" ref="E165:E228">H165+K165</f>
        <v>6099</v>
      </c>
      <c r="F165" s="22">
        <f aca="true" t="shared" si="14" ref="F165:F228">E165/D165*100</f>
        <v>66.22868932565969</v>
      </c>
      <c r="G165" s="29">
        <v>6880</v>
      </c>
      <c r="H165" s="29">
        <v>4407</v>
      </c>
      <c r="I165" s="22">
        <f aca="true" t="shared" si="15" ref="I165:I228">H165/G165*100</f>
        <v>64.05523255813954</v>
      </c>
      <c r="J165" s="32">
        <v>2329</v>
      </c>
      <c r="K165" s="32">
        <v>1692</v>
      </c>
      <c r="L165" s="31">
        <f aca="true" t="shared" si="16" ref="L165:L228">K165/J165*100</f>
        <v>72.64920566766853</v>
      </c>
    </row>
    <row r="166" spans="1:12" ht="15.75">
      <c r="A166" s="174"/>
      <c r="B166" s="174"/>
      <c r="C166" s="8" t="s">
        <v>37</v>
      </c>
      <c r="D166" s="29">
        <f t="shared" si="12"/>
        <v>4742</v>
      </c>
      <c r="E166" s="29">
        <f t="shared" si="13"/>
        <v>2846</v>
      </c>
      <c r="F166" s="22">
        <f t="shared" si="14"/>
        <v>60.01687051876845</v>
      </c>
      <c r="G166" s="29">
        <v>3706</v>
      </c>
      <c r="H166" s="29">
        <v>2156</v>
      </c>
      <c r="I166" s="22">
        <f t="shared" si="15"/>
        <v>58.175930922827845</v>
      </c>
      <c r="J166" s="32">
        <v>1036</v>
      </c>
      <c r="K166" s="32">
        <v>690</v>
      </c>
      <c r="L166" s="31">
        <f t="shared" si="16"/>
        <v>66.6023166023166</v>
      </c>
    </row>
    <row r="167" spans="1:12" ht="15.75">
      <c r="A167" s="175"/>
      <c r="B167" s="175"/>
      <c r="C167" s="8" t="s">
        <v>38</v>
      </c>
      <c r="D167" s="29">
        <f t="shared" si="12"/>
        <v>4467</v>
      </c>
      <c r="E167" s="29">
        <f t="shared" si="13"/>
        <v>3253</v>
      </c>
      <c r="F167" s="22">
        <f t="shared" si="14"/>
        <v>72.82292366241325</v>
      </c>
      <c r="G167" s="29">
        <v>3174</v>
      </c>
      <c r="H167" s="29">
        <v>2251</v>
      </c>
      <c r="I167" s="22">
        <f t="shared" si="15"/>
        <v>70.91997479521109</v>
      </c>
      <c r="J167" s="32">
        <v>1293</v>
      </c>
      <c r="K167" s="32">
        <v>1002</v>
      </c>
      <c r="L167" s="31">
        <f t="shared" si="16"/>
        <v>77.49419953596288</v>
      </c>
    </row>
    <row r="168" spans="1:12" ht="16.5" customHeight="1">
      <c r="A168" s="133" t="s">
        <v>20</v>
      </c>
      <c r="B168" s="133" t="s">
        <v>7</v>
      </c>
      <c r="C168" s="8" t="s">
        <v>36</v>
      </c>
      <c r="D168" s="29">
        <f t="shared" si="12"/>
        <v>16931</v>
      </c>
      <c r="E168" s="29">
        <f t="shared" si="13"/>
        <v>11122</v>
      </c>
      <c r="F168" s="22">
        <f t="shared" si="14"/>
        <v>65.69015415510012</v>
      </c>
      <c r="G168" s="29">
        <v>15547</v>
      </c>
      <c r="H168" s="29">
        <v>9977</v>
      </c>
      <c r="I168" s="22">
        <f t="shared" si="15"/>
        <v>64.1731523766643</v>
      </c>
      <c r="J168" s="32">
        <v>1384</v>
      </c>
      <c r="K168" s="32">
        <v>1145</v>
      </c>
      <c r="L168" s="31">
        <f t="shared" si="16"/>
        <v>82.73121387283237</v>
      </c>
    </row>
    <row r="169" spans="1:12" ht="15.75">
      <c r="A169" s="174"/>
      <c r="B169" s="174"/>
      <c r="C169" s="8" t="s">
        <v>37</v>
      </c>
      <c r="D169" s="29">
        <f t="shared" si="12"/>
        <v>8904</v>
      </c>
      <c r="E169" s="29">
        <f t="shared" si="13"/>
        <v>5392</v>
      </c>
      <c r="F169" s="22">
        <f t="shared" si="14"/>
        <v>60.5570530098832</v>
      </c>
      <c r="G169" s="29">
        <v>8074</v>
      </c>
      <c r="H169" s="29">
        <v>4731</v>
      </c>
      <c r="I169" s="22">
        <f t="shared" si="15"/>
        <v>58.59549170175873</v>
      </c>
      <c r="J169" s="32">
        <v>830</v>
      </c>
      <c r="K169" s="32">
        <v>661</v>
      </c>
      <c r="L169" s="31">
        <f t="shared" si="16"/>
        <v>79.63855421686748</v>
      </c>
    </row>
    <row r="170" spans="1:12" ht="15.75">
      <c r="A170" s="174"/>
      <c r="B170" s="175"/>
      <c r="C170" s="8" t="s">
        <v>38</v>
      </c>
      <c r="D170" s="29">
        <f t="shared" si="12"/>
        <v>8027</v>
      </c>
      <c r="E170" s="29">
        <f t="shared" si="13"/>
        <v>5730</v>
      </c>
      <c r="F170" s="22">
        <f t="shared" si="14"/>
        <v>71.38407873427182</v>
      </c>
      <c r="G170" s="29">
        <v>7473</v>
      </c>
      <c r="H170" s="29">
        <v>5246</v>
      </c>
      <c r="I170" s="22">
        <f t="shared" si="15"/>
        <v>70.19938445068915</v>
      </c>
      <c r="J170" s="32">
        <v>554</v>
      </c>
      <c r="K170" s="32">
        <v>484</v>
      </c>
      <c r="L170" s="31">
        <f t="shared" si="16"/>
        <v>87.36462093862815</v>
      </c>
    </row>
    <row r="171" spans="1:12" ht="15.75">
      <c r="A171" s="174"/>
      <c r="B171" s="133" t="s">
        <v>39</v>
      </c>
      <c r="C171" s="8" t="s">
        <v>36</v>
      </c>
      <c r="D171" s="29">
        <f t="shared" si="12"/>
        <v>5665</v>
      </c>
      <c r="E171" s="29">
        <f t="shared" si="13"/>
        <v>3463</v>
      </c>
      <c r="F171" s="22">
        <f t="shared" si="14"/>
        <v>61.129744042365395</v>
      </c>
      <c r="G171" s="29">
        <v>5197</v>
      </c>
      <c r="H171" s="29">
        <v>3109</v>
      </c>
      <c r="I171" s="22">
        <f t="shared" si="15"/>
        <v>59.822974793149896</v>
      </c>
      <c r="J171" s="32">
        <v>468</v>
      </c>
      <c r="K171" s="32">
        <v>354</v>
      </c>
      <c r="L171" s="31">
        <f t="shared" si="16"/>
        <v>75.64102564102564</v>
      </c>
    </row>
    <row r="172" spans="1:12" ht="15.75">
      <c r="A172" s="174"/>
      <c r="B172" s="174"/>
      <c r="C172" s="8" t="s">
        <v>37</v>
      </c>
      <c r="D172" s="29">
        <f t="shared" si="12"/>
        <v>2990</v>
      </c>
      <c r="E172" s="29">
        <f t="shared" si="13"/>
        <v>1686</v>
      </c>
      <c r="F172" s="22">
        <f t="shared" si="14"/>
        <v>56.38795986622074</v>
      </c>
      <c r="G172" s="29">
        <v>2712</v>
      </c>
      <c r="H172" s="29">
        <v>1485</v>
      </c>
      <c r="I172" s="22">
        <f t="shared" si="15"/>
        <v>54.756637168141594</v>
      </c>
      <c r="J172" s="32">
        <v>278</v>
      </c>
      <c r="K172" s="32">
        <v>201</v>
      </c>
      <c r="L172" s="31">
        <f t="shared" si="16"/>
        <v>72.3021582733813</v>
      </c>
    </row>
    <row r="173" spans="1:12" ht="15.75">
      <c r="A173" s="174"/>
      <c r="B173" s="175"/>
      <c r="C173" s="8" t="s">
        <v>38</v>
      </c>
      <c r="D173" s="29">
        <f t="shared" si="12"/>
        <v>2675</v>
      </c>
      <c r="E173" s="29">
        <f t="shared" si="13"/>
        <v>1777</v>
      </c>
      <c r="F173" s="22">
        <f t="shared" si="14"/>
        <v>66.42990654205607</v>
      </c>
      <c r="G173" s="29">
        <v>2485</v>
      </c>
      <c r="H173" s="29">
        <v>1624</v>
      </c>
      <c r="I173" s="22">
        <f t="shared" si="15"/>
        <v>65.35211267605634</v>
      </c>
      <c r="J173" s="32">
        <v>190</v>
      </c>
      <c r="K173" s="32">
        <v>153</v>
      </c>
      <c r="L173" s="31">
        <f t="shared" si="16"/>
        <v>80.52631578947368</v>
      </c>
    </row>
    <row r="174" spans="1:12" ht="15.75">
      <c r="A174" s="174"/>
      <c r="B174" s="133" t="s">
        <v>40</v>
      </c>
      <c r="C174" s="8" t="s">
        <v>36</v>
      </c>
      <c r="D174" s="29">
        <f t="shared" si="12"/>
        <v>5642</v>
      </c>
      <c r="E174" s="29">
        <f t="shared" si="13"/>
        <v>3757</v>
      </c>
      <c r="F174" s="22">
        <f t="shared" si="14"/>
        <v>66.58986175115207</v>
      </c>
      <c r="G174" s="29">
        <v>5159</v>
      </c>
      <c r="H174" s="29">
        <v>3350</v>
      </c>
      <c r="I174" s="22">
        <f t="shared" si="15"/>
        <v>64.93506493506493</v>
      </c>
      <c r="J174" s="32">
        <v>483</v>
      </c>
      <c r="K174" s="32">
        <v>407</v>
      </c>
      <c r="L174" s="31">
        <f t="shared" si="16"/>
        <v>84.26501035196688</v>
      </c>
    </row>
    <row r="175" spans="1:12" ht="15.75">
      <c r="A175" s="174"/>
      <c r="B175" s="174"/>
      <c r="C175" s="8" t="s">
        <v>37</v>
      </c>
      <c r="D175" s="29">
        <f t="shared" si="12"/>
        <v>2947</v>
      </c>
      <c r="E175" s="29">
        <f t="shared" si="13"/>
        <v>1784</v>
      </c>
      <c r="F175" s="22">
        <f t="shared" si="14"/>
        <v>60.536138445877164</v>
      </c>
      <c r="G175" s="29">
        <v>2655</v>
      </c>
      <c r="H175" s="29">
        <v>1544</v>
      </c>
      <c r="I175" s="22">
        <f t="shared" si="15"/>
        <v>58.15442561205273</v>
      </c>
      <c r="J175" s="32">
        <v>292</v>
      </c>
      <c r="K175" s="32">
        <v>240</v>
      </c>
      <c r="L175" s="31">
        <f t="shared" si="16"/>
        <v>82.1917808219178</v>
      </c>
    </row>
    <row r="176" spans="1:12" ht="15.75">
      <c r="A176" s="174"/>
      <c r="B176" s="175"/>
      <c r="C176" s="8" t="s">
        <v>38</v>
      </c>
      <c r="D176" s="29">
        <f t="shared" si="12"/>
        <v>2695</v>
      </c>
      <c r="E176" s="29">
        <f t="shared" si="13"/>
        <v>1973</v>
      </c>
      <c r="F176" s="22">
        <f t="shared" si="14"/>
        <v>73.20964749536178</v>
      </c>
      <c r="G176" s="29">
        <v>2504</v>
      </c>
      <c r="H176" s="29">
        <v>1806</v>
      </c>
      <c r="I176" s="22">
        <f t="shared" si="15"/>
        <v>72.12460063897763</v>
      </c>
      <c r="J176" s="32">
        <v>191</v>
      </c>
      <c r="K176" s="32">
        <v>167</v>
      </c>
      <c r="L176" s="31">
        <f t="shared" si="16"/>
        <v>87.43455497382199</v>
      </c>
    </row>
    <row r="177" spans="1:12" ht="15.75">
      <c r="A177" s="174"/>
      <c r="B177" s="133" t="s">
        <v>41</v>
      </c>
      <c r="C177" s="8" t="s">
        <v>36</v>
      </c>
      <c r="D177" s="29">
        <f t="shared" si="12"/>
        <v>5624</v>
      </c>
      <c r="E177" s="29">
        <f t="shared" si="13"/>
        <v>3902</v>
      </c>
      <c r="F177" s="22">
        <f t="shared" si="14"/>
        <v>69.38122332859174</v>
      </c>
      <c r="G177" s="29">
        <v>5191</v>
      </c>
      <c r="H177" s="29">
        <v>3518</v>
      </c>
      <c r="I177" s="22">
        <f t="shared" si="15"/>
        <v>67.77114236178001</v>
      </c>
      <c r="J177" s="32">
        <v>433</v>
      </c>
      <c r="K177" s="32">
        <v>384</v>
      </c>
      <c r="L177" s="31">
        <f t="shared" si="16"/>
        <v>88.68360277136259</v>
      </c>
    </row>
    <row r="178" spans="1:12" ht="15.75">
      <c r="A178" s="174"/>
      <c r="B178" s="174"/>
      <c r="C178" s="8" t="s">
        <v>37</v>
      </c>
      <c r="D178" s="29">
        <f t="shared" si="12"/>
        <v>2967</v>
      </c>
      <c r="E178" s="29">
        <f t="shared" si="13"/>
        <v>1922</v>
      </c>
      <c r="F178" s="22">
        <f t="shared" si="14"/>
        <v>64.77923828783283</v>
      </c>
      <c r="G178" s="29">
        <v>2707</v>
      </c>
      <c r="H178" s="29">
        <v>1702</v>
      </c>
      <c r="I178" s="22">
        <f t="shared" si="15"/>
        <v>62.87403029183598</v>
      </c>
      <c r="J178" s="32">
        <v>260</v>
      </c>
      <c r="K178" s="32">
        <v>220</v>
      </c>
      <c r="L178" s="31">
        <f t="shared" si="16"/>
        <v>84.61538461538461</v>
      </c>
    </row>
    <row r="179" spans="1:12" ht="15.75">
      <c r="A179" s="175"/>
      <c r="B179" s="175"/>
      <c r="C179" s="8" t="s">
        <v>38</v>
      </c>
      <c r="D179" s="29">
        <f t="shared" si="12"/>
        <v>2657</v>
      </c>
      <c r="E179" s="29">
        <f t="shared" si="13"/>
        <v>1980</v>
      </c>
      <c r="F179" s="22">
        <f t="shared" si="14"/>
        <v>74.52013549115544</v>
      </c>
      <c r="G179" s="29">
        <v>2484</v>
      </c>
      <c r="H179" s="29">
        <v>1816</v>
      </c>
      <c r="I179" s="22">
        <f t="shared" si="15"/>
        <v>73.10789049919485</v>
      </c>
      <c r="J179" s="32">
        <v>173</v>
      </c>
      <c r="K179" s="32">
        <v>164</v>
      </c>
      <c r="L179" s="31">
        <f t="shared" si="16"/>
        <v>94.79768786127167</v>
      </c>
    </row>
    <row r="180" spans="1:12" ht="16.5" customHeight="1">
      <c r="A180" s="133" t="s">
        <v>21</v>
      </c>
      <c r="B180" s="133" t="s">
        <v>7</v>
      </c>
      <c r="C180" s="8" t="s">
        <v>36</v>
      </c>
      <c r="D180" s="29">
        <f t="shared" si="12"/>
        <v>40588</v>
      </c>
      <c r="E180" s="29">
        <f t="shared" si="13"/>
        <v>28735</v>
      </c>
      <c r="F180" s="22">
        <f t="shared" si="14"/>
        <v>70.79678722775205</v>
      </c>
      <c r="G180" s="29">
        <v>33167</v>
      </c>
      <c r="H180" s="29">
        <v>23203</v>
      </c>
      <c r="I180" s="22">
        <f t="shared" si="15"/>
        <v>69.95809087345856</v>
      </c>
      <c r="J180" s="32">
        <v>7421</v>
      </c>
      <c r="K180" s="32">
        <v>5532</v>
      </c>
      <c r="L180" s="31">
        <f t="shared" si="16"/>
        <v>74.54520954049319</v>
      </c>
    </row>
    <row r="181" spans="1:12" ht="15.75">
      <c r="A181" s="174"/>
      <c r="B181" s="174"/>
      <c r="C181" s="8" t="s">
        <v>37</v>
      </c>
      <c r="D181" s="29">
        <f t="shared" si="12"/>
        <v>21539</v>
      </c>
      <c r="E181" s="29">
        <f t="shared" si="13"/>
        <v>14406</v>
      </c>
      <c r="F181" s="22">
        <f t="shared" si="14"/>
        <v>66.88332791680209</v>
      </c>
      <c r="G181" s="29">
        <v>16898</v>
      </c>
      <c r="H181" s="29">
        <v>10984</v>
      </c>
      <c r="I181" s="22">
        <f t="shared" si="15"/>
        <v>65.00177535803053</v>
      </c>
      <c r="J181" s="32">
        <v>4641</v>
      </c>
      <c r="K181" s="32">
        <v>3422</v>
      </c>
      <c r="L181" s="31">
        <f t="shared" si="16"/>
        <v>73.73410902822668</v>
      </c>
    </row>
    <row r="182" spans="1:12" ht="15.75">
      <c r="A182" s="174"/>
      <c r="B182" s="175"/>
      <c r="C182" s="8" t="s">
        <v>38</v>
      </c>
      <c r="D182" s="29">
        <f t="shared" si="12"/>
        <v>19049</v>
      </c>
      <c r="E182" s="29">
        <f t="shared" si="13"/>
        <v>14329</v>
      </c>
      <c r="F182" s="22">
        <f t="shared" si="14"/>
        <v>75.22179641975957</v>
      </c>
      <c r="G182" s="29">
        <v>16269</v>
      </c>
      <c r="H182" s="29">
        <v>12219</v>
      </c>
      <c r="I182" s="22">
        <f t="shared" si="15"/>
        <v>75.10602987276415</v>
      </c>
      <c r="J182" s="32">
        <v>2780</v>
      </c>
      <c r="K182" s="32">
        <v>2110</v>
      </c>
      <c r="L182" s="31">
        <f t="shared" si="16"/>
        <v>75.89928057553958</v>
      </c>
    </row>
    <row r="183" spans="1:12" ht="15.75">
      <c r="A183" s="174"/>
      <c r="B183" s="133" t="s">
        <v>39</v>
      </c>
      <c r="C183" s="8" t="s">
        <v>36</v>
      </c>
      <c r="D183" s="29">
        <f t="shared" si="12"/>
        <v>13501</v>
      </c>
      <c r="E183" s="29">
        <f t="shared" si="13"/>
        <v>8928</v>
      </c>
      <c r="F183" s="22">
        <f t="shared" si="14"/>
        <v>66.12843493074587</v>
      </c>
      <c r="G183" s="29">
        <v>11028</v>
      </c>
      <c r="H183" s="29">
        <v>7185</v>
      </c>
      <c r="I183" s="22">
        <f t="shared" si="15"/>
        <v>65.15233949945593</v>
      </c>
      <c r="J183" s="32">
        <v>2473</v>
      </c>
      <c r="K183" s="32">
        <v>1743</v>
      </c>
      <c r="L183" s="31">
        <f t="shared" si="16"/>
        <v>70.48119692680955</v>
      </c>
    </row>
    <row r="184" spans="1:12" ht="15.75">
      <c r="A184" s="174"/>
      <c r="B184" s="174"/>
      <c r="C184" s="8" t="s">
        <v>37</v>
      </c>
      <c r="D184" s="29">
        <f t="shared" si="12"/>
        <v>7119</v>
      </c>
      <c r="E184" s="29">
        <f t="shared" si="13"/>
        <v>4448</v>
      </c>
      <c r="F184" s="22">
        <f t="shared" si="14"/>
        <v>62.48068548953505</v>
      </c>
      <c r="G184" s="29">
        <v>5603</v>
      </c>
      <c r="H184" s="29">
        <v>3383</v>
      </c>
      <c r="I184" s="22">
        <f t="shared" si="15"/>
        <v>60.37836873103694</v>
      </c>
      <c r="J184" s="32">
        <v>1516</v>
      </c>
      <c r="K184" s="32">
        <v>1065</v>
      </c>
      <c r="L184" s="31">
        <f t="shared" si="16"/>
        <v>70.25065963060686</v>
      </c>
    </row>
    <row r="185" spans="1:12" ht="15.75">
      <c r="A185" s="174"/>
      <c r="B185" s="175"/>
      <c r="C185" s="8" t="s">
        <v>38</v>
      </c>
      <c r="D185" s="29">
        <f t="shared" si="12"/>
        <v>6382</v>
      </c>
      <c r="E185" s="29">
        <f t="shared" si="13"/>
        <v>4480</v>
      </c>
      <c r="F185" s="22">
        <f t="shared" si="14"/>
        <v>70.19743027264181</v>
      </c>
      <c r="G185" s="29">
        <v>5425</v>
      </c>
      <c r="H185" s="29">
        <v>3802</v>
      </c>
      <c r="I185" s="22">
        <f t="shared" si="15"/>
        <v>70.08294930875576</v>
      </c>
      <c r="J185" s="32">
        <v>957</v>
      </c>
      <c r="K185" s="32">
        <v>678</v>
      </c>
      <c r="L185" s="31">
        <f t="shared" si="16"/>
        <v>70.84639498432603</v>
      </c>
    </row>
    <row r="186" spans="1:12" ht="15.75">
      <c r="A186" s="174"/>
      <c r="B186" s="133" t="s">
        <v>40</v>
      </c>
      <c r="C186" s="8" t="s">
        <v>36</v>
      </c>
      <c r="D186" s="29">
        <f t="shared" si="12"/>
        <v>13460</v>
      </c>
      <c r="E186" s="29">
        <f t="shared" si="13"/>
        <v>9705</v>
      </c>
      <c r="F186" s="22">
        <f t="shared" si="14"/>
        <v>72.10252600297177</v>
      </c>
      <c r="G186" s="29">
        <v>10999</v>
      </c>
      <c r="H186" s="29">
        <v>7859</v>
      </c>
      <c r="I186" s="22">
        <f t="shared" si="15"/>
        <v>71.45195017728885</v>
      </c>
      <c r="J186" s="32">
        <v>2461</v>
      </c>
      <c r="K186" s="32">
        <v>1846</v>
      </c>
      <c r="L186" s="31">
        <f t="shared" si="16"/>
        <v>75.01015847216578</v>
      </c>
    </row>
    <row r="187" spans="1:12" ht="15.75">
      <c r="A187" s="174"/>
      <c r="B187" s="174"/>
      <c r="C187" s="8" t="s">
        <v>37</v>
      </c>
      <c r="D187" s="29">
        <f t="shared" si="12"/>
        <v>7139</v>
      </c>
      <c r="E187" s="29">
        <f t="shared" si="13"/>
        <v>4830</v>
      </c>
      <c r="F187" s="22">
        <f t="shared" si="14"/>
        <v>67.65653452864548</v>
      </c>
      <c r="G187" s="29">
        <v>5598</v>
      </c>
      <c r="H187" s="29">
        <v>3685</v>
      </c>
      <c r="I187" s="22">
        <f t="shared" si="15"/>
        <v>65.82708110039299</v>
      </c>
      <c r="J187" s="32">
        <v>1541</v>
      </c>
      <c r="K187" s="32">
        <v>1145</v>
      </c>
      <c r="L187" s="31">
        <f t="shared" si="16"/>
        <v>74.30240103828683</v>
      </c>
    </row>
    <row r="188" spans="1:12" ht="15.75">
      <c r="A188" s="174"/>
      <c r="B188" s="175"/>
      <c r="C188" s="8" t="s">
        <v>38</v>
      </c>
      <c r="D188" s="29">
        <f t="shared" si="12"/>
        <v>6321</v>
      </c>
      <c r="E188" s="29">
        <f t="shared" si="13"/>
        <v>4875</v>
      </c>
      <c r="F188" s="22">
        <f t="shared" si="14"/>
        <v>77.12387280493593</v>
      </c>
      <c r="G188" s="29">
        <v>5401</v>
      </c>
      <c r="H188" s="29">
        <v>4174</v>
      </c>
      <c r="I188" s="22">
        <f t="shared" si="15"/>
        <v>77.28198481762637</v>
      </c>
      <c r="J188" s="32">
        <v>920</v>
      </c>
      <c r="K188" s="32">
        <v>701</v>
      </c>
      <c r="L188" s="31">
        <f t="shared" si="16"/>
        <v>76.19565217391305</v>
      </c>
    </row>
    <row r="189" spans="1:12" ht="15.75">
      <c r="A189" s="174"/>
      <c r="B189" s="133" t="s">
        <v>41</v>
      </c>
      <c r="C189" s="8" t="s">
        <v>36</v>
      </c>
      <c r="D189" s="29">
        <f t="shared" si="12"/>
        <v>13627</v>
      </c>
      <c r="E189" s="29">
        <f t="shared" si="13"/>
        <v>10102</v>
      </c>
      <c r="F189" s="22">
        <f t="shared" si="14"/>
        <v>74.1322374697292</v>
      </c>
      <c r="G189" s="29">
        <v>11140</v>
      </c>
      <c r="H189" s="29">
        <v>8159</v>
      </c>
      <c r="I189" s="22">
        <f t="shared" si="15"/>
        <v>73.24057450628366</v>
      </c>
      <c r="J189" s="32">
        <v>2487</v>
      </c>
      <c r="K189" s="32">
        <v>1943</v>
      </c>
      <c r="L189" s="31">
        <f t="shared" si="16"/>
        <v>78.12625653397667</v>
      </c>
    </row>
    <row r="190" spans="1:12" ht="15.75">
      <c r="A190" s="174"/>
      <c r="B190" s="174"/>
      <c r="C190" s="8" t="s">
        <v>37</v>
      </c>
      <c r="D190" s="29">
        <f t="shared" si="12"/>
        <v>7281</v>
      </c>
      <c r="E190" s="29">
        <f t="shared" si="13"/>
        <v>5128</v>
      </c>
      <c r="F190" s="22">
        <f t="shared" si="14"/>
        <v>70.42988600466968</v>
      </c>
      <c r="G190" s="29">
        <v>5697</v>
      </c>
      <c r="H190" s="29">
        <v>3916</v>
      </c>
      <c r="I190" s="22">
        <f t="shared" si="15"/>
        <v>68.73793224504125</v>
      </c>
      <c r="J190" s="32">
        <v>1584</v>
      </c>
      <c r="K190" s="32">
        <v>1212</v>
      </c>
      <c r="L190" s="31">
        <f t="shared" si="16"/>
        <v>76.51515151515152</v>
      </c>
    </row>
    <row r="191" spans="1:12" ht="15.75">
      <c r="A191" s="175"/>
      <c r="B191" s="175"/>
      <c r="C191" s="8" t="s">
        <v>38</v>
      </c>
      <c r="D191" s="29">
        <f t="shared" si="12"/>
        <v>6346</v>
      </c>
      <c r="E191" s="29">
        <f t="shared" si="13"/>
        <v>4974</v>
      </c>
      <c r="F191" s="22">
        <f t="shared" si="14"/>
        <v>78.3800819413804</v>
      </c>
      <c r="G191" s="29">
        <v>5443</v>
      </c>
      <c r="H191" s="29">
        <v>4243</v>
      </c>
      <c r="I191" s="22">
        <f t="shared" si="15"/>
        <v>77.95333455814809</v>
      </c>
      <c r="J191" s="32">
        <v>903</v>
      </c>
      <c r="K191" s="32">
        <v>731</v>
      </c>
      <c r="L191" s="31">
        <f t="shared" si="16"/>
        <v>80.95238095238095</v>
      </c>
    </row>
    <row r="192" spans="1:12" ht="16.5" customHeight="1">
      <c r="A192" s="133" t="s">
        <v>22</v>
      </c>
      <c r="B192" s="133" t="s">
        <v>7</v>
      </c>
      <c r="C192" s="8" t="s">
        <v>36</v>
      </c>
      <c r="D192" s="29">
        <f t="shared" si="12"/>
        <v>45202</v>
      </c>
      <c r="E192" s="29">
        <f t="shared" si="13"/>
        <v>29852</v>
      </c>
      <c r="F192" s="22">
        <f t="shared" si="14"/>
        <v>66.04132560506172</v>
      </c>
      <c r="G192" s="29">
        <v>44218</v>
      </c>
      <c r="H192" s="29">
        <v>29338</v>
      </c>
      <c r="I192" s="22">
        <f t="shared" si="15"/>
        <v>66.3485458410602</v>
      </c>
      <c r="J192" s="32">
        <v>984</v>
      </c>
      <c r="K192" s="32">
        <v>514</v>
      </c>
      <c r="L192" s="31">
        <f t="shared" si="16"/>
        <v>52.235772357723576</v>
      </c>
    </row>
    <row r="193" spans="1:12" ht="15.75">
      <c r="A193" s="174"/>
      <c r="B193" s="174"/>
      <c r="C193" s="8" t="s">
        <v>37</v>
      </c>
      <c r="D193" s="29">
        <f t="shared" si="12"/>
        <v>23707</v>
      </c>
      <c r="E193" s="29">
        <f t="shared" si="13"/>
        <v>14704</v>
      </c>
      <c r="F193" s="22">
        <f t="shared" si="14"/>
        <v>62.02387480490994</v>
      </c>
      <c r="G193" s="29">
        <v>23073</v>
      </c>
      <c r="H193" s="29">
        <v>14397</v>
      </c>
      <c r="I193" s="22">
        <f t="shared" si="15"/>
        <v>62.39760759329086</v>
      </c>
      <c r="J193" s="32">
        <v>634</v>
      </c>
      <c r="K193" s="32">
        <v>307</v>
      </c>
      <c r="L193" s="31">
        <f t="shared" si="16"/>
        <v>48.42271293375394</v>
      </c>
    </row>
    <row r="194" spans="1:12" ht="15.75">
      <c r="A194" s="174"/>
      <c r="B194" s="175"/>
      <c r="C194" s="8" t="s">
        <v>38</v>
      </c>
      <c r="D194" s="29">
        <f t="shared" si="12"/>
        <v>21495</v>
      </c>
      <c r="E194" s="29">
        <f t="shared" si="13"/>
        <v>15148</v>
      </c>
      <c r="F194" s="22">
        <f t="shared" si="14"/>
        <v>70.47220283786928</v>
      </c>
      <c r="G194" s="29">
        <v>21145</v>
      </c>
      <c r="H194" s="29">
        <v>14941</v>
      </c>
      <c r="I194" s="22">
        <f t="shared" si="15"/>
        <v>70.6597304327264</v>
      </c>
      <c r="J194" s="32">
        <v>350</v>
      </c>
      <c r="K194" s="32">
        <v>207</v>
      </c>
      <c r="L194" s="31">
        <f t="shared" si="16"/>
        <v>59.14285714285714</v>
      </c>
    </row>
    <row r="195" spans="1:12" ht="15.75">
      <c r="A195" s="174"/>
      <c r="B195" s="133" t="s">
        <v>39</v>
      </c>
      <c r="C195" s="8" t="s">
        <v>36</v>
      </c>
      <c r="D195" s="29">
        <f t="shared" si="12"/>
        <v>14983</v>
      </c>
      <c r="E195" s="29">
        <f t="shared" si="13"/>
        <v>9238</v>
      </c>
      <c r="F195" s="22">
        <f t="shared" si="14"/>
        <v>61.65654408329439</v>
      </c>
      <c r="G195" s="29">
        <v>14626</v>
      </c>
      <c r="H195" s="29">
        <v>9061</v>
      </c>
      <c r="I195" s="22">
        <f t="shared" si="15"/>
        <v>61.951319567892796</v>
      </c>
      <c r="J195" s="32">
        <v>357</v>
      </c>
      <c r="K195" s="32">
        <v>177</v>
      </c>
      <c r="L195" s="31">
        <f t="shared" si="16"/>
        <v>49.57983193277311</v>
      </c>
    </row>
    <row r="196" spans="1:12" ht="15.75">
      <c r="A196" s="174"/>
      <c r="B196" s="174"/>
      <c r="C196" s="8" t="s">
        <v>37</v>
      </c>
      <c r="D196" s="29">
        <f t="shared" si="12"/>
        <v>7867</v>
      </c>
      <c r="E196" s="29">
        <f t="shared" si="13"/>
        <v>4547</v>
      </c>
      <c r="F196" s="22">
        <f t="shared" si="14"/>
        <v>57.7983983729503</v>
      </c>
      <c r="G196" s="29">
        <v>7646</v>
      </c>
      <c r="H196" s="29">
        <v>4445</v>
      </c>
      <c r="I196" s="22">
        <f t="shared" si="15"/>
        <v>58.134972534658644</v>
      </c>
      <c r="J196" s="32">
        <v>221</v>
      </c>
      <c r="K196" s="32">
        <v>102</v>
      </c>
      <c r="L196" s="31">
        <f t="shared" si="16"/>
        <v>46.15384615384615</v>
      </c>
    </row>
    <row r="197" spans="1:12" ht="15.75">
      <c r="A197" s="174"/>
      <c r="B197" s="175"/>
      <c r="C197" s="8" t="s">
        <v>38</v>
      </c>
      <c r="D197" s="29">
        <f t="shared" si="12"/>
        <v>7116</v>
      </c>
      <c r="E197" s="29">
        <f t="shared" si="13"/>
        <v>4691</v>
      </c>
      <c r="F197" s="22">
        <f t="shared" si="14"/>
        <v>65.92186621697583</v>
      </c>
      <c r="G197" s="29">
        <v>6980</v>
      </c>
      <c r="H197" s="29">
        <v>4616</v>
      </c>
      <c r="I197" s="22">
        <f t="shared" si="15"/>
        <v>66.13180515759312</v>
      </c>
      <c r="J197" s="32">
        <v>136</v>
      </c>
      <c r="K197" s="32">
        <v>75</v>
      </c>
      <c r="L197" s="31">
        <f t="shared" si="16"/>
        <v>55.14705882352941</v>
      </c>
    </row>
    <row r="198" spans="1:12" ht="15.75">
      <c r="A198" s="174"/>
      <c r="B198" s="133" t="s">
        <v>40</v>
      </c>
      <c r="C198" s="8" t="s">
        <v>36</v>
      </c>
      <c r="D198" s="29">
        <f t="shared" si="12"/>
        <v>15250</v>
      </c>
      <c r="E198" s="29">
        <f t="shared" si="13"/>
        <v>10086</v>
      </c>
      <c r="F198" s="22">
        <f t="shared" si="14"/>
        <v>66.1377049180328</v>
      </c>
      <c r="G198" s="29">
        <v>14933</v>
      </c>
      <c r="H198" s="29">
        <v>9918</v>
      </c>
      <c r="I198" s="22">
        <f t="shared" si="15"/>
        <v>66.41666108618496</v>
      </c>
      <c r="J198" s="32">
        <v>317</v>
      </c>
      <c r="K198" s="32">
        <v>168</v>
      </c>
      <c r="L198" s="31">
        <f t="shared" si="16"/>
        <v>52.99684542586751</v>
      </c>
    </row>
    <row r="199" spans="1:12" ht="15.75">
      <c r="A199" s="174"/>
      <c r="B199" s="174"/>
      <c r="C199" s="8" t="s">
        <v>37</v>
      </c>
      <c r="D199" s="29">
        <f t="shared" si="12"/>
        <v>7985</v>
      </c>
      <c r="E199" s="29">
        <f t="shared" si="13"/>
        <v>4934</v>
      </c>
      <c r="F199" s="22">
        <f t="shared" si="14"/>
        <v>61.79085785848466</v>
      </c>
      <c r="G199" s="29">
        <v>7776</v>
      </c>
      <c r="H199" s="29">
        <v>4828</v>
      </c>
      <c r="I199" s="22">
        <f t="shared" si="15"/>
        <v>62.08847736625515</v>
      </c>
      <c r="J199" s="32">
        <v>209</v>
      </c>
      <c r="K199" s="32">
        <v>106</v>
      </c>
      <c r="L199" s="31">
        <f t="shared" si="16"/>
        <v>50.717703349282296</v>
      </c>
    </row>
    <row r="200" spans="1:12" ht="15.75">
      <c r="A200" s="174"/>
      <c r="B200" s="175"/>
      <c r="C200" s="8" t="s">
        <v>38</v>
      </c>
      <c r="D200" s="29">
        <f t="shared" si="12"/>
        <v>7265</v>
      </c>
      <c r="E200" s="29">
        <f t="shared" si="13"/>
        <v>5152</v>
      </c>
      <c r="F200" s="22">
        <f t="shared" si="14"/>
        <v>70.91534755677907</v>
      </c>
      <c r="G200" s="29">
        <v>7157</v>
      </c>
      <c r="H200" s="29">
        <v>5090</v>
      </c>
      <c r="I200" s="22">
        <f t="shared" si="15"/>
        <v>71.11918401564901</v>
      </c>
      <c r="J200" s="32">
        <v>108</v>
      </c>
      <c r="K200" s="32">
        <v>62</v>
      </c>
      <c r="L200" s="31">
        <f t="shared" si="16"/>
        <v>57.407407407407405</v>
      </c>
    </row>
    <row r="201" spans="1:12" ht="15.75">
      <c r="A201" s="174"/>
      <c r="B201" s="133" t="s">
        <v>41</v>
      </c>
      <c r="C201" s="8" t="s">
        <v>36</v>
      </c>
      <c r="D201" s="29">
        <f t="shared" si="12"/>
        <v>14969</v>
      </c>
      <c r="E201" s="29">
        <f t="shared" si="13"/>
        <v>10528</v>
      </c>
      <c r="F201" s="22">
        <f t="shared" si="14"/>
        <v>70.3320195069811</v>
      </c>
      <c r="G201" s="29">
        <v>14659</v>
      </c>
      <c r="H201" s="29">
        <v>10359</v>
      </c>
      <c r="I201" s="22">
        <f t="shared" si="15"/>
        <v>70.66648475339382</v>
      </c>
      <c r="J201" s="32">
        <v>310</v>
      </c>
      <c r="K201" s="32">
        <v>169</v>
      </c>
      <c r="L201" s="31">
        <f t="shared" si="16"/>
        <v>54.516129032258064</v>
      </c>
    </row>
    <row r="202" spans="1:12" ht="15.75">
      <c r="A202" s="174"/>
      <c r="B202" s="174"/>
      <c r="C202" s="8" t="s">
        <v>37</v>
      </c>
      <c r="D202" s="29">
        <f t="shared" si="12"/>
        <v>7855</v>
      </c>
      <c r="E202" s="29">
        <f t="shared" si="13"/>
        <v>5223</v>
      </c>
      <c r="F202" s="22">
        <f t="shared" si="14"/>
        <v>66.49267982176957</v>
      </c>
      <c r="G202" s="29">
        <v>7651</v>
      </c>
      <c r="H202" s="29">
        <v>5124</v>
      </c>
      <c r="I202" s="22">
        <f t="shared" si="15"/>
        <v>66.97163769441903</v>
      </c>
      <c r="J202" s="32">
        <v>204</v>
      </c>
      <c r="K202" s="32">
        <v>99</v>
      </c>
      <c r="L202" s="31">
        <f t="shared" si="16"/>
        <v>48.529411764705884</v>
      </c>
    </row>
    <row r="203" spans="1:12" ht="15.75">
      <c r="A203" s="175"/>
      <c r="B203" s="175"/>
      <c r="C203" s="8" t="s">
        <v>38</v>
      </c>
      <c r="D203" s="29">
        <f t="shared" si="12"/>
        <v>7114</v>
      </c>
      <c r="E203" s="29">
        <f t="shared" si="13"/>
        <v>5305</v>
      </c>
      <c r="F203" s="22">
        <f t="shared" si="14"/>
        <v>74.57126792240652</v>
      </c>
      <c r="G203" s="29">
        <v>7008</v>
      </c>
      <c r="H203" s="29">
        <v>5235</v>
      </c>
      <c r="I203" s="22">
        <f t="shared" si="15"/>
        <v>74.70034246575342</v>
      </c>
      <c r="J203" s="32">
        <v>106</v>
      </c>
      <c r="K203" s="32">
        <v>70</v>
      </c>
      <c r="L203" s="31">
        <f t="shared" si="16"/>
        <v>66.0377358490566</v>
      </c>
    </row>
    <row r="204" spans="1:12" ht="16.5" customHeight="1">
      <c r="A204" s="133" t="s">
        <v>23</v>
      </c>
      <c r="B204" s="133" t="s">
        <v>7</v>
      </c>
      <c r="C204" s="8" t="s">
        <v>36</v>
      </c>
      <c r="D204" s="29">
        <f t="shared" si="12"/>
        <v>35685</v>
      </c>
      <c r="E204" s="29">
        <f t="shared" si="13"/>
        <v>20513</v>
      </c>
      <c r="F204" s="22">
        <f t="shared" si="14"/>
        <v>57.48353649992994</v>
      </c>
      <c r="G204" s="29">
        <v>33125</v>
      </c>
      <c r="H204" s="29">
        <v>18729</v>
      </c>
      <c r="I204" s="22">
        <f t="shared" si="15"/>
        <v>56.54037735849057</v>
      </c>
      <c r="J204" s="32">
        <v>2560</v>
      </c>
      <c r="K204" s="32">
        <v>1784</v>
      </c>
      <c r="L204" s="31">
        <f t="shared" si="16"/>
        <v>69.6875</v>
      </c>
    </row>
    <row r="205" spans="1:12" ht="15.75">
      <c r="A205" s="174"/>
      <c r="B205" s="174"/>
      <c r="C205" s="8" t="s">
        <v>37</v>
      </c>
      <c r="D205" s="29">
        <f t="shared" si="12"/>
        <v>18599</v>
      </c>
      <c r="E205" s="29">
        <f t="shared" si="13"/>
        <v>9856</v>
      </c>
      <c r="F205" s="22">
        <f t="shared" si="14"/>
        <v>52.99209634926609</v>
      </c>
      <c r="G205" s="29">
        <v>17183</v>
      </c>
      <c r="H205" s="29">
        <v>8921</v>
      </c>
      <c r="I205" s="22">
        <f t="shared" si="15"/>
        <v>51.91759296979572</v>
      </c>
      <c r="J205" s="32">
        <v>1416</v>
      </c>
      <c r="K205" s="32">
        <v>935</v>
      </c>
      <c r="L205" s="31">
        <f t="shared" si="16"/>
        <v>66.03107344632768</v>
      </c>
    </row>
    <row r="206" spans="1:12" ht="15.75">
      <c r="A206" s="174"/>
      <c r="B206" s="175"/>
      <c r="C206" s="8" t="s">
        <v>38</v>
      </c>
      <c r="D206" s="29">
        <f t="shared" si="12"/>
        <v>17086</v>
      </c>
      <c r="E206" s="29">
        <f t="shared" si="13"/>
        <v>10657</v>
      </c>
      <c r="F206" s="22">
        <f t="shared" si="14"/>
        <v>62.37270279761208</v>
      </c>
      <c r="G206" s="29">
        <v>15942</v>
      </c>
      <c r="H206" s="29">
        <v>9808</v>
      </c>
      <c r="I206" s="22">
        <f t="shared" si="15"/>
        <v>61.523020950947185</v>
      </c>
      <c r="J206" s="32">
        <v>1144</v>
      </c>
      <c r="K206" s="32">
        <v>849</v>
      </c>
      <c r="L206" s="31">
        <f t="shared" si="16"/>
        <v>74.2132867132867</v>
      </c>
    </row>
    <row r="207" spans="1:12" ht="15.75">
      <c r="A207" s="174"/>
      <c r="B207" s="133" t="s">
        <v>39</v>
      </c>
      <c r="C207" s="8" t="s">
        <v>36</v>
      </c>
      <c r="D207" s="29">
        <f t="shared" si="12"/>
        <v>11932</v>
      </c>
      <c r="E207" s="29">
        <f t="shared" si="13"/>
        <v>6117</v>
      </c>
      <c r="F207" s="22">
        <f t="shared" si="14"/>
        <v>51.26550452564532</v>
      </c>
      <c r="G207" s="29">
        <v>11026</v>
      </c>
      <c r="H207" s="29">
        <v>5516</v>
      </c>
      <c r="I207" s="22">
        <f t="shared" si="15"/>
        <v>50.02720841647016</v>
      </c>
      <c r="J207" s="32">
        <v>906</v>
      </c>
      <c r="K207" s="32">
        <v>601</v>
      </c>
      <c r="L207" s="31">
        <f t="shared" si="16"/>
        <v>66.3355408388521</v>
      </c>
    </row>
    <row r="208" spans="1:12" ht="15.75">
      <c r="A208" s="174"/>
      <c r="B208" s="174"/>
      <c r="C208" s="8" t="s">
        <v>37</v>
      </c>
      <c r="D208" s="29">
        <f t="shared" si="12"/>
        <v>6267</v>
      </c>
      <c r="E208" s="29">
        <f t="shared" si="13"/>
        <v>2967</v>
      </c>
      <c r="F208" s="22">
        <f t="shared" si="14"/>
        <v>47.34322642412638</v>
      </c>
      <c r="G208" s="29">
        <v>5762</v>
      </c>
      <c r="H208" s="29">
        <v>2649</v>
      </c>
      <c r="I208" s="22">
        <f t="shared" si="15"/>
        <v>45.97362027073933</v>
      </c>
      <c r="J208" s="32">
        <v>505</v>
      </c>
      <c r="K208" s="32">
        <v>318</v>
      </c>
      <c r="L208" s="31">
        <f t="shared" si="16"/>
        <v>62.97029702970297</v>
      </c>
    </row>
    <row r="209" spans="1:12" ht="15.75">
      <c r="A209" s="174"/>
      <c r="B209" s="175"/>
      <c r="C209" s="8" t="s">
        <v>38</v>
      </c>
      <c r="D209" s="29">
        <f t="shared" si="12"/>
        <v>5665</v>
      </c>
      <c r="E209" s="29">
        <f t="shared" si="13"/>
        <v>3150</v>
      </c>
      <c r="F209" s="22">
        <f t="shared" si="14"/>
        <v>55.60458958517211</v>
      </c>
      <c r="G209" s="29">
        <v>5264</v>
      </c>
      <c r="H209" s="29">
        <v>2867</v>
      </c>
      <c r="I209" s="22">
        <f t="shared" si="15"/>
        <v>54.46428571428571</v>
      </c>
      <c r="J209" s="32">
        <v>401</v>
      </c>
      <c r="K209" s="32">
        <v>283</v>
      </c>
      <c r="L209" s="31">
        <f t="shared" si="16"/>
        <v>70.57356608478803</v>
      </c>
    </row>
    <row r="210" spans="1:12" ht="15.75">
      <c r="A210" s="174"/>
      <c r="B210" s="133" t="s">
        <v>40</v>
      </c>
      <c r="C210" s="8" t="s">
        <v>36</v>
      </c>
      <c r="D210" s="29">
        <f t="shared" si="12"/>
        <v>11992</v>
      </c>
      <c r="E210" s="29">
        <f t="shared" si="13"/>
        <v>6973</v>
      </c>
      <c r="F210" s="22">
        <f t="shared" si="14"/>
        <v>58.14709806537692</v>
      </c>
      <c r="G210" s="29">
        <v>11156</v>
      </c>
      <c r="H210" s="29">
        <v>6412</v>
      </c>
      <c r="I210" s="22">
        <f t="shared" si="15"/>
        <v>57.475797776981</v>
      </c>
      <c r="J210" s="32">
        <v>836</v>
      </c>
      <c r="K210" s="32">
        <v>561</v>
      </c>
      <c r="L210" s="31">
        <f t="shared" si="16"/>
        <v>67.10526315789474</v>
      </c>
    </row>
    <row r="211" spans="1:12" ht="15.75">
      <c r="A211" s="174"/>
      <c r="B211" s="174"/>
      <c r="C211" s="8" t="s">
        <v>37</v>
      </c>
      <c r="D211" s="29">
        <f t="shared" si="12"/>
        <v>6208</v>
      </c>
      <c r="E211" s="29">
        <f t="shared" si="13"/>
        <v>3320</v>
      </c>
      <c r="F211" s="22">
        <f t="shared" si="14"/>
        <v>53.47938144329897</v>
      </c>
      <c r="G211" s="29">
        <v>5759</v>
      </c>
      <c r="H211" s="29">
        <v>3044</v>
      </c>
      <c r="I211" s="22">
        <f t="shared" si="15"/>
        <v>52.85639868032644</v>
      </c>
      <c r="J211" s="32">
        <v>449</v>
      </c>
      <c r="K211" s="32">
        <v>276</v>
      </c>
      <c r="L211" s="31">
        <f t="shared" si="16"/>
        <v>61.46993318485523</v>
      </c>
    </row>
    <row r="212" spans="1:12" ht="15.75">
      <c r="A212" s="174"/>
      <c r="B212" s="175"/>
      <c r="C212" s="8" t="s">
        <v>38</v>
      </c>
      <c r="D212" s="29">
        <f t="shared" si="12"/>
        <v>5784</v>
      </c>
      <c r="E212" s="29">
        <f t="shared" si="13"/>
        <v>3653</v>
      </c>
      <c r="F212" s="22">
        <f t="shared" si="14"/>
        <v>63.15698478561549</v>
      </c>
      <c r="G212" s="29">
        <v>5397</v>
      </c>
      <c r="H212" s="29">
        <v>3368</v>
      </c>
      <c r="I212" s="22">
        <f t="shared" si="15"/>
        <v>62.40503983694645</v>
      </c>
      <c r="J212" s="32">
        <v>387</v>
      </c>
      <c r="K212" s="32">
        <v>285</v>
      </c>
      <c r="L212" s="31">
        <f t="shared" si="16"/>
        <v>73.64341085271317</v>
      </c>
    </row>
    <row r="213" spans="1:12" ht="15.75">
      <c r="A213" s="174"/>
      <c r="B213" s="133" t="s">
        <v>41</v>
      </c>
      <c r="C213" s="8" t="s">
        <v>36</v>
      </c>
      <c r="D213" s="29">
        <f t="shared" si="12"/>
        <v>11761</v>
      </c>
      <c r="E213" s="29">
        <f t="shared" si="13"/>
        <v>7423</v>
      </c>
      <c r="F213" s="22">
        <f t="shared" si="14"/>
        <v>63.11538134512371</v>
      </c>
      <c r="G213" s="29">
        <v>10943</v>
      </c>
      <c r="H213" s="29">
        <v>6801</v>
      </c>
      <c r="I213" s="22">
        <f t="shared" si="15"/>
        <v>62.14931919948826</v>
      </c>
      <c r="J213" s="32">
        <v>818</v>
      </c>
      <c r="K213" s="32">
        <v>622</v>
      </c>
      <c r="L213" s="31">
        <f t="shared" si="16"/>
        <v>76.03911980440098</v>
      </c>
    </row>
    <row r="214" spans="1:12" ht="15.75">
      <c r="A214" s="174"/>
      <c r="B214" s="174"/>
      <c r="C214" s="8" t="s">
        <v>37</v>
      </c>
      <c r="D214" s="29">
        <f t="shared" si="12"/>
        <v>6124</v>
      </c>
      <c r="E214" s="29">
        <f t="shared" si="13"/>
        <v>3569</v>
      </c>
      <c r="F214" s="22">
        <f t="shared" si="14"/>
        <v>58.27890267798824</v>
      </c>
      <c r="G214" s="29">
        <v>5662</v>
      </c>
      <c r="H214" s="29">
        <v>3228</v>
      </c>
      <c r="I214" s="22">
        <f t="shared" si="15"/>
        <v>57.011656658424585</v>
      </c>
      <c r="J214" s="32">
        <v>462</v>
      </c>
      <c r="K214" s="32">
        <v>341</v>
      </c>
      <c r="L214" s="31">
        <f t="shared" si="16"/>
        <v>73.80952380952381</v>
      </c>
    </row>
    <row r="215" spans="1:12" ht="15.75">
      <c r="A215" s="175"/>
      <c r="B215" s="175"/>
      <c r="C215" s="8" t="s">
        <v>38</v>
      </c>
      <c r="D215" s="29">
        <f t="shared" si="12"/>
        <v>5637</v>
      </c>
      <c r="E215" s="29">
        <f t="shared" si="13"/>
        <v>3854</v>
      </c>
      <c r="F215" s="22">
        <f t="shared" si="14"/>
        <v>68.36970019513926</v>
      </c>
      <c r="G215" s="29">
        <v>5281</v>
      </c>
      <c r="H215" s="29">
        <v>3573</v>
      </c>
      <c r="I215" s="22">
        <f t="shared" si="15"/>
        <v>67.65764059837151</v>
      </c>
      <c r="J215" s="32">
        <v>356</v>
      </c>
      <c r="K215" s="32">
        <v>281</v>
      </c>
      <c r="L215" s="31">
        <f t="shared" si="16"/>
        <v>78.93258426966293</v>
      </c>
    </row>
    <row r="216" spans="1:12" ht="16.5" customHeight="1">
      <c r="A216" s="133" t="s">
        <v>49</v>
      </c>
      <c r="B216" s="133" t="s">
        <v>7</v>
      </c>
      <c r="C216" s="8" t="s">
        <v>36</v>
      </c>
      <c r="D216" s="29">
        <f t="shared" si="12"/>
        <v>8453</v>
      </c>
      <c r="E216" s="29">
        <f t="shared" si="13"/>
        <v>4112</v>
      </c>
      <c r="F216" s="22">
        <f t="shared" si="14"/>
        <v>48.645451319058324</v>
      </c>
      <c r="G216" s="29">
        <v>8351</v>
      </c>
      <c r="H216" s="29">
        <v>4047</v>
      </c>
      <c r="I216" s="22">
        <f t="shared" si="15"/>
        <v>48.46126212429649</v>
      </c>
      <c r="J216" s="32">
        <v>102</v>
      </c>
      <c r="K216" s="32">
        <v>65</v>
      </c>
      <c r="L216" s="31">
        <f t="shared" si="16"/>
        <v>63.725490196078425</v>
      </c>
    </row>
    <row r="217" spans="1:12" ht="15.75">
      <c r="A217" s="174"/>
      <c r="B217" s="174"/>
      <c r="C217" s="8" t="s">
        <v>37</v>
      </c>
      <c r="D217" s="29">
        <f t="shared" si="12"/>
        <v>4468</v>
      </c>
      <c r="E217" s="29">
        <f t="shared" si="13"/>
        <v>1922</v>
      </c>
      <c r="F217" s="22">
        <f t="shared" si="14"/>
        <v>43.01700984780663</v>
      </c>
      <c r="G217" s="29">
        <v>4408</v>
      </c>
      <c r="H217" s="29">
        <v>1887</v>
      </c>
      <c r="I217" s="22">
        <f t="shared" si="15"/>
        <v>42.808529945553545</v>
      </c>
      <c r="J217" s="32">
        <v>60</v>
      </c>
      <c r="K217" s="32">
        <v>35</v>
      </c>
      <c r="L217" s="31">
        <f t="shared" si="16"/>
        <v>58.333333333333336</v>
      </c>
    </row>
    <row r="218" spans="1:12" ht="15.75">
      <c r="A218" s="174"/>
      <c r="B218" s="175"/>
      <c r="C218" s="8" t="s">
        <v>38</v>
      </c>
      <c r="D218" s="29">
        <f t="shared" si="12"/>
        <v>3985</v>
      </c>
      <c r="E218" s="29">
        <f t="shared" si="13"/>
        <v>2190</v>
      </c>
      <c r="F218" s="22">
        <f t="shared" si="14"/>
        <v>54.95608531994981</v>
      </c>
      <c r="G218" s="29">
        <v>3943</v>
      </c>
      <c r="H218" s="29">
        <v>2160</v>
      </c>
      <c r="I218" s="22">
        <f t="shared" si="15"/>
        <v>54.780623890438754</v>
      </c>
      <c r="J218" s="32">
        <v>42</v>
      </c>
      <c r="K218" s="32">
        <v>30</v>
      </c>
      <c r="L218" s="31">
        <f t="shared" si="16"/>
        <v>71.42857142857143</v>
      </c>
    </row>
    <row r="219" spans="1:12" ht="15.75">
      <c r="A219" s="174"/>
      <c r="B219" s="133" t="s">
        <v>39</v>
      </c>
      <c r="C219" s="8" t="s">
        <v>36</v>
      </c>
      <c r="D219" s="29">
        <f t="shared" si="12"/>
        <v>2905</v>
      </c>
      <c r="E219" s="29">
        <f t="shared" si="13"/>
        <v>1275</v>
      </c>
      <c r="F219" s="22">
        <f t="shared" si="14"/>
        <v>43.88984509466437</v>
      </c>
      <c r="G219" s="29">
        <v>2878</v>
      </c>
      <c r="H219" s="29">
        <v>1260</v>
      </c>
      <c r="I219" s="22">
        <f t="shared" si="15"/>
        <v>43.780403057678946</v>
      </c>
      <c r="J219" s="32">
        <v>27</v>
      </c>
      <c r="K219" s="32">
        <v>15</v>
      </c>
      <c r="L219" s="31">
        <f t="shared" si="16"/>
        <v>55.55555555555556</v>
      </c>
    </row>
    <row r="220" spans="1:12" ht="15.75">
      <c r="A220" s="174"/>
      <c r="B220" s="174"/>
      <c r="C220" s="8" t="s">
        <v>37</v>
      </c>
      <c r="D220" s="29">
        <f t="shared" si="12"/>
        <v>1459</v>
      </c>
      <c r="E220" s="29">
        <f t="shared" si="13"/>
        <v>564</v>
      </c>
      <c r="F220" s="22">
        <f t="shared" si="14"/>
        <v>38.65661411925977</v>
      </c>
      <c r="G220" s="29">
        <v>1440</v>
      </c>
      <c r="H220" s="29">
        <v>554</v>
      </c>
      <c r="I220" s="22">
        <f t="shared" si="15"/>
        <v>38.47222222222222</v>
      </c>
      <c r="J220" s="32">
        <v>19</v>
      </c>
      <c r="K220" s="32">
        <v>10</v>
      </c>
      <c r="L220" s="31">
        <f t="shared" si="16"/>
        <v>52.63157894736842</v>
      </c>
    </row>
    <row r="221" spans="1:12" ht="15.75">
      <c r="A221" s="174"/>
      <c r="B221" s="175"/>
      <c r="C221" s="8" t="s">
        <v>38</v>
      </c>
      <c r="D221" s="29">
        <f t="shared" si="12"/>
        <v>1446</v>
      </c>
      <c r="E221" s="29">
        <f t="shared" si="13"/>
        <v>711</v>
      </c>
      <c r="F221" s="22">
        <f t="shared" si="14"/>
        <v>49.1701244813278</v>
      </c>
      <c r="G221" s="29">
        <v>1438</v>
      </c>
      <c r="H221" s="29">
        <v>706</v>
      </c>
      <c r="I221" s="22">
        <f t="shared" si="15"/>
        <v>49.09596662030598</v>
      </c>
      <c r="J221" s="32">
        <v>8</v>
      </c>
      <c r="K221" s="32">
        <v>5</v>
      </c>
      <c r="L221" s="31">
        <f t="shared" si="16"/>
        <v>62.5</v>
      </c>
    </row>
    <row r="222" spans="1:12" ht="15.75">
      <c r="A222" s="174"/>
      <c r="B222" s="133" t="s">
        <v>40</v>
      </c>
      <c r="C222" s="8" t="s">
        <v>36</v>
      </c>
      <c r="D222" s="29">
        <f t="shared" si="12"/>
        <v>2874</v>
      </c>
      <c r="E222" s="29">
        <f t="shared" si="13"/>
        <v>1448</v>
      </c>
      <c r="F222" s="22">
        <f t="shared" si="14"/>
        <v>50.382741823242874</v>
      </c>
      <c r="G222" s="29">
        <v>2840</v>
      </c>
      <c r="H222" s="29">
        <v>1424</v>
      </c>
      <c r="I222" s="22">
        <f t="shared" si="15"/>
        <v>50.140845070422536</v>
      </c>
      <c r="J222" s="32">
        <v>34</v>
      </c>
      <c r="K222" s="32">
        <v>24</v>
      </c>
      <c r="L222" s="31">
        <f t="shared" si="16"/>
        <v>70.58823529411765</v>
      </c>
    </row>
    <row r="223" spans="1:12" ht="15.75">
      <c r="A223" s="174"/>
      <c r="B223" s="174"/>
      <c r="C223" s="8" t="s">
        <v>37</v>
      </c>
      <c r="D223" s="29">
        <f t="shared" si="12"/>
        <v>1541</v>
      </c>
      <c r="E223" s="29">
        <f t="shared" si="13"/>
        <v>683</v>
      </c>
      <c r="F223" s="22">
        <f t="shared" si="14"/>
        <v>44.321868916288125</v>
      </c>
      <c r="G223" s="29">
        <v>1521</v>
      </c>
      <c r="H223" s="29">
        <v>669</v>
      </c>
      <c r="I223" s="22">
        <f t="shared" si="15"/>
        <v>43.98422090729783</v>
      </c>
      <c r="J223" s="32">
        <v>20</v>
      </c>
      <c r="K223" s="32">
        <v>14</v>
      </c>
      <c r="L223" s="31">
        <f t="shared" si="16"/>
        <v>70</v>
      </c>
    </row>
    <row r="224" spans="1:12" ht="15.75">
      <c r="A224" s="174"/>
      <c r="B224" s="175"/>
      <c r="C224" s="8" t="s">
        <v>38</v>
      </c>
      <c r="D224" s="29">
        <f t="shared" si="12"/>
        <v>1333</v>
      </c>
      <c r="E224" s="29">
        <f t="shared" si="13"/>
        <v>765</v>
      </c>
      <c r="F224" s="22">
        <f t="shared" si="14"/>
        <v>57.389347336834206</v>
      </c>
      <c r="G224" s="29">
        <v>1319</v>
      </c>
      <c r="H224" s="29">
        <v>755</v>
      </c>
      <c r="I224" s="22">
        <f t="shared" si="15"/>
        <v>57.24033358605004</v>
      </c>
      <c r="J224" s="32">
        <v>14</v>
      </c>
      <c r="K224" s="32">
        <v>10</v>
      </c>
      <c r="L224" s="31">
        <f t="shared" si="16"/>
        <v>71.42857142857143</v>
      </c>
    </row>
    <row r="225" spans="1:12" ht="15.75">
      <c r="A225" s="174"/>
      <c r="B225" s="133" t="s">
        <v>41</v>
      </c>
      <c r="C225" s="8" t="s">
        <v>36</v>
      </c>
      <c r="D225" s="29">
        <f t="shared" si="12"/>
        <v>2674</v>
      </c>
      <c r="E225" s="29">
        <f t="shared" si="13"/>
        <v>1389</v>
      </c>
      <c r="F225" s="22">
        <f t="shared" si="14"/>
        <v>51.94465220643231</v>
      </c>
      <c r="G225" s="29">
        <v>2633</v>
      </c>
      <c r="H225" s="29">
        <v>1363</v>
      </c>
      <c r="I225" s="22">
        <f t="shared" si="15"/>
        <v>51.76604633497911</v>
      </c>
      <c r="J225" s="32">
        <v>41</v>
      </c>
      <c r="K225" s="32">
        <v>26</v>
      </c>
      <c r="L225" s="31">
        <f t="shared" si="16"/>
        <v>63.41463414634146</v>
      </c>
    </row>
    <row r="226" spans="1:12" ht="15.75">
      <c r="A226" s="174"/>
      <c r="B226" s="174"/>
      <c r="C226" s="8" t="s">
        <v>37</v>
      </c>
      <c r="D226" s="29">
        <f t="shared" si="12"/>
        <v>1468</v>
      </c>
      <c r="E226" s="29">
        <f t="shared" si="13"/>
        <v>675</v>
      </c>
      <c r="F226" s="22">
        <f t="shared" si="14"/>
        <v>45.98092643051771</v>
      </c>
      <c r="G226" s="29">
        <v>1447</v>
      </c>
      <c r="H226" s="29">
        <v>664</v>
      </c>
      <c r="I226" s="22">
        <f t="shared" si="15"/>
        <v>45.888044229440226</v>
      </c>
      <c r="J226" s="32">
        <v>21</v>
      </c>
      <c r="K226" s="32">
        <v>11</v>
      </c>
      <c r="L226" s="31">
        <f t="shared" si="16"/>
        <v>52.38095238095239</v>
      </c>
    </row>
    <row r="227" spans="1:12" ht="15.75">
      <c r="A227" s="175"/>
      <c r="B227" s="175"/>
      <c r="C227" s="8" t="s">
        <v>38</v>
      </c>
      <c r="D227" s="29">
        <f t="shared" si="12"/>
        <v>1206</v>
      </c>
      <c r="E227" s="29">
        <f t="shared" si="13"/>
        <v>714</v>
      </c>
      <c r="F227" s="22">
        <f t="shared" si="14"/>
        <v>59.20398009950249</v>
      </c>
      <c r="G227" s="29">
        <v>1186</v>
      </c>
      <c r="H227" s="29">
        <v>699</v>
      </c>
      <c r="I227" s="22">
        <f t="shared" si="15"/>
        <v>58.93760539629005</v>
      </c>
      <c r="J227" s="32">
        <v>20</v>
      </c>
      <c r="K227" s="32">
        <v>15</v>
      </c>
      <c r="L227" s="31">
        <f t="shared" si="16"/>
        <v>75</v>
      </c>
    </row>
    <row r="228" spans="1:12" ht="16.5" customHeight="1">
      <c r="A228" s="133" t="s">
        <v>25</v>
      </c>
      <c r="B228" s="133" t="s">
        <v>7</v>
      </c>
      <c r="C228" s="8" t="s">
        <v>36</v>
      </c>
      <c r="D228" s="29">
        <f t="shared" si="12"/>
        <v>14428</v>
      </c>
      <c r="E228" s="29">
        <f t="shared" si="13"/>
        <v>7746</v>
      </c>
      <c r="F228" s="22">
        <f t="shared" si="14"/>
        <v>53.687274743554205</v>
      </c>
      <c r="G228" s="29">
        <v>13171</v>
      </c>
      <c r="H228" s="29">
        <v>6767</v>
      </c>
      <c r="I228" s="22">
        <f t="shared" si="15"/>
        <v>51.37802748462531</v>
      </c>
      <c r="J228" s="32">
        <v>1257</v>
      </c>
      <c r="K228" s="32">
        <v>979</v>
      </c>
      <c r="L228" s="31">
        <f t="shared" si="16"/>
        <v>77.88385043754971</v>
      </c>
    </row>
    <row r="229" spans="1:12" ht="15.75">
      <c r="A229" s="174"/>
      <c r="B229" s="174"/>
      <c r="C229" s="8" t="s">
        <v>37</v>
      </c>
      <c r="D229" s="29">
        <f aca="true" t="shared" si="17" ref="D229:D292">G229+J229</f>
        <v>7426</v>
      </c>
      <c r="E229" s="29">
        <f aca="true" t="shared" si="18" ref="E229:E292">H229+K229</f>
        <v>3599</v>
      </c>
      <c r="F229" s="22">
        <f aca="true" t="shared" si="19" ref="F229:F292">E229/D229*100</f>
        <v>48.46485321842176</v>
      </c>
      <c r="G229" s="29">
        <v>6779</v>
      </c>
      <c r="H229" s="29">
        <v>3126</v>
      </c>
      <c r="I229" s="22">
        <f aca="true" t="shared" si="20" ref="I229:I292">H229/G229*100</f>
        <v>46.11299601711167</v>
      </c>
      <c r="J229" s="32">
        <v>647</v>
      </c>
      <c r="K229" s="32">
        <v>473</v>
      </c>
      <c r="L229" s="31">
        <f aca="true" t="shared" si="21" ref="L229:L239">K229/J229*100</f>
        <v>73.10664605873262</v>
      </c>
    </row>
    <row r="230" spans="1:12" ht="15.75">
      <c r="A230" s="174"/>
      <c r="B230" s="175"/>
      <c r="C230" s="8" t="s">
        <v>38</v>
      </c>
      <c r="D230" s="29">
        <f t="shared" si="17"/>
        <v>7002</v>
      </c>
      <c r="E230" s="29">
        <f t="shared" si="18"/>
        <v>4147</v>
      </c>
      <c r="F230" s="22">
        <f t="shared" si="19"/>
        <v>59.22593544701515</v>
      </c>
      <c r="G230" s="29">
        <v>6392</v>
      </c>
      <c r="H230" s="29">
        <v>3641</v>
      </c>
      <c r="I230" s="22">
        <f t="shared" si="20"/>
        <v>56.96182728410513</v>
      </c>
      <c r="J230" s="32">
        <v>610</v>
      </c>
      <c r="K230" s="32">
        <v>506</v>
      </c>
      <c r="L230" s="31">
        <f t="shared" si="21"/>
        <v>82.95081967213115</v>
      </c>
    </row>
    <row r="231" spans="1:12" ht="15.75">
      <c r="A231" s="174"/>
      <c r="B231" s="133" t="s">
        <v>39</v>
      </c>
      <c r="C231" s="8" t="s">
        <v>36</v>
      </c>
      <c r="D231" s="29">
        <f t="shared" si="17"/>
        <v>4747</v>
      </c>
      <c r="E231" s="29">
        <f t="shared" si="18"/>
        <v>2316</v>
      </c>
      <c r="F231" s="22">
        <f t="shared" si="19"/>
        <v>48.78870865809986</v>
      </c>
      <c r="G231" s="29">
        <v>4307</v>
      </c>
      <c r="H231" s="29">
        <v>2015</v>
      </c>
      <c r="I231" s="22">
        <f t="shared" si="20"/>
        <v>46.78430462038542</v>
      </c>
      <c r="J231" s="32">
        <v>440</v>
      </c>
      <c r="K231" s="32">
        <v>301</v>
      </c>
      <c r="L231" s="31">
        <f t="shared" si="21"/>
        <v>68.4090909090909</v>
      </c>
    </row>
    <row r="232" spans="1:12" ht="15.75">
      <c r="A232" s="174"/>
      <c r="B232" s="174"/>
      <c r="C232" s="8" t="s">
        <v>37</v>
      </c>
      <c r="D232" s="29">
        <f t="shared" si="17"/>
        <v>2481</v>
      </c>
      <c r="E232" s="29">
        <f t="shared" si="18"/>
        <v>1082</v>
      </c>
      <c r="F232" s="22">
        <f t="shared" si="19"/>
        <v>43.611446997178554</v>
      </c>
      <c r="G232" s="29">
        <v>2264</v>
      </c>
      <c r="H232" s="29">
        <v>947</v>
      </c>
      <c r="I232" s="22">
        <f t="shared" si="20"/>
        <v>41.828621908127204</v>
      </c>
      <c r="J232" s="32">
        <v>217</v>
      </c>
      <c r="K232" s="32">
        <v>135</v>
      </c>
      <c r="L232" s="31">
        <f t="shared" si="21"/>
        <v>62.21198156682027</v>
      </c>
    </row>
    <row r="233" spans="1:12" ht="15.75">
      <c r="A233" s="174"/>
      <c r="B233" s="175"/>
      <c r="C233" s="8" t="s">
        <v>38</v>
      </c>
      <c r="D233" s="29">
        <f t="shared" si="17"/>
        <v>2266</v>
      </c>
      <c r="E233" s="29">
        <f t="shared" si="18"/>
        <v>1234</v>
      </c>
      <c r="F233" s="22">
        <f t="shared" si="19"/>
        <v>54.457193292144744</v>
      </c>
      <c r="G233" s="29">
        <v>2043</v>
      </c>
      <c r="H233" s="29">
        <v>1068</v>
      </c>
      <c r="I233" s="22">
        <f t="shared" si="20"/>
        <v>52.27606461086637</v>
      </c>
      <c r="J233" s="32">
        <v>223</v>
      </c>
      <c r="K233" s="32">
        <v>166</v>
      </c>
      <c r="L233" s="31">
        <f t="shared" si="21"/>
        <v>74.43946188340807</v>
      </c>
    </row>
    <row r="234" spans="1:12" ht="15.75">
      <c r="A234" s="174"/>
      <c r="B234" s="133" t="s">
        <v>40</v>
      </c>
      <c r="C234" s="8" t="s">
        <v>36</v>
      </c>
      <c r="D234" s="29">
        <f t="shared" si="17"/>
        <v>4878</v>
      </c>
      <c r="E234" s="29">
        <f t="shared" si="18"/>
        <v>2674</v>
      </c>
      <c r="F234" s="22">
        <f t="shared" si="19"/>
        <v>54.817548175481754</v>
      </c>
      <c r="G234" s="29">
        <v>4462</v>
      </c>
      <c r="H234" s="29">
        <v>2334</v>
      </c>
      <c r="I234" s="22">
        <f t="shared" si="20"/>
        <v>52.30838189152847</v>
      </c>
      <c r="J234" s="32">
        <v>416</v>
      </c>
      <c r="K234" s="32">
        <v>340</v>
      </c>
      <c r="L234" s="31">
        <f t="shared" si="21"/>
        <v>81.73076923076923</v>
      </c>
    </row>
    <row r="235" spans="1:12" ht="15.75">
      <c r="A235" s="174"/>
      <c r="B235" s="174"/>
      <c r="C235" s="8" t="s">
        <v>37</v>
      </c>
      <c r="D235" s="29">
        <f t="shared" si="17"/>
        <v>2481</v>
      </c>
      <c r="E235" s="29">
        <f t="shared" si="18"/>
        <v>1229</v>
      </c>
      <c r="F235" s="22">
        <f t="shared" si="19"/>
        <v>49.536477226924625</v>
      </c>
      <c r="G235" s="29">
        <v>2259</v>
      </c>
      <c r="H235" s="29">
        <v>1056</v>
      </c>
      <c r="I235" s="22">
        <f t="shared" si="20"/>
        <v>46.74634794156706</v>
      </c>
      <c r="J235" s="32">
        <v>222</v>
      </c>
      <c r="K235" s="32">
        <v>173</v>
      </c>
      <c r="L235" s="31">
        <f t="shared" si="21"/>
        <v>77.92792792792793</v>
      </c>
    </row>
    <row r="236" spans="1:12" ht="15.75">
      <c r="A236" s="174"/>
      <c r="B236" s="175"/>
      <c r="C236" s="8" t="s">
        <v>38</v>
      </c>
      <c r="D236" s="29">
        <f t="shared" si="17"/>
        <v>2397</v>
      </c>
      <c r="E236" s="29">
        <f t="shared" si="18"/>
        <v>1445</v>
      </c>
      <c r="F236" s="22">
        <f t="shared" si="19"/>
        <v>60.28368794326241</v>
      </c>
      <c r="G236" s="29">
        <v>2203</v>
      </c>
      <c r="H236" s="29">
        <v>1278</v>
      </c>
      <c r="I236" s="22">
        <f t="shared" si="20"/>
        <v>58.011802088061735</v>
      </c>
      <c r="J236" s="32">
        <v>194</v>
      </c>
      <c r="K236" s="32">
        <v>167</v>
      </c>
      <c r="L236" s="31">
        <f t="shared" si="21"/>
        <v>86.08247422680412</v>
      </c>
    </row>
    <row r="237" spans="1:12" ht="15.75">
      <c r="A237" s="174"/>
      <c r="B237" s="133" t="s">
        <v>41</v>
      </c>
      <c r="C237" s="8" t="s">
        <v>36</v>
      </c>
      <c r="D237" s="29">
        <f t="shared" si="17"/>
        <v>4803</v>
      </c>
      <c r="E237" s="29">
        <f t="shared" si="18"/>
        <v>2756</v>
      </c>
      <c r="F237" s="22">
        <f t="shared" si="19"/>
        <v>57.38080366437644</v>
      </c>
      <c r="G237" s="29">
        <v>4402</v>
      </c>
      <c r="H237" s="29">
        <v>2418</v>
      </c>
      <c r="I237" s="22">
        <f t="shared" si="20"/>
        <v>54.929577464788736</v>
      </c>
      <c r="J237" s="32">
        <v>401</v>
      </c>
      <c r="K237" s="32">
        <v>338</v>
      </c>
      <c r="L237" s="31">
        <f t="shared" si="21"/>
        <v>84.28927680798004</v>
      </c>
    </row>
    <row r="238" spans="1:12" ht="15.75">
      <c r="A238" s="174"/>
      <c r="B238" s="174"/>
      <c r="C238" s="8" t="s">
        <v>37</v>
      </c>
      <c r="D238" s="29">
        <f t="shared" si="17"/>
        <v>2464</v>
      </c>
      <c r="E238" s="29">
        <f t="shared" si="18"/>
        <v>1288</v>
      </c>
      <c r="F238" s="22">
        <f t="shared" si="19"/>
        <v>52.27272727272727</v>
      </c>
      <c r="G238" s="29">
        <v>2256</v>
      </c>
      <c r="H238" s="29">
        <v>1123</v>
      </c>
      <c r="I238" s="22">
        <f t="shared" si="20"/>
        <v>49.77836879432624</v>
      </c>
      <c r="J238" s="32">
        <v>208</v>
      </c>
      <c r="K238" s="32">
        <v>165</v>
      </c>
      <c r="L238" s="31">
        <f t="shared" si="21"/>
        <v>79.32692307692307</v>
      </c>
    </row>
    <row r="239" spans="1:12" ht="15.75">
      <c r="A239" s="175"/>
      <c r="B239" s="175"/>
      <c r="C239" s="8" t="s">
        <v>38</v>
      </c>
      <c r="D239" s="29">
        <f t="shared" si="17"/>
        <v>2339</v>
      </c>
      <c r="E239" s="29">
        <f t="shared" si="18"/>
        <v>1468</v>
      </c>
      <c r="F239" s="22">
        <f t="shared" si="19"/>
        <v>62.761864044463444</v>
      </c>
      <c r="G239" s="29">
        <v>2146</v>
      </c>
      <c r="H239" s="29">
        <v>1295</v>
      </c>
      <c r="I239" s="22">
        <f t="shared" si="20"/>
        <v>60.3448275862069</v>
      </c>
      <c r="J239" s="32">
        <v>193</v>
      </c>
      <c r="K239" s="32">
        <v>173</v>
      </c>
      <c r="L239" s="31">
        <f t="shared" si="21"/>
        <v>89.63730569948186</v>
      </c>
    </row>
    <row r="240" spans="1:12" ht="16.5" customHeight="1">
      <c r="A240" s="133" t="s">
        <v>26</v>
      </c>
      <c r="B240" s="133" t="s">
        <v>7</v>
      </c>
      <c r="C240" s="8" t="s">
        <v>36</v>
      </c>
      <c r="D240" s="29">
        <f t="shared" si="17"/>
        <v>3057</v>
      </c>
      <c r="E240" s="29">
        <f t="shared" si="18"/>
        <v>2143</v>
      </c>
      <c r="F240" s="22">
        <f t="shared" si="19"/>
        <v>70.1014066077854</v>
      </c>
      <c r="G240" s="29">
        <v>3057</v>
      </c>
      <c r="H240" s="29">
        <v>2143</v>
      </c>
      <c r="I240" s="22">
        <f t="shared" si="20"/>
        <v>70.1014066077854</v>
      </c>
      <c r="J240" s="32">
        <v>0</v>
      </c>
      <c r="K240" s="32">
        <v>0</v>
      </c>
      <c r="L240" s="31">
        <v>0</v>
      </c>
    </row>
    <row r="241" spans="1:12" ht="15.75">
      <c r="A241" s="174"/>
      <c r="B241" s="174"/>
      <c r="C241" s="8" t="s">
        <v>37</v>
      </c>
      <c r="D241" s="29">
        <f t="shared" si="17"/>
        <v>1587</v>
      </c>
      <c r="E241" s="29">
        <f t="shared" si="18"/>
        <v>1038</v>
      </c>
      <c r="F241" s="22">
        <f t="shared" si="19"/>
        <v>65.40642722117202</v>
      </c>
      <c r="G241" s="29">
        <v>1587</v>
      </c>
      <c r="H241" s="29">
        <v>1038</v>
      </c>
      <c r="I241" s="22">
        <f t="shared" si="20"/>
        <v>65.40642722117202</v>
      </c>
      <c r="J241" s="32">
        <v>0</v>
      </c>
      <c r="K241" s="32">
        <v>0</v>
      </c>
      <c r="L241" s="31">
        <v>0</v>
      </c>
    </row>
    <row r="242" spans="1:12" ht="15.75">
      <c r="A242" s="174"/>
      <c r="B242" s="175"/>
      <c r="C242" s="8" t="s">
        <v>38</v>
      </c>
      <c r="D242" s="29">
        <f t="shared" si="17"/>
        <v>1470</v>
      </c>
      <c r="E242" s="29">
        <f t="shared" si="18"/>
        <v>1105</v>
      </c>
      <c r="F242" s="22">
        <f t="shared" si="19"/>
        <v>75.17006802721087</v>
      </c>
      <c r="G242" s="29">
        <v>1470</v>
      </c>
      <c r="H242" s="29">
        <v>1105</v>
      </c>
      <c r="I242" s="22">
        <f t="shared" si="20"/>
        <v>75.17006802721087</v>
      </c>
      <c r="J242" s="32">
        <v>0</v>
      </c>
      <c r="K242" s="32">
        <v>0</v>
      </c>
      <c r="L242" s="31">
        <v>0</v>
      </c>
    </row>
    <row r="243" spans="1:12" ht="15.75">
      <c r="A243" s="174"/>
      <c r="B243" s="133" t="s">
        <v>39</v>
      </c>
      <c r="C243" s="8" t="s">
        <v>36</v>
      </c>
      <c r="D243" s="29">
        <f t="shared" si="17"/>
        <v>989</v>
      </c>
      <c r="E243" s="29">
        <f t="shared" si="18"/>
        <v>631</v>
      </c>
      <c r="F243" s="22">
        <f t="shared" si="19"/>
        <v>63.80182002022244</v>
      </c>
      <c r="G243" s="29">
        <v>989</v>
      </c>
      <c r="H243" s="29">
        <v>631</v>
      </c>
      <c r="I243" s="22">
        <f t="shared" si="20"/>
        <v>63.80182002022244</v>
      </c>
      <c r="J243" s="32">
        <v>0</v>
      </c>
      <c r="K243" s="32">
        <v>0</v>
      </c>
      <c r="L243" s="31">
        <v>0</v>
      </c>
    </row>
    <row r="244" spans="1:12" ht="15.75">
      <c r="A244" s="174"/>
      <c r="B244" s="174"/>
      <c r="C244" s="8" t="s">
        <v>37</v>
      </c>
      <c r="D244" s="29">
        <f t="shared" si="17"/>
        <v>519</v>
      </c>
      <c r="E244" s="29">
        <f t="shared" si="18"/>
        <v>309</v>
      </c>
      <c r="F244" s="22">
        <f t="shared" si="19"/>
        <v>59.53757225433526</v>
      </c>
      <c r="G244" s="29">
        <v>519</v>
      </c>
      <c r="H244" s="29">
        <v>309</v>
      </c>
      <c r="I244" s="22">
        <f t="shared" si="20"/>
        <v>59.53757225433526</v>
      </c>
      <c r="J244" s="32">
        <v>0</v>
      </c>
      <c r="K244" s="32">
        <v>0</v>
      </c>
      <c r="L244" s="31">
        <v>0</v>
      </c>
    </row>
    <row r="245" spans="1:12" ht="15.75">
      <c r="A245" s="174"/>
      <c r="B245" s="175"/>
      <c r="C245" s="8" t="s">
        <v>38</v>
      </c>
      <c r="D245" s="29">
        <f t="shared" si="17"/>
        <v>470</v>
      </c>
      <c r="E245" s="29">
        <f t="shared" si="18"/>
        <v>322</v>
      </c>
      <c r="F245" s="22">
        <f t="shared" si="19"/>
        <v>68.51063829787233</v>
      </c>
      <c r="G245" s="29">
        <v>470</v>
      </c>
      <c r="H245" s="29">
        <v>322</v>
      </c>
      <c r="I245" s="22">
        <f t="shared" si="20"/>
        <v>68.51063829787233</v>
      </c>
      <c r="J245" s="32">
        <v>0</v>
      </c>
      <c r="K245" s="32">
        <v>0</v>
      </c>
      <c r="L245" s="31">
        <v>0</v>
      </c>
    </row>
    <row r="246" spans="1:12" ht="15.75">
      <c r="A246" s="174"/>
      <c r="B246" s="133" t="s">
        <v>40</v>
      </c>
      <c r="C246" s="8" t="s">
        <v>36</v>
      </c>
      <c r="D246" s="29">
        <f t="shared" si="17"/>
        <v>1013</v>
      </c>
      <c r="E246" s="29">
        <f t="shared" si="18"/>
        <v>745</v>
      </c>
      <c r="F246" s="22">
        <f t="shared" si="19"/>
        <v>73.54392892398816</v>
      </c>
      <c r="G246" s="29">
        <v>1013</v>
      </c>
      <c r="H246" s="29">
        <v>745</v>
      </c>
      <c r="I246" s="22">
        <f t="shared" si="20"/>
        <v>73.54392892398816</v>
      </c>
      <c r="J246" s="32">
        <v>0</v>
      </c>
      <c r="K246" s="32">
        <v>0</v>
      </c>
      <c r="L246" s="31">
        <v>0</v>
      </c>
    </row>
    <row r="247" spans="1:12" ht="15.75">
      <c r="A247" s="174"/>
      <c r="B247" s="174"/>
      <c r="C247" s="8" t="s">
        <v>37</v>
      </c>
      <c r="D247" s="29">
        <f t="shared" si="17"/>
        <v>527</v>
      </c>
      <c r="E247" s="29">
        <f t="shared" si="18"/>
        <v>363</v>
      </c>
      <c r="F247" s="22">
        <f t="shared" si="19"/>
        <v>68.88045540796965</v>
      </c>
      <c r="G247" s="29">
        <v>527</v>
      </c>
      <c r="H247" s="29">
        <v>363</v>
      </c>
      <c r="I247" s="22">
        <f t="shared" si="20"/>
        <v>68.88045540796965</v>
      </c>
      <c r="J247" s="32">
        <v>0</v>
      </c>
      <c r="K247" s="32">
        <v>0</v>
      </c>
      <c r="L247" s="31">
        <v>0</v>
      </c>
    </row>
    <row r="248" spans="1:12" ht="15.75">
      <c r="A248" s="174"/>
      <c r="B248" s="175"/>
      <c r="C248" s="8" t="s">
        <v>38</v>
      </c>
      <c r="D248" s="29">
        <f t="shared" si="17"/>
        <v>486</v>
      </c>
      <c r="E248" s="29">
        <f t="shared" si="18"/>
        <v>382</v>
      </c>
      <c r="F248" s="22">
        <f t="shared" si="19"/>
        <v>78.60082304526749</v>
      </c>
      <c r="G248" s="29">
        <v>486</v>
      </c>
      <c r="H248" s="29">
        <v>382</v>
      </c>
      <c r="I248" s="22">
        <f t="shared" si="20"/>
        <v>78.60082304526749</v>
      </c>
      <c r="J248" s="32">
        <v>0</v>
      </c>
      <c r="K248" s="32">
        <v>0</v>
      </c>
      <c r="L248" s="31">
        <v>0</v>
      </c>
    </row>
    <row r="249" spans="1:12" ht="15.75">
      <c r="A249" s="174"/>
      <c r="B249" s="133" t="s">
        <v>41</v>
      </c>
      <c r="C249" s="8" t="s">
        <v>36</v>
      </c>
      <c r="D249" s="29">
        <f t="shared" si="17"/>
        <v>1055</v>
      </c>
      <c r="E249" s="29">
        <f t="shared" si="18"/>
        <v>767</v>
      </c>
      <c r="F249" s="22">
        <f t="shared" si="19"/>
        <v>72.70142180094787</v>
      </c>
      <c r="G249" s="29">
        <v>1055</v>
      </c>
      <c r="H249" s="29">
        <v>767</v>
      </c>
      <c r="I249" s="22">
        <f t="shared" si="20"/>
        <v>72.70142180094787</v>
      </c>
      <c r="J249" s="32">
        <v>0</v>
      </c>
      <c r="K249" s="32">
        <v>0</v>
      </c>
      <c r="L249" s="31">
        <v>0</v>
      </c>
    </row>
    <row r="250" spans="1:12" ht="15.75">
      <c r="A250" s="174"/>
      <c r="B250" s="174"/>
      <c r="C250" s="8" t="s">
        <v>37</v>
      </c>
      <c r="D250" s="29">
        <f t="shared" si="17"/>
        <v>541</v>
      </c>
      <c r="E250" s="29">
        <f t="shared" si="18"/>
        <v>366</v>
      </c>
      <c r="F250" s="22">
        <f t="shared" si="19"/>
        <v>67.65249537892791</v>
      </c>
      <c r="G250" s="29">
        <v>541</v>
      </c>
      <c r="H250" s="29">
        <v>366</v>
      </c>
      <c r="I250" s="22">
        <f t="shared" si="20"/>
        <v>67.65249537892791</v>
      </c>
      <c r="J250" s="32">
        <v>0</v>
      </c>
      <c r="K250" s="32">
        <v>0</v>
      </c>
      <c r="L250" s="31">
        <v>0</v>
      </c>
    </row>
    <row r="251" spans="1:12" ht="15.75">
      <c r="A251" s="175"/>
      <c r="B251" s="175"/>
      <c r="C251" s="8" t="s">
        <v>38</v>
      </c>
      <c r="D251" s="29">
        <f t="shared" si="17"/>
        <v>514</v>
      </c>
      <c r="E251" s="29">
        <f t="shared" si="18"/>
        <v>401</v>
      </c>
      <c r="F251" s="22">
        <f t="shared" si="19"/>
        <v>78.01556420233463</v>
      </c>
      <c r="G251" s="29">
        <v>514</v>
      </c>
      <c r="H251" s="29">
        <v>401</v>
      </c>
      <c r="I251" s="22">
        <f t="shared" si="20"/>
        <v>78.01556420233463</v>
      </c>
      <c r="J251" s="32">
        <v>0</v>
      </c>
      <c r="K251" s="32">
        <v>0</v>
      </c>
      <c r="L251" s="31">
        <v>0</v>
      </c>
    </row>
    <row r="252" spans="1:12" ht="16.5" customHeight="1">
      <c r="A252" s="133" t="s">
        <v>27</v>
      </c>
      <c r="B252" s="133" t="s">
        <v>7</v>
      </c>
      <c r="C252" s="8" t="s">
        <v>36</v>
      </c>
      <c r="D252" s="29">
        <f t="shared" si="17"/>
        <v>16491</v>
      </c>
      <c r="E252" s="29">
        <f t="shared" si="18"/>
        <v>12005</v>
      </c>
      <c r="F252" s="22">
        <f t="shared" si="19"/>
        <v>72.79728336668487</v>
      </c>
      <c r="G252" s="29">
        <v>14382</v>
      </c>
      <c r="H252" s="29">
        <v>10174</v>
      </c>
      <c r="I252" s="22">
        <f t="shared" si="20"/>
        <v>70.7412042831317</v>
      </c>
      <c r="J252" s="32">
        <v>2109</v>
      </c>
      <c r="K252" s="32">
        <v>1831</v>
      </c>
      <c r="L252" s="31">
        <f>K252/J252*100</f>
        <v>86.81839734471313</v>
      </c>
    </row>
    <row r="253" spans="1:12" ht="15.75">
      <c r="A253" s="174"/>
      <c r="B253" s="174"/>
      <c r="C253" s="8" t="s">
        <v>37</v>
      </c>
      <c r="D253" s="29">
        <f t="shared" si="17"/>
        <v>8495</v>
      </c>
      <c r="E253" s="29">
        <f t="shared" si="18"/>
        <v>5939</v>
      </c>
      <c r="F253" s="22">
        <f t="shared" si="19"/>
        <v>69.91171277221895</v>
      </c>
      <c r="G253" s="29">
        <v>7285</v>
      </c>
      <c r="H253" s="29">
        <v>4904</v>
      </c>
      <c r="I253" s="22">
        <f t="shared" si="20"/>
        <v>67.31640356897735</v>
      </c>
      <c r="J253" s="32">
        <v>1210</v>
      </c>
      <c r="K253" s="32">
        <v>1035</v>
      </c>
      <c r="L253" s="31">
        <f aca="true" t="shared" si="22" ref="L253:L311">K253/J253*100</f>
        <v>85.53719008264463</v>
      </c>
    </row>
    <row r="254" spans="1:12" ht="15.75">
      <c r="A254" s="174"/>
      <c r="B254" s="175"/>
      <c r="C254" s="8" t="s">
        <v>38</v>
      </c>
      <c r="D254" s="29">
        <f t="shared" si="17"/>
        <v>7996</v>
      </c>
      <c r="E254" s="29">
        <f t="shared" si="18"/>
        <v>6066</v>
      </c>
      <c r="F254" s="22">
        <f t="shared" si="19"/>
        <v>75.86293146573286</v>
      </c>
      <c r="G254" s="29">
        <v>7097</v>
      </c>
      <c r="H254" s="29">
        <v>5270</v>
      </c>
      <c r="I254" s="22">
        <f t="shared" si="20"/>
        <v>74.25672819501197</v>
      </c>
      <c r="J254" s="32">
        <v>899</v>
      </c>
      <c r="K254" s="32">
        <v>796</v>
      </c>
      <c r="L254" s="31">
        <f t="shared" si="22"/>
        <v>88.54282536151278</v>
      </c>
    </row>
    <row r="255" spans="1:12" ht="15.75">
      <c r="A255" s="174"/>
      <c r="B255" s="133" t="s">
        <v>39</v>
      </c>
      <c r="C255" s="8" t="s">
        <v>36</v>
      </c>
      <c r="D255" s="29">
        <f t="shared" si="17"/>
        <v>5608</v>
      </c>
      <c r="E255" s="29">
        <f t="shared" si="18"/>
        <v>3824</v>
      </c>
      <c r="F255" s="22">
        <f t="shared" si="19"/>
        <v>68.188302425107</v>
      </c>
      <c r="G255" s="29">
        <v>4847</v>
      </c>
      <c r="H255" s="29">
        <v>3157</v>
      </c>
      <c r="I255" s="22">
        <f t="shared" si="20"/>
        <v>65.13307200330101</v>
      </c>
      <c r="J255" s="32">
        <v>761</v>
      </c>
      <c r="K255" s="32">
        <v>667</v>
      </c>
      <c r="L255" s="31">
        <f t="shared" si="22"/>
        <v>87.64783180026281</v>
      </c>
    </row>
    <row r="256" spans="1:12" ht="15.75">
      <c r="A256" s="174"/>
      <c r="B256" s="174"/>
      <c r="C256" s="8" t="s">
        <v>37</v>
      </c>
      <c r="D256" s="29">
        <f t="shared" si="17"/>
        <v>2932</v>
      </c>
      <c r="E256" s="29">
        <f t="shared" si="18"/>
        <v>1926</v>
      </c>
      <c r="F256" s="22">
        <f t="shared" si="19"/>
        <v>65.68894952251023</v>
      </c>
      <c r="G256" s="29">
        <v>2502</v>
      </c>
      <c r="H256" s="29">
        <v>1551</v>
      </c>
      <c r="I256" s="22">
        <f t="shared" si="20"/>
        <v>61.990407673860915</v>
      </c>
      <c r="J256" s="32">
        <v>430</v>
      </c>
      <c r="K256" s="32">
        <v>375</v>
      </c>
      <c r="L256" s="31">
        <f t="shared" si="22"/>
        <v>87.20930232558139</v>
      </c>
    </row>
    <row r="257" spans="1:12" ht="15.75">
      <c r="A257" s="174"/>
      <c r="B257" s="175"/>
      <c r="C257" s="8" t="s">
        <v>38</v>
      </c>
      <c r="D257" s="29">
        <f t="shared" si="17"/>
        <v>2676</v>
      </c>
      <c r="E257" s="29">
        <f t="shared" si="18"/>
        <v>1898</v>
      </c>
      <c r="F257" s="22">
        <f t="shared" si="19"/>
        <v>70.92675635276532</v>
      </c>
      <c r="G257" s="29">
        <v>2345</v>
      </c>
      <c r="H257" s="29">
        <v>1606</v>
      </c>
      <c r="I257" s="22">
        <f t="shared" si="20"/>
        <v>68.4861407249467</v>
      </c>
      <c r="J257" s="32">
        <v>331</v>
      </c>
      <c r="K257" s="32">
        <v>292</v>
      </c>
      <c r="L257" s="31">
        <f t="shared" si="22"/>
        <v>88.21752265861026</v>
      </c>
    </row>
    <row r="258" spans="1:12" ht="15.75">
      <c r="A258" s="174"/>
      <c r="B258" s="133" t="s">
        <v>40</v>
      </c>
      <c r="C258" s="8" t="s">
        <v>36</v>
      </c>
      <c r="D258" s="29">
        <f t="shared" si="17"/>
        <v>5375</v>
      </c>
      <c r="E258" s="29">
        <f t="shared" si="18"/>
        <v>3929</v>
      </c>
      <c r="F258" s="22">
        <f t="shared" si="19"/>
        <v>73.09767441860465</v>
      </c>
      <c r="G258" s="29">
        <v>4685</v>
      </c>
      <c r="H258" s="29">
        <v>3355</v>
      </c>
      <c r="I258" s="22">
        <f t="shared" si="20"/>
        <v>71.61152614727855</v>
      </c>
      <c r="J258" s="32">
        <v>690</v>
      </c>
      <c r="K258" s="32">
        <v>574</v>
      </c>
      <c r="L258" s="31">
        <f t="shared" si="22"/>
        <v>83.18840579710145</v>
      </c>
    </row>
    <row r="259" spans="1:12" ht="15.75">
      <c r="A259" s="174"/>
      <c r="B259" s="174"/>
      <c r="C259" s="8" t="s">
        <v>37</v>
      </c>
      <c r="D259" s="29">
        <f t="shared" si="17"/>
        <v>2772</v>
      </c>
      <c r="E259" s="29">
        <f t="shared" si="18"/>
        <v>1938</v>
      </c>
      <c r="F259" s="22">
        <f t="shared" si="19"/>
        <v>69.91341991341992</v>
      </c>
      <c r="G259" s="29">
        <v>2369</v>
      </c>
      <c r="H259" s="29">
        <v>1614</v>
      </c>
      <c r="I259" s="22">
        <f t="shared" si="20"/>
        <v>68.13001266357112</v>
      </c>
      <c r="J259" s="32">
        <v>403</v>
      </c>
      <c r="K259" s="32">
        <v>324</v>
      </c>
      <c r="L259" s="31">
        <f t="shared" si="22"/>
        <v>80.39702233250621</v>
      </c>
    </row>
    <row r="260" spans="1:12" ht="15.75">
      <c r="A260" s="174"/>
      <c r="B260" s="175"/>
      <c r="C260" s="8" t="s">
        <v>38</v>
      </c>
      <c r="D260" s="29">
        <f t="shared" si="17"/>
        <v>2603</v>
      </c>
      <c r="E260" s="29">
        <f t="shared" si="18"/>
        <v>1991</v>
      </c>
      <c r="F260" s="22">
        <f t="shared" si="19"/>
        <v>76.4886669227814</v>
      </c>
      <c r="G260" s="29">
        <v>2316</v>
      </c>
      <c r="H260" s="29">
        <v>1741</v>
      </c>
      <c r="I260" s="22">
        <f t="shared" si="20"/>
        <v>75.1727115716753</v>
      </c>
      <c r="J260" s="32">
        <v>287</v>
      </c>
      <c r="K260" s="32">
        <v>250</v>
      </c>
      <c r="L260" s="31">
        <f t="shared" si="22"/>
        <v>87.10801393728222</v>
      </c>
    </row>
    <row r="261" spans="1:12" ht="15.75">
      <c r="A261" s="174"/>
      <c r="B261" s="133" t="s">
        <v>41</v>
      </c>
      <c r="C261" s="8" t="s">
        <v>36</v>
      </c>
      <c r="D261" s="29">
        <f t="shared" si="17"/>
        <v>5508</v>
      </c>
      <c r="E261" s="29">
        <f t="shared" si="18"/>
        <v>4252</v>
      </c>
      <c r="F261" s="22">
        <f t="shared" si="19"/>
        <v>77.19680464778504</v>
      </c>
      <c r="G261" s="29">
        <v>4850</v>
      </c>
      <c r="H261" s="29">
        <v>3662</v>
      </c>
      <c r="I261" s="22">
        <f t="shared" si="20"/>
        <v>75.50515463917526</v>
      </c>
      <c r="J261" s="32">
        <v>658</v>
      </c>
      <c r="K261" s="32">
        <v>590</v>
      </c>
      <c r="L261" s="31">
        <f t="shared" si="22"/>
        <v>89.66565349544074</v>
      </c>
    </row>
    <row r="262" spans="1:12" ht="15.75">
      <c r="A262" s="174"/>
      <c r="B262" s="174"/>
      <c r="C262" s="8" t="s">
        <v>37</v>
      </c>
      <c r="D262" s="29">
        <f t="shared" si="17"/>
        <v>2791</v>
      </c>
      <c r="E262" s="29">
        <f t="shared" si="18"/>
        <v>2075</v>
      </c>
      <c r="F262" s="22">
        <f t="shared" si="19"/>
        <v>74.34611250447868</v>
      </c>
      <c r="G262" s="29">
        <v>2414</v>
      </c>
      <c r="H262" s="29">
        <v>1739</v>
      </c>
      <c r="I262" s="22">
        <f t="shared" si="20"/>
        <v>72.0381110190555</v>
      </c>
      <c r="J262" s="32">
        <v>377</v>
      </c>
      <c r="K262" s="32">
        <v>336</v>
      </c>
      <c r="L262" s="31">
        <f t="shared" si="22"/>
        <v>89.12466843501326</v>
      </c>
    </row>
    <row r="263" spans="1:12" ht="15.75">
      <c r="A263" s="175"/>
      <c r="B263" s="175"/>
      <c r="C263" s="8" t="s">
        <v>38</v>
      </c>
      <c r="D263" s="29">
        <f t="shared" si="17"/>
        <v>2717</v>
      </c>
      <c r="E263" s="29">
        <f t="shared" si="18"/>
        <v>2177</v>
      </c>
      <c r="F263" s="22">
        <f t="shared" si="19"/>
        <v>80.12513801987487</v>
      </c>
      <c r="G263" s="29">
        <v>2436</v>
      </c>
      <c r="H263" s="29">
        <v>1923</v>
      </c>
      <c r="I263" s="22">
        <f t="shared" si="20"/>
        <v>78.94088669950739</v>
      </c>
      <c r="J263" s="32">
        <v>281</v>
      </c>
      <c r="K263" s="32">
        <v>254</v>
      </c>
      <c r="L263" s="31">
        <f t="shared" si="22"/>
        <v>90.39145907473309</v>
      </c>
    </row>
    <row r="264" spans="1:12" ht="16.5" customHeight="1">
      <c r="A264" s="133" t="s">
        <v>28</v>
      </c>
      <c r="B264" s="133" t="s">
        <v>7</v>
      </c>
      <c r="C264" s="8" t="s">
        <v>36</v>
      </c>
      <c r="D264" s="29">
        <f t="shared" si="17"/>
        <v>18042</v>
      </c>
      <c r="E264" s="29">
        <f t="shared" si="18"/>
        <v>12939</v>
      </c>
      <c r="F264" s="22">
        <f t="shared" si="19"/>
        <v>71.71599600931161</v>
      </c>
      <c r="G264" s="29">
        <v>16508</v>
      </c>
      <c r="H264" s="29">
        <v>11760</v>
      </c>
      <c r="I264" s="22">
        <f t="shared" si="20"/>
        <v>71.23818754543252</v>
      </c>
      <c r="J264" s="32">
        <v>1534</v>
      </c>
      <c r="K264" s="32">
        <v>1179</v>
      </c>
      <c r="L264" s="31">
        <f t="shared" si="22"/>
        <v>76.85788787483703</v>
      </c>
    </row>
    <row r="265" spans="1:12" ht="15.75">
      <c r="A265" s="174"/>
      <c r="B265" s="174"/>
      <c r="C265" s="8" t="s">
        <v>37</v>
      </c>
      <c r="D265" s="29">
        <f t="shared" si="17"/>
        <v>9310</v>
      </c>
      <c r="E265" s="29">
        <f t="shared" si="18"/>
        <v>6395</v>
      </c>
      <c r="F265" s="22">
        <f t="shared" si="19"/>
        <v>68.68958109559613</v>
      </c>
      <c r="G265" s="29">
        <v>8469</v>
      </c>
      <c r="H265" s="29">
        <v>5767</v>
      </c>
      <c r="I265" s="22">
        <f t="shared" si="20"/>
        <v>68.09540677765969</v>
      </c>
      <c r="J265" s="32">
        <v>841</v>
      </c>
      <c r="K265" s="32">
        <v>628</v>
      </c>
      <c r="L265" s="31">
        <f t="shared" si="22"/>
        <v>74.6730083234245</v>
      </c>
    </row>
    <row r="266" spans="1:12" ht="15.75">
      <c r="A266" s="174"/>
      <c r="B266" s="175"/>
      <c r="C266" s="8" t="s">
        <v>38</v>
      </c>
      <c r="D266" s="29">
        <f t="shared" si="17"/>
        <v>8732</v>
      </c>
      <c r="E266" s="29">
        <f t="shared" si="18"/>
        <v>6544</v>
      </c>
      <c r="F266" s="22">
        <f t="shared" si="19"/>
        <v>74.942739349519</v>
      </c>
      <c r="G266" s="29">
        <v>8039</v>
      </c>
      <c r="H266" s="29">
        <v>5993</v>
      </c>
      <c r="I266" s="22">
        <f t="shared" si="20"/>
        <v>74.54907326781938</v>
      </c>
      <c r="J266" s="32">
        <v>693</v>
      </c>
      <c r="K266" s="32">
        <v>551</v>
      </c>
      <c r="L266" s="31">
        <f t="shared" si="22"/>
        <v>79.50937950937951</v>
      </c>
    </row>
    <row r="267" spans="1:12" ht="15.75">
      <c r="A267" s="174"/>
      <c r="B267" s="133" t="s">
        <v>39</v>
      </c>
      <c r="C267" s="8" t="s">
        <v>36</v>
      </c>
      <c r="D267" s="29">
        <f t="shared" si="17"/>
        <v>6189</v>
      </c>
      <c r="E267" s="29">
        <f t="shared" si="18"/>
        <v>4118</v>
      </c>
      <c r="F267" s="22">
        <f t="shared" si="19"/>
        <v>66.53740507351753</v>
      </c>
      <c r="G267" s="29">
        <v>5629</v>
      </c>
      <c r="H267" s="29">
        <v>3696</v>
      </c>
      <c r="I267" s="22">
        <f t="shared" si="20"/>
        <v>65.6599751287973</v>
      </c>
      <c r="J267" s="32">
        <v>560</v>
      </c>
      <c r="K267" s="32">
        <v>422</v>
      </c>
      <c r="L267" s="31">
        <f t="shared" si="22"/>
        <v>75.35714285714286</v>
      </c>
    </row>
    <row r="268" spans="1:12" ht="15.75">
      <c r="A268" s="174"/>
      <c r="B268" s="174"/>
      <c r="C268" s="8" t="s">
        <v>37</v>
      </c>
      <c r="D268" s="29">
        <f t="shared" si="17"/>
        <v>3208</v>
      </c>
      <c r="E268" s="29">
        <f t="shared" si="18"/>
        <v>2050</v>
      </c>
      <c r="F268" s="22">
        <f t="shared" si="19"/>
        <v>63.90274314214464</v>
      </c>
      <c r="G268" s="29">
        <v>2915</v>
      </c>
      <c r="H268" s="29">
        <v>1834</v>
      </c>
      <c r="I268" s="22">
        <f t="shared" si="20"/>
        <v>62.91595197255575</v>
      </c>
      <c r="J268" s="32">
        <v>293</v>
      </c>
      <c r="K268" s="32">
        <v>216</v>
      </c>
      <c r="L268" s="31">
        <f t="shared" si="22"/>
        <v>73.72013651877133</v>
      </c>
    </row>
    <row r="269" spans="1:12" ht="15.75">
      <c r="A269" s="174"/>
      <c r="B269" s="175"/>
      <c r="C269" s="8" t="s">
        <v>38</v>
      </c>
      <c r="D269" s="29">
        <f t="shared" si="17"/>
        <v>2981</v>
      </c>
      <c r="E269" s="29">
        <f t="shared" si="18"/>
        <v>2068</v>
      </c>
      <c r="F269" s="22">
        <f t="shared" si="19"/>
        <v>69.37269372693727</v>
      </c>
      <c r="G269" s="29">
        <v>2714</v>
      </c>
      <c r="H269" s="29">
        <v>1862</v>
      </c>
      <c r="I269" s="22">
        <f t="shared" si="20"/>
        <v>68.6072218128224</v>
      </c>
      <c r="J269" s="32">
        <v>267</v>
      </c>
      <c r="K269" s="32">
        <v>206</v>
      </c>
      <c r="L269" s="31">
        <f t="shared" si="22"/>
        <v>77.15355805243446</v>
      </c>
    </row>
    <row r="270" spans="1:12" ht="15.75">
      <c r="A270" s="174"/>
      <c r="B270" s="133" t="s">
        <v>40</v>
      </c>
      <c r="C270" s="8" t="s">
        <v>36</v>
      </c>
      <c r="D270" s="29">
        <f t="shared" si="17"/>
        <v>6057</v>
      </c>
      <c r="E270" s="29">
        <f t="shared" si="18"/>
        <v>4366</v>
      </c>
      <c r="F270" s="22">
        <f t="shared" si="19"/>
        <v>72.08188872379066</v>
      </c>
      <c r="G270" s="29">
        <v>5554</v>
      </c>
      <c r="H270" s="29">
        <v>3996</v>
      </c>
      <c r="I270" s="22">
        <f t="shared" si="20"/>
        <v>71.94814548073461</v>
      </c>
      <c r="J270" s="32">
        <v>503</v>
      </c>
      <c r="K270" s="32">
        <v>370</v>
      </c>
      <c r="L270" s="31">
        <f t="shared" si="22"/>
        <v>73.558648111332</v>
      </c>
    </row>
    <row r="271" spans="1:12" ht="15.75">
      <c r="A271" s="174"/>
      <c r="B271" s="174"/>
      <c r="C271" s="8" t="s">
        <v>37</v>
      </c>
      <c r="D271" s="29">
        <f t="shared" si="17"/>
        <v>3116</v>
      </c>
      <c r="E271" s="29">
        <f t="shared" si="18"/>
        <v>2154</v>
      </c>
      <c r="F271" s="22">
        <f t="shared" si="19"/>
        <v>69.12708600770219</v>
      </c>
      <c r="G271" s="29">
        <v>2825</v>
      </c>
      <c r="H271" s="29">
        <v>1944</v>
      </c>
      <c r="I271" s="22">
        <f t="shared" si="20"/>
        <v>68.8141592920354</v>
      </c>
      <c r="J271" s="32">
        <v>291</v>
      </c>
      <c r="K271" s="32">
        <v>210</v>
      </c>
      <c r="L271" s="31">
        <f t="shared" si="22"/>
        <v>72.16494845360825</v>
      </c>
    </row>
    <row r="272" spans="1:12" ht="15.75">
      <c r="A272" s="174"/>
      <c r="B272" s="175"/>
      <c r="C272" s="8" t="s">
        <v>38</v>
      </c>
      <c r="D272" s="29">
        <f t="shared" si="17"/>
        <v>2941</v>
      </c>
      <c r="E272" s="29">
        <f t="shared" si="18"/>
        <v>2212</v>
      </c>
      <c r="F272" s="22">
        <f t="shared" si="19"/>
        <v>75.21251275076504</v>
      </c>
      <c r="G272" s="29">
        <v>2729</v>
      </c>
      <c r="H272" s="29">
        <v>2052</v>
      </c>
      <c r="I272" s="22">
        <f t="shared" si="20"/>
        <v>75.19237816049835</v>
      </c>
      <c r="J272" s="32">
        <v>212</v>
      </c>
      <c r="K272" s="32">
        <v>160</v>
      </c>
      <c r="L272" s="31">
        <f t="shared" si="22"/>
        <v>75.47169811320755</v>
      </c>
    </row>
    <row r="273" spans="1:12" ht="15.75">
      <c r="A273" s="174"/>
      <c r="B273" s="133" t="s">
        <v>41</v>
      </c>
      <c r="C273" s="8" t="s">
        <v>36</v>
      </c>
      <c r="D273" s="29">
        <f t="shared" si="17"/>
        <v>5796</v>
      </c>
      <c r="E273" s="29">
        <f t="shared" si="18"/>
        <v>4455</v>
      </c>
      <c r="F273" s="22">
        <f t="shared" si="19"/>
        <v>76.86335403726709</v>
      </c>
      <c r="G273" s="29">
        <v>5325</v>
      </c>
      <c r="H273" s="29">
        <v>4068</v>
      </c>
      <c r="I273" s="22">
        <f t="shared" si="20"/>
        <v>76.39436619718309</v>
      </c>
      <c r="J273" s="32">
        <v>471</v>
      </c>
      <c r="K273" s="32">
        <v>387</v>
      </c>
      <c r="L273" s="31">
        <f t="shared" si="22"/>
        <v>82.16560509554141</v>
      </c>
    </row>
    <row r="274" spans="1:12" ht="15.75">
      <c r="A274" s="174"/>
      <c r="B274" s="174"/>
      <c r="C274" s="8" t="s">
        <v>37</v>
      </c>
      <c r="D274" s="29">
        <f t="shared" si="17"/>
        <v>2986</v>
      </c>
      <c r="E274" s="29">
        <f t="shared" si="18"/>
        <v>2191</v>
      </c>
      <c r="F274" s="22">
        <f t="shared" si="19"/>
        <v>73.37575351640992</v>
      </c>
      <c r="G274" s="29">
        <v>2729</v>
      </c>
      <c r="H274" s="29">
        <v>1989</v>
      </c>
      <c r="I274" s="22">
        <f t="shared" si="20"/>
        <v>72.88384023451813</v>
      </c>
      <c r="J274" s="32">
        <v>257</v>
      </c>
      <c r="K274" s="32">
        <v>202</v>
      </c>
      <c r="L274" s="31">
        <f t="shared" si="22"/>
        <v>78.59922178988327</v>
      </c>
    </row>
    <row r="275" spans="1:12" ht="15.75">
      <c r="A275" s="175"/>
      <c r="B275" s="175"/>
      <c r="C275" s="8" t="s">
        <v>38</v>
      </c>
      <c r="D275" s="29">
        <f t="shared" si="17"/>
        <v>2810</v>
      </c>
      <c r="E275" s="29">
        <f t="shared" si="18"/>
        <v>2264</v>
      </c>
      <c r="F275" s="22">
        <f t="shared" si="19"/>
        <v>80.5693950177936</v>
      </c>
      <c r="G275" s="29">
        <v>2596</v>
      </c>
      <c r="H275" s="29">
        <v>2079</v>
      </c>
      <c r="I275" s="22">
        <f t="shared" si="20"/>
        <v>80.08474576271186</v>
      </c>
      <c r="J275" s="32">
        <v>214</v>
      </c>
      <c r="K275" s="32">
        <v>185</v>
      </c>
      <c r="L275" s="31">
        <f t="shared" si="22"/>
        <v>86.44859813084112</v>
      </c>
    </row>
    <row r="276" spans="1:12" ht="16.5" customHeight="1">
      <c r="A276" s="133" t="s">
        <v>29</v>
      </c>
      <c r="B276" s="133" t="s">
        <v>7</v>
      </c>
      <c r="C276" s="8" t="s">
        <v>36</v>
      </c>
      <c r="D276" s="29">
        <f t="shared" si="17"/>
        <v>49795</v>
      </c>
      <c r="E276" s="29">
        <f t="shared" si="18"/>
        <v>39155</v>
      </c>
      <c r="F276" s="22">
        <f t="shared" si="19"/>
        <v>78.63239281052314</v>
      </c>
      <c r="G276" s="29">
        <v>43395</v>
      </c>
      <c r="H276" s="29">
        <v>33457</v>
      </c>
      <c r="I276" s="22">
        <f t="shared" si="20"/>
        <v>77.09874409494182</v>
      </c>
      <c r="J276" s="32">
        <v>6400</v>
      </c>
      <c r="K276" s="32">
        <v>5698</v>
      </c>
      <c r="L276" s="31">
        <f t="shared" si="22"/>
        <v>89.03125</v>
      </c>
    </row>
    <row r="277" spans="1:12" ht="15.75">
      <c r="A277" s="174"/>
      <c r="B277" s="174"/>
      <c r="C277" s="8" t="s">
        <v>37</v>
      </c>
      <c r="D277" s="29">
        <f t="shared" si="17"/>
        <v>25613</v>
      </c>
      <c r="E277" s="29">
        <f t="shared" si="18"/>
        <v>19345</v>
      </c>
      <c r="F277" s="22">
        <f t="shared" si="19"/>
        <v>75.52805216101198</v>
      </c>
      <c r="G277" s="29">
        <v>22536</v>
      </c>
      <c r="H277" s="29">
        <v>16658</v>
      </c>
      <c r="I277" s="22">
        <f t="shared" si="20"/>
        <v>73.91728789492367</v>
      </c>
      <c r="J277" s="32">
        <v>3077</v>
      </c>
      <c r="K277" s="32">
        <v>2687</v>
      </c>
      <c r="L277" s="31">
        <f t="shared" si="22"/>
        <v>87.32531686707831</v>
      </c>
    </row>
    <row r="278" spans="1:12" ht="15.75">
      <c r="A278" s="174"/>
      <c r="B278" s="175"/>
      <c r="C278" s="8" t="s">
        <v>38</v>
      </c>
      <c r="D278" s="29">
        <f t="shared" si="17"/>
        <v>24182</v>
      </c>
      <c r="E278" s="29">
        <f t="shared" si="18"/>
        <v>19810</v>
      </c>
      <c r="F278" s="22">
        <f t="shared" si="19"/>
        <v>81.92043668844595</v>
      </c>
      <c r="G278" s="29">
        <v>20859</v>
      </c>
      <c r="H278" s="29">
        <v>16799</v>
      </c>
      <c r="I278" s="22">
        <f t="shared" si="20"/>
        <v>80.53597967304282</v>
      </c>
      <c r="J278" s="32">
        <v>3323</v>
      </c>
      <c r="K278" s="32">
        <v>3011</v>
      </c>
      <c r="L278" s="31">
        <f t="shared" si="22"/>
        <v>90.61089377068913</v>
      </c>
    </row>
    <row r="279" spans="1:12" ht="15.75">
      <c r="A279" s="174"/>
      <c r="B279" s="133" t="s">
        <v>39</v>
      </c>
      <c r="C279" s="8" t="s">
        <v>36</v>
      </c>
      <c r="D279" s="29">
        <f t="shared" si="17"/>
        <v>16914</v>
      </c>
      <c r="E279" s="29">
        <f t="shared" si="18"/>
        <v>12672</v>
      </c>
      <c r="F279" s="22">
        <f t="shared" si="19"/>
        <v>74.92018446257538</v>
      </c>
      <c r="G279" s="29">
        <v>14695</v>
      </c>
      <c r="H279" s="29">
        <v>10766</v>
      </c>
      <c r="I279" s="22">
        <f t="shared" si="20"/>
        <v>73.26301463082682</v>
      </c>
      <c r="J279" s="32">
        <v>2219</v>
      </c>
      <c r="K279" s="32">
        <v>1906</v>
      </c>
      <c r="L279" s="31">
        <f t="shared" si="22"/>
        <v>85.89454709328527</v>
      </c>
    </row>
    <row r="280" spans="1:12" ht="15.75">
      <c r="A280" s="174"/>
      <c r="B280" s="174"/>
      <c r="C280" s="8" t="s">
        <v>37</v>
      </c>
      <c r="D280" s="29">
        <f t="shared" si="17"/>
        <v>8707</v>
      </c>
      <c r="E280" s="29">
        <f t="shared" si="18"/>
        <v>6234</v>
      </c>
      <c r="F280" s="22">
        <f t="shared" si="19"/>
        <v>71.59756517744343</v>
      </c>
      <c r="G280" s="29">
        <v>7646</v>
      </c>
      <c r="H280" s="29">
        <v>5347</v>
      </c>
      <c r="I280" s="22">
        <f t="shared" si="20"/>
        <v>69.93199058331153</v>
      </c>
      <c r="J280" s="32">
        <v>1061</v>
      </c>
      <c r="K280" s="32">
        <v>887</v>
      </c>
      <c r="L280" s="31">
        <f t="shared" si="22"/>
        <v>83.60037700282751</v>
      </c>
    </row>
    <row r="281" spans="1:12" ht="15.75">
      <c r="A281" s="174"/>
      <c r="B281" s="175"/>
      <c r="C281" s="8" t="s">
        <v>38</v>
      </c>
      <c r="D281" s="29">
        <f t="shared" si="17"/>
        <v>8207</v>
      </c>
      <c r="E281" s="29">
        <f t="shared" si="18"/>
        <v>6438</v>
      </c>
      <c r="F281" s="22">
        <f t="shared" si="19"/>
        <v>78.4452296819788</v>
      </c>
      <c r="G281" s="29">
        <v>7049</v>
      </c>
      <c r="H281" s="29">
        <v>5419</v>
      </c>
      <c r="I281" s="22">
        <f t="shared" si="20"/>
        <v>76.87615264576536</v>
      </c>
      <c r="J281" s="32">
        <v>1158</v>
      </c>
      <c r="K281" s="32">
        <v>1019</v>
      </c>
      <c r="L281" s="31">
        <f t="shared" si="22"/>
        <v>87.99654576856649</v>
      </c>
    </row>
    <row r="282" spans="1:12" ht="15.75">
      <c r="A282" s="174"/>
      <c r="B282" s="133" t="s">
        <v>40</v>
      </c>
      <c r="C282" s="8" t="s">
        <v>36</v>
      </c>
      <c r="D282" s="29">
        <f t="shared" si="17"/>
        <v>16442</v>
      </c>
      <c r="E282" s="29">
        <f t="shared" si="18"/>
        <v>13074</v>
      </c>
      <c r="F282" s="22">
        <f t="shared" si="19"/>
        <v>79.51587398126748</v>
      </c>
      <c r="G282" s="29">
        <v>14338</v>
      </c>
      <c r="H282" s="29">
        <v>11192</v>
      </c>
      <c r="I282" s="22">
        <f t="shared" si="20"/>
        <v>78.05830659785187</v>
      </c>
      <c r="J282" s="32">
        <v>2104</v>
      </c>
      <c r="K282" s="32">
        <v>1882</v>
      </c>
      <c r="L282" s="31">
        <f t="shared" si="22"/>
        <v>89.44866920152091</v>
      </c>
    </row>
    <row r="283" spans="1:12" ht="15.75">
      <c r="A283" s="174"/>
      <c r="B283" s="174"/>
      <c r="C283" s="8" t="s">
        <v>37</v>
      </c>
      <c r="D283" s="29">
        <f t="shared" si="17"/>
        <v>8483</v>
      </c>
      <c r="E283" s="29">
        <f t="shared" si="18"/>
        <v>6485</v>
      </c>
      <c r="F283" s="22">
        <f t="shared" si="19"/>
        <v>76.44701167039962</v>
      </c>
      <c r="G283" s="29">
        <v>7484</v>
      </c>
      <c r="H283" s="29">
        <v>5602</v>
      </c>
      <c r="I283" s="22">
        <f t="shared" si="20"/>
        <v>74.85301977552112</v>
      </c>
      <c r="J283" s="32">
        <v>999</v>
      </c>
      <c r="K283" s="32">
        <v>883</v>
      </c>
      <c r="L283" s="31">
        <f t="shared" si="22"/>
        <v>88.38838838838838</v>
      </c>
    </row>
    <row r="284" spans="1:12" ht="15.75">
      <c r="A284" s="174"/>
      <c r="B284" s="175"/>
      <c r="C284" s="8" t="s">
        <v>38</v>
      </c>
      <c r="D284" s="29">
        <f t="shared" si="17"/>
        <v>7959</v>
      </c>
      <c r="E284" s="29">
        <f t="shared" si="18"/>
        <v>6589</v>
      </c>
      <c r="F284" s="22">
        <f t="shared" si="19"/>
        <v>82.78678225907777</v>
      </c>
      <c r="G284" s="29">
        <v>6854</v>
      </c>
      <c r="H284" s="29">
        <v>5590</v>
      </c>
      <c r="I284" s="22">
        <f t="shared" si="20"/>
        <v>81.55821418149985</v>
      </c>
      <c r="J284" s="32">
        <v>1105</v>
      </c>
      <c r="K284" s="32">
        <v>999</v>
      </c>
      <c r="L284" s="31">
        <f t="shared" si="22"/>
        <v>90.40723981900453</v>
      </c>
    </row>
    <row r="285" spans="1:12" ht="15.75">
      <c r="A285" s="174"/>
      <c r="B285" s="133" t="s">
        <v>41</v>
      </c>
      <c r="C285" s="8" t="s">
        <v>36</v>
      </c>
      <c r="D285" s="29">
        <f t="shared" si="17"/>
        <v>16439</v>
      </c>
      <c r="E285" s="29">
        <f t="shared" si="18"/>
        <v>13409</v>
      </c>
      <c r="F285" s="22">
        <f t="shared" si="19"/>
        <v>81.56822191130847</v>
      </c>
      <c r="G285" s="29">
        <v>14362</v>
      </c>
      <c r="H285" s="29">
        <v>11499</v>
      </c>
      <c r="I285" s="22">
        <f t="shared" si="20"/>
        <v>80.0654504943601</v>
      </c>
      <c r="J285" s="32">
        <v>2077</v>
      </c>
      <c r="K285" s="32">
        <v>1910</v>
      </c>
      <c r="L285" s="31">
        <f t="shared" si="22"/>
        <v>91.95955705344247</v>
      </c>
    </row>
    <row r="286" spans="1:12" ht="15.75">
      <c r="A286" s="174"/>
      <c r="B286" s="174"/>
      <c r="C286" s="8" t="s">
        <v>37</v>
      </c>
      <c r="D286" s="29">
        <f t="shared" si="17"/>
        <v>8423</v>
      </c>
      <c r="E286" s="29">
        <f t="shared" si="18"/>
        <v>6626</v>
      </c>
      <c r="F286" s="22">
        <f t="shared" si="19"/>
        <v>78.66555858957615</v>
      </c>
      <c r="G286" s="29">
        <v>7406</v>
      </c>
      <c r="H286" s="29">
        <v>5709</v>
      </c>
      <c r="I286" s="22">
        <f t="shared" si="20"/>
        <v>77.08614636780989</v>
      </c>
      <c r="J286" s="32">
        <v>1017</v>
      </c>
      <c r="K286" s="32">
        <v>917</v>
      </c>
      <c r="L286" s="31">
        <f t="shared" si="22"/>
        <v>90.16715830875123</v>
      </c>
    </row>
    <row r="287" spans="1:12" ht="15.75">
      <c r="A287" s="175"/>
      <c r="B287" s="175"/>
      <c r="C287" s="8" t="s">
        <v>38</v>
      </c>
      <c r="D287" s="29">
        <f t="shared" si="17"/>
        <v>8016</v>
      </c>
      <c r="E287" s="29">
        <f t="shared" si="18"/>
        <v>6783</v>
      </c>
      <c r="F287" s="22">
        <f t="shared" si="19"/>
        <v>84.61826347305389</v>
      </c>
      <c r="G287" s="29">
        <v>6956</v>
      </c>
      <c r="H287" s="29">
        <v>5790</v>
      </c>
      <c r="I287" s="22">
        <f t="shared" si="20"/>
        <v>83.2374928119609</v>
      </c>
      <c r="J287" s="32">
        <v>1060</v>
      </c>
      <c r="K287" s="32">
        <v>993</v>
      </c>
      <c r="L287" s="31">
        <f t="shared" si="22"/>
        <v>93.67924528301886</v>
      </c>
    </row>
    <row r="288" spans="1:12" ht="16.5" customHeight="1">
      <c r="A288" s="133" t="s">
        <v>30</v>
      </c>
      <c r="B288" s="133" t="s">
        <v>7</v>
      </c>
      <c r="C288" s="8" t="s">
        <v>36</v>
      </c>
      <c r="D288" s="29">
        <f t="shared" si="17"/>
        <v>13813</v>
      </c>
      <c r="E288" s="29">
        <f t="shared" si="18"/>
        <v>10097</v>
      </c>
      <c r="F288" s="22">
        <f t="shared" si="19"/>
        <v>73.09780641424744</v>
      </c>
      <c r="G288" s="29">
        <v>11925</v>
      </c>
      <c r="H288" s="29">
        <v>9035</v>
      </c>
      <c r="I288" s="22">
        <f t="shared" si="20"/>
        <v>75.76519916142558</v>
      </c>
      <c r="J288" s="32">
        <v>1888</v>
      </c>
      <c r="K288" s="32">
        <v>1062</v>
      </c>
      <c r="L288" s="31">
        <f t="shared" si="22"/>
        <v>56.25</v>
      </c>
    </row>
    <row r="289" spans="1:12" ht="15.75">
      <c r="A289" s="174"/>
      <c r="B289" s="174"/>
      <c r="C289" s="8" t="s">
        <v>37</v>
      </c>
      <c r="D289" s="29">
        <f t="shared" si="17"/>
        <v>6913</v>
      </c>
      <c r="E289" s="29">
        <f t="shared" si="18"/>
        <v>4707</v>
      </c>
      <c r="F289" s="22">
        <f t="shared" si="19"/>
        <v>68.0891074786634</v>
      </c>
      <c r="G289" s="29">
        <v>5976</v>
      </c>
      <c r="H289" s="29">
        <v>4296</v>
      </c>
      <c r="I289" s="22">
        <f t="shared" si="20"/>
        <v>71.8875502008032</v>
      </c>
      <c r="J289" s="32">
        <v>937</v>
      </c>
      <c r="K289" s="32">
        <v>411</v>
      </c>
      <c r="L289" s="31">
        <f t="shared" si="22"/>
        <v>43.86339381003202</v>
      </c>
    </row>
    <row r="290" spans="1:12" ht="15.75">
      <c r="A290" s="174"/>
      <c r="B290" s="175"/>
      <c r="C290" s="8" t="s">
        <v>38</v>
      </c>
      <c r="D290" s="29">
        <f t="shared" si="17"/>
        <v>6900</v>
      </c>
      <c r="E290" s="29">
        <f t="shared" si="18"/>
        <v>5390</v>
      </c>
      <c r="F290" s="22">
        <f t="shared" si="19"/>
        <v>78.1159420289855</v>
      </c>
      <c r="G290" s="29">
        <v>5949</v>
      </c>
      <c r="H290" s="29">
        <v>4739</v>
      </c>
      <c r="I290" s="22">
        <f t="shared" si="20"/>
        <v>79.6604471339721</v>
      </c>
      <c r="J290" s="32">
        <v>951</v>
      </c>
      <c r="K290" s="32">
        <v>651</v>
      </c>
      <c r="L290" s="31">
        <f t="shared" si="22"/>
        <v>68.45425867507886</v>
      </c>
    </row>
    <row r="291" spans="1:12" ht="15.75">
      <c r="A291" s="174"/>
      <c r="B291" s="133" t="s">
        <v>39</v>
      </c>
      <c r="C291" s="8" t="s">
        <v>36</v>
      </c>
      <c r="D291" s="29">
        <f t="shared" si="17"/>
        <v>4713</v>
      </c>
      <c r="E291" s="29">
        <f t="shared" si="18"/>
        <v>3252</v>
      </c>
      <c r="F291" s="22">
        <f t="shared" si="19"/>
        <v>69.00063653723743</v>
      </c>
      <c r="G291" s="29">
        <v>4153</v>
      </c>
      <c r="H291" s="29">
        <v>2923</v>
      </c>
      <c r="I291" s="22">
        <f t="shared" si="20"/>
        <v>70.38285576691548</v>
      </c>
      <c r="J291" s="32">
        <v>560</v>
      </c>
      <c r="K291" s="32">
        <v>329</v>
      </c>
      <c r="L291" s="31">
        <f t="shared" si="22"/>
        <v>58.75</v>
      </c>
    </row>
    <row r="292" spans="1:12" ht="15.75">
      <c r="A292" s="174"/>
      <c r="B292" s="174"/>
      <c r="C292" s="8" t="s">
        <v>37</v>
      </c>
      <c r="D292" s="29">
        <f t="shared" si="17"/>
        <v>2344</v>
      </c>
      <c r="E292" s="29">
        <f t="shared" si="18"/>
        <v>1502</v>
      </c>
      <c r="F292" s="22">
        <f t="shared" si="19"/>
        <v>64.07849829351537</v>
      </c>
      <c r="G292" s="29">
        <v>2087</v>
      </c>
      <c r="H292" s="29">
        <v>1368</v>
      </c>
      <c r="I292" s="22">
        <f t="shared" si="20"/>
        <v>65.54863440344992</v>
      </c>
      <c r="J292" s="32">
        <v>257</v>
      </c>
      <c r="K292" s="32">
        <v>134</v>
      </c>
      <c r="L292" s="31">
        <f t="shared" si="22"/>
        <v>52.14007782101168</v>
      </c>
    </row>
    <row r="293" spans="1:12" ht="15.75">
      <c r="A293" s="174"/>
      <c r="B293" s="175"/>
      <c r="C293" s="8" t="s">
        <v>38</v>
      </c>
      <c r="D293" s="29">
        <f aca="true" t="shared" si="23" ref="D293:D335">G293+J293</f>
        <v>2369</v>
      </c>
      <c r="E293" s="29">
        <f aca="true" t="shared" si="24" ref="E293:E335">H293+K293</f>
        <v>1750</v>
      </c>
      <c r="F293" s="22">
        <f aca="true" t="shared" si="25" ref="F293:F335">E293/D293*100</f>
        <v>73.87083157450401</v>
      </c>
      <c r="G293" s="29">
        <v>2066</v>
      </c>
      <c r="H293" s="29">
        <v>1555</v>
      </c>
      <c r="I293" s="22">
        <f aca="true" t="shared" si="26" ref="I293:I335">H293/G293*100</f>
        <v>75.26621490803484</v>
      </c>
      <c r="J293" s="32">
        <v>303</v>
      </c>
      <c r="K293" s="32">
        <v>195</v>
      </c>
      <c r="L293" s="31">
        <f t="shared" si="22"/>
        <v>64.35643564356435</v>
      </c>
    </row>
    <row r="294" spans="1:12" ht="15.75">
      <c r="A294" s="174"/>
      <c r="B294" s="133" t="s">
        <v>40</v>
      </c>
      <c r="C294" s="8" t="s">
        <v>36</v>
      </c>
      <c r="D294" s="29">
        <f t="shared" si="23"/>
        <v>4700</v>
      </c>
      <c r="E294" s="29">
        <f t="shared" si="24"/>
        <v>3411</v>
      </c>
      <c r="F294" s="22">
        <f t="shared" si="25"/>
        <v>72.57446808510637</v>
      </c>
      <c r="G294" s="29">
        <v>4050</v>
      </c>
      <c r="H294" s="29">
        <v>3104</v>
      </c>
      <c r="I294" s="22">
        <f t="shared" si="26"/>
        <v>76.64197530864197</v>
      </c>
      <c r="J294" s="32">
        <v>650</v>
      </c>
      <c r="K294" s="32">
        <v>307</v>
      </c>
      <c r="L294" s="31">
        <f t="shared" si="22"/>
        <v>47.23076923076923</v>
      </c>
    </row>
    <row r="295" spans="1:12" ht="15.75">
      <c r="A295" s="174"/>
      <c r="B295" s="174"/>
      <c r="C295" s="8" t="s">
        <v>37</v>
      </c>
      <c r="D295" s="29">
        <f t="shared" si="23"/>
        <v>2380</v>
      </c>
      <c r="E295" s="29">
        <f t="shared" si="24"/>
        <v>1599</v>
      </c>
      <c r="F295" s="22">
        <f t="shared" si="25"/>
        <v>67.18487394957982</v>
      </c>
      <c r="G295" s="29">
        <v>2034</v>
      </c>
      <c r="H295" s="29">
        <v>1495</v>
      </c>
      <c r="I295" s="22">
        <f t="shared" si="26"/>
        <v>73.50049164208457</v>
      </c>
      <c r="J295" s="32">
        <v>346</v>
      </c>
      <c r="K295" s="32">
        <v>104</v>
      </c>
      <c r="L295" s="31">
        <f t="shared" si="22"/>
        <v>30.057803468208093</v>
      </c>
    </row>
    <row r="296" spans="1:12" ht="15.75">
      <c r="A296" s="174"/>
      <c r="B296" s="175"/>
      <c r="C296" s="8" t="s">
        <v>38</v>
      </c>
      <c r="D296" s="29">
        <f t="shared" si="23"/>
        <v>2320</v>
      </c>
      <c r="E296" s="29">
        <f t="shared" si="24"/>
        <v>1812</v>
      </c>
      <c r="F296" s="22">
        <f t="shared" si="25"/>
        <v>78.10344827586206</v>
      </c>
      <c r="G296" s="29">
        <v>2016</v>
      </c>
      <c r="H296" s="29">
        <v>1609</v>
      </c>
      <c r="I296" s="22">
        <f t="shared" si="26"/>
        <v>79.81150793650794</v>
      </c>
      <c r="J296" s="32">
        <v>304</v>
      </c>
      <c r="K296" s="32">
        <v>203</v>
      </c>
      <c r="L296" s="31">
        <f t="shared" si="22"/>
        <v>66.77631578947368</v>
      </c>
    </row>
    <row r="297" spans="1:12" ht="15.75">
      <c r="A297" s="174"/>
      <c r="B297" s="133" t="s">
        <v>41</v>
      </c>
      <c r="C297" s="8" t="s">
        <v>36</v>
      </c>
      <c r="D297" s="29">
        <f t="shared" si="23"/>
        <v>4400</v>
      </c>
      <c r="E297" s="29">
        <f t="shared" si="24"/>
        <v>3434</v>
      </c>
      <c r="F297" s="22">
        <f t="shared" si="25"/>
        <v>78.04545454545455</v>
      </c>
      <c r="G297" s="29">
        <v>3722</v>
      </c>
      <c r="H297" s="29">
        <v>3008</v>
      </c>
      <c r="I297" s="22">
        <f t="shared" si="26"/>
        <v>80.81676518001075</v>
      </c>
      <c r="J297" s="32">
        <v>678</v>
      </c>
      <c r="K297" s="32">
        <v>426</v>
      </c>
      <c r="L297" s="31">
        <f t="shared" si="22"/>
        <v>62.83185840707964</v>
      </c>
    </row>
    <row r="298" spans="1:12" ht="15.75">
      <c r="A298" s="174"/>
      <c r="B298" s="174"/>
      <c r="C298" s="8" t="s">
        <v>37</v>
      </c>
      <c r="D298" s="29">
        <f t="shared" si="23"/>
        <v>2189</v>
      </c>
      <c r="E298" s="29">
        <f t="shared" si="24"/>
        <v>1606</v>
      </c>
      <c r="F298" s="22">
        <f t="shared" si="25"/>
        <v>73.36683417085426</v>
      </c>
      <c r="G298" s="29">
        <v>1855</v>
      </c>
      <c r="H298" s="29">
        <v>1433</v>
      </c>
      <c r="I298" s="22">
        <f t="shared" si="26"/>
        <v>77.25067385444744</v>
      </c>
      <c r="J298" s="32">
        <v>334</v>
      </c>
      <c r="K298" s="32">
        <v>173</v>
      </c>
      <c r="L298" s="31">
        <f t="shared" si="22"/>
        <v>51.796407185628745</v>
      </c>
    </row>
    <row r="299" spans="1:12" ht="15.75">
      <c r="A299" s="175"/>
      <c r="B299" s="175"/>
      <c r="C299" s="8" t="s">
        <v>38</v>
      </c>
      <c r="D299" s="29">
        <f t="shared" si="23"/>
        <v>2211</v>
      </c>
      <c r="E299" s="29">
        <f t="shared" si="24"/>
        <v>1828</v>
      </c>
      <c r="F299" s="22">
        <f t="shared" si="25"/>
        <v>82.67752148349163</v>
      </c>
      <c r="G299" s="29">
        <v>1867</v>
      </c>
      <c r="H299" s="29">
        <v>1575</v>
      </c>
      <c r="I299" s="22">
        <f t="shared" si="26"/>
        <v>84.35993572576325</v>
      </c>
      <c r="J299" s="32">
        <v>344</v>
      </c>
      <c r="K299" s="32">
        <v>253</v>
      </c>
      <c r="L299" s="31">
        <f t="shared" si="22"/>
        <v>73.54651162790698</v>
      </c>
    </row>
    <row r="300" spans="1:12" ht="16.5" customHeight="1">
      <c r="A300" s="133" t="s">
        <v>31</v>
      </c>
      <c r="B300" s="133" t="s">
        <v>7</v>
      </c>
      <c r="C300" s="8" t="s">
        <v>36</v>
      </c>
      <c r="D300" s="29">
        <f t="shared" si="23"/>
        <v>35519</v>
      </c>
      <c r="E300" s="29">
        <f t="shared" si="24"/>
        <v>26549</v>
      </c>
      <c r="F300" s="22">
        <f t="shared" si="25"/>
        <v>74.7459106393761</v>
      </c>
      <c r="G300" s="29">
        <v>30323</v>
      </c>
      <c r="H300" s="29">
        <v>22280</v>
      </c>
      <c r="I300" s="22">
        <f t="shared" si="26"/>
        <v>73.47557959304818</v>
      </c>
      <c r="J300" s="32">
        <v>5196</v>
      </c>
      <c r="K300" s="32">
        <v>4269</v>
      </c>
      <c r="L300" s="31">
        <f t="shared" si="22"/>
        <v>82.1593533487298</v>
      </c>
    </row>
    <row r="301" spans="1:12" ht="15.75">
      <c r="A301" s="174"/>
      <c r="B301" s="174"/>
      <c r="C301" s="8" t="s">
        <v>37</v>
      </c>
      <c r="D301" s="29">
        <f t="shared" si="23"/>
        <v>18014</v>
      </c>
      <c r="E301" s="29">
        <f t="shared" si="24"/>
        <v>13065</v>
      </c>
      <c r="F301" s="22">
        <f t="shared" si="25"/>
        <v>72.52692350394138</v>
      </c>
      <c r="G301" s="29">
        <v>15884</v>
      </c>
      <c r="H301" s="29">
        <v>11305</v>
      </c>
      <c r="I301" s="22">
        <f t="shared" si="26"/>
        <v>71.17224880382776</v>
      </c>
      <c r="J301" s="32">
        <v>2130</v>
      </c>
      <c r="K301" s="32">
        <v>1760</v>
      </c>
      <c r="L301" s="31">
        <f t="shared" si="22"/>
        <v>82.62910798122066</v>
      </c>
    </row>
    <row r="302" spans="1:12" ht="15.75">
      <c r="A302" s="174"/>
      <c r="B302" s="175"/>
      <c r="C302" s="8" t="s">
        <v>38</v>
      </c>
      <c r="D302" s="29">
        <f t="shared" si="23"/>
        <v>17505</v>
      </c>
      <c r="E302" s="29">
        <f t="shared" si="24"/>
        <v>13484</v>
      </c>
      <c r="F302" s="22">
        <f t="shared" si="25"/>
        <v>77.02942016566695</v>
      </c>
      <c r="G302" s="29">
        <v>14439</v>
      </c>
      <c r="H302" s="29">
        <v>10975</v>
      </c>
      <c r="I302" s="22">
        <f t="shared" si="26"/>
        <v>76.00941893482928</v>
      </c>
      <c r="J302" s="32">
        <v>3066</v>
      </c>
      <c r="K302" s="32">
        <v>2509</v>
      </c>
      <c r="L302" s="31">
        <f t="shared" si="22"/>
        <v>81.83300717547293</v>
      </c>
    </row>
    <row r="303" spans="1:12" ht="15.75">
      <c r="A303" s="174"/>
      <c r="B303" s="133" t="s">
        <v>39</v>
      </c>
      <c r="C303" s="8" t="s">
        <v>36</v>
      </c>
      <c r="D303" s="29">
        <f t="shared" si="23"/>
        <v>11832</v>
      </c>
      <c r="E303" s="29">
        <f t="shared" si="24"/>
        <v>8199</v>
      </c>
      <c r="F303" s="22">
        <f t="shared" si="25"/>
        <v>69.29513184584178</v>
      </c>
      <c r="G303" s="29">
        <v>10022</v>
      </c>
      <c r="H303" s="29">
        <v>6813</v>
      </c>
      <c r="I303" s="22">
        <f t="shared" si="26"/>
        <v>67.98044302534424</v>
      </c>
      <c r="J303" s="32">
        <v>1810</v>
      </c>
      <c r="K303" s="32">
        <v>1386</v>
      </c>
      <c r="L303" s="31">
        <f t="shared" si="22"/>
        <v>76.57458563535911</v>
      </c>
    </row>
    <row r="304" spans="1:12" ht="15.75">
      <c r="A304" s="174"/>
      <c r="B304" s="174"/>
      <c r="C304" s="8" t="s">
        <v>37</v>
      </c>
      <c r="D304" s="29">
        <f t="shared" si="23"/>
        <v>6048</v>
      </c>
      <c r="E304" s="29">
        <f t="shared" si="24"/>
        <v>4091</v>
      </c>
      <c r="F304" s="22">
        <f t="shared" si="25"/>
        <v>67.64219576719577</v>
      </c>
      <c r="G304" s="29">
        <v>5296</v>
      </c>
      <c r="H304" s="29">
        <v>3518</v>
      </c>
      <c r="I304" s="22">
        <f t="shared" si="26"/>
        <v>66.42749244712991</v>
      </c>
      <c r="J304" s="32">
        <v>752</v>
      </c>
      <c r="K304" s="32">
        <v>573</v>
      </c>
      <c r="L304" s="31">
        <f t="shared" si="22"/>
        <v>76.1968085106383</v>
      </c>
    </row>
    <row r="305" spans="1:12" ht="15.75">
      <c r="A305" s="174"/>
      <c r="B305" s="175"/>
      <c r="C305" s="8" t="s">
        <v>38</v>
      </c>
      <c r="D305" s="29">
        <f t="shared" si="23"/>
        <v>5784</v>
      </c>
      <c r="E305" s="29">
        <f t="shared" si="24"/>
        <v>4108</v>
      </c>
      <c r="F305" s="22">
        <f t="shared" si="25"/>
        <v>71.02351313969571</v>
      </c>
      <c r="G305" s="29">
        <v>4726</v>
      </c>
      <c r="H305" s="29">
        <v>3295</v>
      </c>
      <c r="I305" s="22">
        <f t="shared" si="26"/>
        <v>69.7206940330089</v>
      </c>
      <c r="J305" s="32">
        <v>1058</v>
      </c>
      <c r="K305" s="32">
        <v>813</v>
      </c>
      <c r="L305" s="31">
        <f t="shared" si="22"/>
        <v>76.84310018903592</v>
      </c>
    </row>
    <row r="306" spans="1:12" ht="15.75">
      <c r="A306" s="174"/>
      <c r="B306" s="133" t="s">
        <v>40</v>
      </c>
      <c r="C306" s="8" t="s">
        <v>36</v>
      </c>
      <c r="D306" s="29">
        <f t="shared" si="23"/>
        <v>11879</v>
      </c>
      <c r="E306" s="29">
        <f t="shared" si="24"/>
        <v>8985</v>
      </c>
      <c r="F306" s="22">
        <f t="shared" si="25"/>
        <v>75.63767993938883</v>
      </c>
      <c r="G306" s="29">
        <v>10054</v>
      </c>
      <c r="H306" s="29">
        <v>7448</v>
      </c>
      <c r="I306" s="22">
        <f t="shared" si="26"/>
        <v>74.0799681718719</v>
      </c>
      <c r="J306" s="32">
        <v>1825</v>
      </c>
      <c r="K306" s="32">
        <v>1537</v>
      </c>
      <c r="L306" s="31">
        <f t="shared" si="22"/>
        <v>84.21917808219177</v>
      </c>
    </row>
    <row r="307" spans="1:12" ht="15.75">
      <c r="A307" s="174"/>
      <c r="B307" s="174"/>
      <c r="C307" s="8" t="s">
        <v>37</v>
      </c>
      <c r="D307" s="29">
        <f t="shared" si="23"/>
        <v>6003</v>
      </c>
      <c r="E307" s="29">
        <f t="shared" si="24"/>
        <v>4427</v>
      </c>
      <c r="F307" s="22">
        <f t="shared" si="25"/>
        <v>73.74646010328169</v>
      </c>
      <c r="G307" s="29">
        <v>5243</v>
      </c>
      <c r="H307" s="29">
        <v>3778</v>
      </c>
      <c r="I307" s="22">
        <f t="shared" si="26"/>
        <v>72.0579820713332</v>
      </c>
      <c r="J307" s="32">
        <v>760</v>
      </c>
      <c r="K307" s="32">
        <v>649</v>
      </c>
      <c r="L307" s="31">
        <f t="shared" si="22"/>
        <v>85.39473684210527</v>
      </c>
    </row>
    <row r="308" spans="1:12" ht="15.75">
      <c r="A308" s="174"/>
      <c r="B308" s="175"/>
      <c r="C308" s="8" t="s">
        <v>38</v>
      </c>
      <c r="D308" s="29">
        <f t="shared" si="23"/>
        <v>5876</v>
      </c>
      <c r="E308" s="29">
        <f t="shared" si="24"/>
        <v>4558</v>
      </c>
      <c r="F308" s="22">
        <f t="shared" si="25"/>
        <v>77.56977535738598</v>
      </c>
      <c r="G308" s="29">
        <v>4811</v>
      </c>
      <c r="H308" s="29">
        <v>3670</v>
      </c>
      <c r="I308" s="22">
        <f t="shared" si="26"/>
        <v>76.28351694034504</v>
      </c>
      <c r="J308" s="32">
        <v>1065</v>
      </c>
      <c r="K308" s="32">
        <v>888</v>
      </c>
      <c r="L308" s="31">
        <f t="shared" si="22"/>
        <v>83.38028169014085</v>
      </c>
    </row>
    <row r="309" spans="1:12" ht="15.75">
      <c r="A309" s="174"/>
      <c r="B309" s="133" t="s">
        <v>41</v>
      </c>
      <c r="C309" s="8" t="s">
        <v>36</v>
      </c>
      <c r="D309" s="29">
        <f t="shared" si="23"/>
        <v>11808</v>
      </c>
      <c r="E309" s="29">
        <f t="shared" si="24"/>
        <v>9365</v>
      </c>
      <c r="F309" s="22">
        <f t="shared" si="25"/>
        <v>79.31063685636856</v>
      </c>
      <c r="G309" s="29">
        <v>10247</v>
      </c>
      <c r="H309" s="29">
        <v>8019</v>
      </c>
      <c r="I309" s="22">
        <f t="shared" si="26"/>
        <v>78.25705084414952</v>
      </c>
      <c r="J309" s="32">
        <v>1561</v>
      </c>
      <c r="K309" s="32">
        <v>1346</v>
      </c>
      <c r="L309" s="31">
        <f t="shared" si="22"/>
        <v>86.22677770659834</v>
      </c>
    </row>
    <row r="310" spans="1:12" ht="15.75">
      <c r="A310" s="174"/>
      <c r="B310" s="174"/>
      <c r="C310" s="8" t="s">
        <v>37</v>
      </c>
      <c r="D310" s="29">
        <f t="shared" si="23"/>
        <v>5963</v>
      </c>
      <c r="E310" s="29">
        <f t="shared" si="24"/>
        <v>4547</v>
      </c>
      <c r="F310" s="22">
        <f t="shared" si="25"/>
        <v>76.25356364246186</v>
      </c>
      <c r="G310" s="29">
        <v>5345</v>
      </c>
      <c r="H310" s="29">
        <v>4009</v>
      </c>
      <c r="I310" s="22">
        <f t="shared" si="26"/>
        <v>75.0046772684752</v>
      </c>
      <c r="J310" s="32">
        <v>618</v>
      </c>
      <c r="K310" s="32">
        <v>538</v>
      </c>
      <c r="L310" s="31">
        <f t="shared" si="22"/>
        <v>87.05501618122977</v>
      </c>
    </row>
    <row r="311" spans="1:12" ht="15.75">
      <c r="A311" s="175"/>
      <c r="B311" s="175"/>
      <c r="C311" s="8" t="s">
        <v>38</v>
      </c>
      <c r="D311" s="29">
        <f t="shared" si="23"/>
        <v>5845</v>
      </c>
      <c r="E311" s="29">
        <f t="shared" si="24"/>
        <v>4818</v>
      </c>
      <c r="F311" s="22">
        <f t="shared" si="25"/>
        <v>82.42942686056458</v>
      </c>
      <c r="G311" s="29">
        <v>4902</v>
      </c>
      <c r="H311" s="29">
        <v>4010</v>
      </c>
      <c r="I311" s="22">
        <f t="shared" si="26"/>
        <v>81.8033455732354</v>
      </c>
      <c r="J311" s="32">
        <v>943</v>
      </c>
      <c r="K311" s="32">
        <v>808</v>
      </c>
      <c r="L311" s="31">
        <f t="shared" si="22"/>
        <v>85.68398727465537</v>
      </c>
    </row>
    <row r="312" spans="1:12" ht="16.5" customHeight="1">
      <c r="A312" s="133" t="s">
        <v>33</v>
      </c>
      <c r="B312" s="133" t="s">
        <v>7</v>
      </c>
      <c r="C312" s="8" t="s">
        <v>36</v>
      </c>
      <c r="D312" s="29">
        <f t="shared" si="23"/>
        <v>2157</v>
      </c>
      <c r="E312" s="29">
        <f t="shared" si="24"/>
        <v>1440</v>
      </c>
      <c r="F312" s="22">
        <f t="shared" si="25"/>
        <v>66.75938803894297</v>
      </c>
      <c r="G312" s="29">
        <v>2157</v>
      </c>
      <c r="H312" s="29">
        <v>1440</v>
      </c>
      <c r="I312" s="22">
        <f t="shared" si="26"/>
        <v>66.75938803894297</v>
      </c>
      <c r="J312" s="32">
        <v>0</v>
      </c>
      <c r="K312" s="32">
        <v>0</v>
      </c>
      <c r="L312" s="31">
        <v>0</v>
      </c>
    </row>
    <row r="313" spans="1:12" ht="15.75">
      <c r="A313" s="174"/>
      <c r="B313" s="174"/>
      <c r="C313" s="8" t="s">
        <v>37</v>
      </c>
      <c r="D313" s="29">
        <f t="shared" si="23"/>
        <v>1117</v>
      </c>
      <c r="E313" s="29">
        <f t="shared" si="24"/>
        <v>678</v>
      </c>
      <c r="F313" s="22">
        <f t="shared" si="25"/>
        <v>60.698299015219334</v>
      </c>
      <c r="G313" s="29">
        <v>1117</v>
      </c>
      <c r="H313" s="29">
        <v>678</v>
      </c>
      <c r="I313" s="22">
        <f t="shared" si="26"/>
        <v>60.698299015219334</v>
      </c>
      <c r="J313" s="32">
        <v>0</v>
      </c>
      <c r="K313" s="32">
        <v>0</v>
      </c>
      <c r="L313" s="31">
        <v>0</v>
      </c>
    </row>
    <row r="314" spans="1:12" ht="15.75">
      <c r="A314" s="174"/>
      <c r="B314" s="175"/>
      <c r="C314" s="8" t="s">
        <v>38</v>
      </c>
      <c r="D314" s="29">
        <f t="shared" si="23"/>
        <v>1040</v>
      </c>
      <c r="E314" s="29">
        <f t="shared" si="24"/>
        <v>762</v>
      </c>
      <c r="F314" s="22">
        <f t="shared" si="25"/>
        <v>73.26923076923076</v>
      </c>
      <c r="G314" s="29">
        <v>1040</v>
      </c>
      <c r="H314" s="29">
        <v>762</v>
      </c>
      <c r="I314" s="22">
        <f t="shared" si="26"/>
        <v>73.26923076923076</v>
      </c>
      <c r="J314" s="32">
        <v>0</v>
      </c>
      <c r="K314" s="32">
        <v>0</v>
      </c>
      <c r="L314" s="31">
        <v>0</v>
      </c>
    </row>
    <row r="315" spans="1:12" ht="15.75">
      <c r="A315" s="174"/>
      <c r="B315" s="133" t="s">
        <v>39</v>
      </c>
      <c r="C315" s="8" t="s">
        <v>36</v>
      </c>
      <c r="D315" s="29">
        <f t="shared" si="23"/>
        <v>733</v>
      </c>
      <c r="E315" s="29">
        <f t="shared" si="24"/>
        <v>456</v>
      </c>
      <c r="F315" s="22">
        <f t="shared" si="25"/>
        <v>62.21009549795361</v>
      </c>
      <c r="G315" s="29">
        <v>733</v>
      </c>
      <c r="H315" s="29">
        <v>456</v>
      </c>
      <c r="I315" s="22">
        <f t="shared" si="26"/>
        <v>62.21009549795361</v>
      </c>
      <c r="J315" s="32">
        <v>0</v>
      </c>
      <c r="K315" s="32">
        <v>0</v>
      </c>
      <c r="L315" s="31">
        <v>0</v>
      </c>
    </row>
    <row r="316" spans="1:12" ht="15.75">
      <c r="A316" s="174"/>
      <c r="B316" s="174"/>
      <c r="C316" s="8" t="s">
        <v>37</v>
      </c>
      <c r="D316" s="29">
        <f t="shared" si="23"/>
        <v>382</v>
      </c>
      <c r="E316" s="29">
        <f t="shared" si="24"/>
        <v>223</v>
      </c>
      <c r="F316" s="22">
        <f t="shared" si="25"/>
        <v>58.37696335078534</v>
      </c>
      <c r="G316" s="29">
        <v>382</v>
      </c>
      <c r="H316" s="29">
        <v>223</v>
      </c>
      <c r="I316" s="22">
        <f t="shared" si="26"/>
        <v>58.37696335078534</v>
      </c>
      <c r="J316" s="32">
        <v>0</v>
      </c>
      <c r="K316" s="32">
        <v>0</v>
      </c>
      <c r="L316" s="31">
        <v>0</v>
      </c>
    </row>
    <row r="317" spans="1:12" ht="15.75">
      <c r="A317" s="174"/>
      <c r="B317" s="175"/>
      <c r="C317" s="8" t="s">
        <v>38</v>
      </c>
      <c r="D317" s="29">
        <f t="shared" si="23"/>
        <v>351</v>
      </c>
      <c r="E317" s="29">
        <f t="shared" si="24"/>
        <v>233</v>
      </c>
      <c r="F317" s="22">
        <f t="shared" si="25"/>
        <v>66.38176638176638</v>
      </c>
      <c r="G317" s="29">
        <v>351</v>
      </c>
      <c r="H317" s="29">
        <v>233</v>
      </c>
      <c r="I317" s="22">
        <f t="shared" si="26"/>
        <v>66.38176638176638</v>
      </c>
      <c r="J317" s="32">
        <v>0</v>
      </c>
      <c r="K317" s="32">
        <v>0</v>
      </c>
      <c r="L317" s="31">
        <v>0</v>
      </c>
    </row>
    <row r="318" spans="1:12" ht="15.75">
      <c r="A318" s="174"/>
      <c r="B318" s="133" t="s">
        <v>40</v>
      </c>
      <c r="C318" s="8" t="s">
        <v>36</v>
      </c>
      <c r="D318" s="29">
        <f t="shared" si="23"/>
        <v>721</v>
      </c>
      <c r="E318" s="29">
        <f t="shared" si="24"/>
        <v>485</v>
      </c>
      <c r="F318" s="22">
        <f t="shared" si="25"/>
        <v>67.26768377253815</v>
      </c>
      <c r="G318" s="29">
        <v>721</v>
      </c>
      <c r="H318" s="29">
        <v>485</v>
      </c>
      <c r="I318" s="22">
        <f t="shared" si="26"/>
        <v>67.26768377253815</v>
      </c>
      <c r="J318" s="32">
        <v>0</v>
      </c>
      <c r="K318" s="32">
        <v>0</v>
      </c>
      <c r="L318" s="31">
        <v>0</v>
      </c>
    </row>
    <row r="319" spans="1:12" ht="15.75">
      <c r="A319" s="174"/>
      <c r="B319" s="174"/>
      <c r="C319" s="8" t="s">
        <v>37</v>
      </c>
      <c r="D319" s="29">
        <f t="shared" si="23"/>
        <v>374</v>
      </c>
      <c r="E319" s="29">
        <f t="shared" si="24"/>
        <v>222</v>
      </c>
      <c r="F319" s="22">
        <f t="shared" si="25"/>
        <v>59.35828877005348</v>
      </c>
      <c r="G319" s="29">
        <v>374</v>
      </c>
      <c r="H319" s="29">
        <v>222</v>
      </c>
      <c r="I319" s="22">
        <f t="shared" si="26"/>
        <v>59.35828877005348</v>
      </c>
      <c r="J319" s="32">
        <v>0</v>
      </c>
      <c r="K319" s="32">
        <v>0</v>
      </c>
      <c r="L319" s="31">
        <v>0</v>
      </c>
    </row>
    <row r="320" spans="1:12" ht="15.75">
      <c r="A320" s="174"/>
      <c r="B320" s="175"/>
      <c r="C320" s="8" t="s">
        <v>38</v>
      </c>
      <c r="D320" s="29">
        <f t="shared" si="23"/>
        <v>347</v>
      </c>
      <c r="E320" s="29">
        <f t="shared" si="24"/>
        <v>263</v>
      </c>
      <c r="F320" s="22">
        <f t="shared" si="25"/>
        <v>75.79250720461094</v>
      </c>
      <c r="G320" s="29">
        <v>347</v>
      </c>
      <c r="H320" s="29">
        <v>263</v>
      </c>
      <c r="I320" s="22">
        <f t="shared" si="26"/>
        <v>75.79250720461094</v>
      </c>
      <c r="J320" s="32">
        <v>0</v>
      </c>
      <c r="K320" s="32">
        <v>0</v>
      </c>
      <c r="L320" s="31">
        <v>0</v>
      </c>
    </row>
    <row r="321" spans="1:12" ht="15.75">
      <c r="A321" s="174"/>
      <c r="B321" s="133" t="s">
        <v>41</v>
      </c>
      <c r="C321" s="8" t="s">
        <v>36</v>
      </c>
      <c r="D321" s="29">
        <f t="shared" si="23"/>
        <v>703</v>
      </c>
      <c r="E321" s="29">
        <f t="shared" si="24"/>
        <v>499</v>
      </c>
      <c r="F321" s="22">
        <f t="shared" si="25"/>
        <v>70.98150782361309</v>
      </c>
      <c r="G321" s="29">
        <v>703</v>
      </c>
      <c r="H321" s="29">
        <v>499</v>
      </c>
      <c r="I321" s="22">
        <f t="shared" si="26"/>
        <v>70.98150782361309</v>
      </c>
      <c r="J321" s="32">
        <v>0</v>
      </c>
      <c r="K321" s="32">
        <v>0</v>
      </c>
      <c r="L321" s="31">
        <v>0</v>
      </c>
    </row>
    <row r="322" spans="1:12" ht="15.75">
      <c r="A322" s="174"/>
      <c r="B322" s="174"/>
      <c r="C322" s="8" t="s">
        <v>37</v>
      </c>
      <c r="D322" s="29">
        <f t="shared" si="23"/>
        <v>361</v>
      </c>
      <c r="E322" s="29">
        <f t="shared" si="24"/>
        <v>233</v>
      </c>
      <c r="F322" s="22">
        <f t="shared" si="25"/>
        <v>64.54293628808865</v>
      </c>
      <c r="G322" s="29">
        <v>361</v>
      </c>
      <c r="H322" s="29">
        <v>233</v>
      </c>
      <c r="I322" s="22">
        <f t="shared" si="26"/>
        <v>64.54293628808865</v>
      </c>
      <c r="J322" s="32">
        <v>0</v>
      </c>
      <c r="K322" s="32">
        <v>0</v>
      </c>
      <c r="L322" s="31">
        <v>0</v>
      </c>
    </row>
    <row r="323" spans="1:12" ht="15.75">
      <c r="A323" s="175"/>
      <c r="B323" s="175"/>
      <c r="C323" s="8" t="s">
        <v>38</v>
      </c>
      <c r="D323" s="29">
        <f t="shared" si="23"/>
        <v>342</v>
      </c>
      <c r="E323" s="29">
        <f t="shared" si="24"/>
        <v>266</v>
      </c>
      <c r="F323" s="22">
        <f t="shared" si="25"/>
        <v>77.77777777777779</v>
      </c>
      <c r="G323" s="29">
        <v>342</v>
      </c>
      <c r="H323" s="29">
        <v>266</v>
      </c>
      <c r="I323" s="22">
        <f t="shared" si="26"/>
        <v>77.77777777777779</v>
      </c>
      <c r="J323" s="32">
        <v>0</v>
      </c>
      <c r="K323" s="32">
        <v>0</v>
      </c>
      <c r="L323" s="31">
        <v>0</v>
      </c>
    </row>
    <row r="324" spans="1:12" ht="16.5" customHeight="1">
      <c r="A324" s="133" t="s">
        <v>34</v>
      </c>
      <c r="B324" s="133" t="s">
        <v>7</v>
      </c>
      <c r="C324" s="8" t="s">
        <v>36</v>
      </c>
      <c r="D324" s="29">
        <f t="shared" si="23"/>
        <v>294</v>
      </c>
      <c r="E324" s="29">
        <f t="shared" si="24"/>
        <v>180</v>
      </c>
      <c r="F324" s="22">
        <f t="shared" si="25"/>
        <v>61.224489795918366</v>
      </c>
      <c r="G324" s="29">
        <v>294</v>
      </c>
      <c r="H324" s="29">
        <v>180</v>
      </c>
      <c r="I324" s="22">
        <f t="shared" si="26"/>
        <v>61.224489795918366</v>
      </c>
      <c r="J324" s="32">
        <v>0</v>
      </c>
      <c r="K324" s="32">
        <v>0</v>
      </c>
      <c r="L324" s="31">
        <v>0</v>
      </c>
    </row>
    <row r="325" spans="1:12" ht="15.75">
      <c r="A325" s="174"/>
      <c r="B325" s="174"/>
      <c r="C325" s="8" t="s">
        <v>37</v>
      </c>
      <c r="D325" s="29">
        <f t="shared" si="23"/>
        <v>138</v>
      </c>
      <c r="E325" s="29">
        <f t="shared" si="24"/>
        <v>71</v>
      </c>
      <c r="F325" s="22">
        <f t="shared" si="25"/>
        <v>51.449275362318836</v>
      </c>
      <c r="G325" s="29">
        <v>138</v>
      </c>
      <c r="H325" s="29">
        <v>71</v>
      </c>
      <c r="I325" s="22">
        <f t="shared" si="26"/>
        <v>51.449275362318836</v>
      </c>
      <c r="J325" s="32">
        <v>0</v>
      </c>
      <c r="K325" s="32">
        <v>0</v>
      </c>
      <c r="L325" s="31">
        <v>0</v>
      </c>
    </row>
    <row r="326" spans="1:12" ht="15.75">
      <c r="A326" s="174"/>
      <c r="B326" s="175"/>
      <c r="C326" s="8" t="s">
        <v>38</v>
      </c>
      <c r="D326" s="29">
        <f t="shared" si="23"/>
        <v>156</v>
      </c>
      <c r="E326" s="29">
        <f t="shared" si="24"/>
        <v>109</v>
      </c>
      <c r="F326" s="22">
        <f t="shared" si="25"/>
        <v>69.87179487179486</v>
      </c>
      <c r="G326" s="29">
        <v>156</v>
      </c>
      <c r="H326" s="29">
        <v>109</v>
      </c>
      <c r="I326" s="22">
        <f t="shared" si="26"/>
        <v>69.87179487179486</v>
      </c>
      <c r="J326" s="32">
        <v>0</v>
      </c>
      <c r="K326" s="32">
        <v>0</v>
      </c>
      <c r="L326" s="31">
        <v>0</v>
      </c>
    </row>
    <row r="327" spans="1:12" ht="15.75">
      <c r="A327" s="174"/>
      <c r="B327" s="133" t="s">
        <v>39</v>
      </c>
      <c r="C327" s="8" t="s">
        <v>36</v>
      </c>
      <c r="D327" s="29">
        <f t="shared" si="23"/>
        <v>97</v>
      </c>
      <c r="E327" s="29">
        <f t="shared" si="24"/>
        <v>47</v>
      </c>
      <c r="F327" s="22">
        <f t="shared" si="25"/>
        <v>48.45360824742268</v>
      </c>
      <c r="G327" s="29">
        <v>97</v>
      </c>
      <c r="H327" s="29">
        <v>47</v>
      </c>
      <c r="I327" s="22">
        <f t="shared" si="26"/>
        <v>48.45360824742268</v>
      </c>
      <c r="J327" s="32">
        <v>0</v>
      </c>
      <c r="K327" s="32">
        <v>0</v>
      </c>
      <c r="L327" s="31">
        <v>0</v>
      </c>
    </row>
    <row r="328" spans="1:12" ht="15.75">
      <c r="A328" s="174"/>
      <c r="B328" s="174"/>
      <c r="C328" s="8" t="s">
        <v>37</v>
      </c>
      <c r="D328" s="29">
        <f t="shared" si="23"/>
        <v>53</v>
      </c>
      <c r="E328" s="29">
        <f t="shared" si="24"/>
        <v>22</v>
      </c>
      <c r="F328" s="22">
        <f t="shared" si="25"/>
        <v>41.509433962264154</v>
      </c>
      <c r="G328" s="29">
        <v>53</v>
      </c>
      <c r="H328" s="29">
        <v>22</v>
      </c>
      <c r="I328" s="22">
        <f t="shared" si="26"/>
        <v>41.509433962264154</v>
      </c>
      <c r="J328" s="32">
        <v>0</v>
      </c>
      <c r="K328" s="32">
        <v>0</v>
      </c>
      <c r="L328" s="31">
        <v>0</v>
      </c>
    </row>
    <row r="329" spans="1:12" ht="15.75">
      <c r="A329" s="174"/>
      <c r="B329" s="175"/>
      <c r="C329" s="8" t="s">
        <v>38</v>
      </c>
      <c r="D329" s="29">
        <f t="shared" si="23"/>
        <v>44</v>
      </c>
      <c r="E329" s="29">
        <f t="shared" si="24"/>
        <v>25</v>
      </c>
      <c r="F329" s="22">
        <f t="shared" si="25"/>
        <v>56.81818181818182</v>
      </c>
      <c r="G329" s="29">
        <v>44</v>
      </c>
      <c r="H329" s="29">
        <v>25</v>
      </c>
      <c r="I329" s="22">
        <f t="shared" si="26"/>
        <v>56.81818181818182</v>
      </c>
      <c r="J329" s="32">
        <v>0</v>
      </c>
      <c r="K329" s="32">
        <v>0</v>
      </c>
      <c r="L329" s="31">
        <v>0</v>
      </c>
    </row>
    <row r="330" spans="1:12" ht="15.75">
      <c r="A330" s="174"/>
      <c r="B330" s="133" t="s">
        <v>40</v>
      </c>
      <c r="C330" s="8" t="s">
        <v>36</v>
      </c>
      <c r="D330" s="29">
        <f t="shared" si="23"/>
        <v>100</v>
      </c>
      <c r="E330" s="29">
        <f t="shared" si="24"/>
        <v>63</v>
      </c>
      <c r="F330" s="22">
        <f t="shared" si="25"/>
        <v>63</v>
      </c>
      <c r="G330" s="29">
        <v>100</v>
      </c>
      <c r="H330" s="29">
        <v>63</v>
      </c>
      <c r="I330" s="22">
        <f t="shared" si="26"/>
        <v>63</v>
      </c>
      <c r="J330" s="32">
        <v>0</v>
      </c>
      <c r="K330" s="32">
        <v>0</v>
      </c>
      <c r="L330" s="31">
        <v>0</v>
      </c>
    </row>
    <row r="331" spans="1:12" ht="15.75">
      <c r="A331" s="174"/>
      <c r="B331" s="174"/>
      <c r="C331" s="8" t="s">
        <v>37</v>
      </c>
      <c r="D331" s="29">
        <f t="shared" si="23"/>
        <v>40</v>
      </c>
      <c r="E331" s="29">
        <f t="shared" si="24"/>
        <v>21</v>
      </c>
      <c r="F331" s="22">
        <f t="shared" si="25"/>
        <v>52.5</v>
      </c>
      <c r="G331" s="29">
        <v>40</v>
      </c>
      <c r="H331" s="29">
        <v>21</v>
      </c>
      <c r="I331" s="22">
        <f t="shared" si="26"/>
        <v>52.5</v>
      </c>
      <c r="J331" s="32">
        <v>0</v>
      </c>
      <c r="K331" s="32">
        <v>0</v>
      </c>
      <c r="L331" s="31">
        <v>0</v>
      </c>
    </row>
    <row r="332" spans="1:12" ht="15.75">
      <c r="A332" s="174"/>
      <c r="B332" s="175"/>
      <c r="C332" s="8" t="s">
        <v>38</v>
      </c>
      <c r="D332" s="29">
        <f t="shared" si="23"/>
        <v>60</v>
      </c>
      <c r="E332" s="29">
        <f t="shared" si="24"/>
        <v>42</v>
      </c>
      <c r="F332" s="22">
        <f t="shared" si="25"/>
        <v>70</v>
      </c>
      <c r="G332" s="29">
        <v>60</v>
      </c>
      <c r="H332" s="29">
        <v>42</v>
      </c>
      <c r="I332" s="22">
        <f t="shared" si="26"/>
        <v>70</v>
      </c>
      <c r="J332" s="32">
        <v>0</v>
      </c>
      <c r="K332" s="32">
        <v>0</v>
      </c>
      <c r="L332" s="31">
        <v>0</v>
      </c>
    </row>
    <row r="333" spans="1:12" ht="15.75">
      <c r="A333" s="174"/>
      <c r="B333" s="133" t="s">
        <v>41</v>
      </c>
      <c r="C333" s="8" t="s">
        <v>36</v>
      </c>
      <c r="D333" s="29">
        <f t="shared" si="23"/>
        <v>97</v>
      </c>
      <c r="E333" s="29">
        <f t="shared" si="24"/>
        <v>70</v>
      </c>
      <c r="F333" s="22">
        <f t="shared" si="25"/>
        <v>72.16494845360825</v>
      </c>
      <c r="G333" s="29">
        <v>97</v>
      </c>
      <c r="H333" s="29">
        <v>70</v>
      </c>
      <c r="I333" s="22">
        <f t="shared" si="26"/>
        <v>72.16494845360825</v>
      </c>
      <c r="J333" s="32">
        <v>0</v>
      </c>
      <c r="K333" s="32">
        <v>0</v>
      </c>
      <c r="L333" s="31">
        <v>0</v>
      </c>
    </row>
    <row r="334" spans="1:12" ht="15.75">
      <c r="A334" s="174"/>
      <c r="B334" s="174"/>
      <c r="C334" s="8" t="s">
        <v>37</v>
      </c>
      <c r="D334" s="29">
        <f t="shared" si="23"/>
        <v>45</v>
      </c>
      <c r="E334" s="29">
        <f t="shared" si="24"/>
        <v>28</v>
      </c>
      <c r="F334" s="22">
        <f t="shared" si="25"/>
        <v>62.22222222222222</v>
      </c>
      <c r="G334" s="29">
        <v>45</v>
      </c>
      <c r="H334" s="29">
        <v>28</v>
      </c>
      <c r="I334" s="22">
        <f t="shared" si="26"/>
        <v>62.22222222222222</v>
      </c>
      <c r="J334" s="32">
        <v>0</v>
      </c>
      <c r="K334" s="32">
        <v>0</v>
      </c>
      <c r="L334" s="31">
        <v>0</v>
      </c>
    </row>
    <row r="335" spans="1:12" ht="15.75">
      <c r="A335" s="175"/>
      <c r="B335" s="175"/>
      <c r="C335" s="8" t="s">
        <v>38</v>
      </c>
      <c r="D335" s="29">
        <f t="shared" si="23"/>
        <v>52</v>
      </c>
      <c r="E335" s="29">
        <f t="shared" si="24"/>
        <v>42</v>
      </c>
      <c r="F335" s="22">
        <f t="shared" si="25"/>
        <v>80.76923076923077</v>
      </c>
      <c r="G335" s="29">
        <v>52</v>
      </c>
      <c r="H335" s="29">
        <v>42</v>
      </c>
      <c r="I335" s="22">
        <f t="shared" si="26"/>
        <v>80.76923076923077</v>
      </c>
      <c r="J335" s="32">
        <v>0</v>
      </c>
      <c r="K335" s="32">
        <v>0</v>
      </c>
      <c r="L335" s="31">
        <v>0</v>
      </c>
    </row>
    <row r="336" ht="15.75">
      <c r="A336" s="50" t="s">
        <v>112</v>
      </c>
    </row>
  </sheetData>
  <sheetProtection/>
  <mergeCells count="165">
    <mergeCell ref="A1:I1"/>
    <mergeCell ref="A5:C5"/>
    <mergeCell ref="J1:L1"/>
    <mergeCell ref="A2:C3"/>
    <mergeCell ref="D2:F2"/>
    <mergeCell ref="G2:I2"/>
    <mergeCell ref="J2:L2"/>
    <mergeCell ref="A4:C4"/>
    <mergeCell ref="A6:C6"/>
    <mergeCell ref="A7:C7"/>
    <mergeCell ref="A16:C16"/>
    <mergeCell ref="A17:C17"/>
    <mergeCell ref="A8:C8"/>
    <mergeCell ref="A9:C9"/>
    <mergeCell ref="A10:C10"/>
    <mergeCell ref="A11:C11"/>
    <mergeCell ref="A26:C26"/>
    <mergeCell ref="A27:C27"/>
    <mergeCell ref="A18:C18"/>
    <mergeCell ref="A19:C19"/>
    <mergeCell ref="A12:C12"/>
    <mergeCell ref="A13:C13"/>
    <mergeCell ref="A14:C14"/>
    <mergeCell ref="A15:C15"/>
    <mergeCell ref="A20:C20"/>
    <mergeCell ref="A21:C21"/>
    <mergeCell ref="A22:C22"/>
    <mergeCell ref="A23:C23"/>
    <mergeCell ref="A24:C24"/>
    <mergeCell ref="A25:C25"/>
    <mergeCell ref="J33:L33"/>
    <mergeCell ref="A34:C35"/>
    <mergeCell ref="D34:F34"/>
    <mergeCell ref="G34:I34"/>
    <mergeCell ref="J34:L34"/>
    <mergeCell ref="A33:I33"/>
    <mergeCell ref="A36:A47"/>
    <mergeCell ref="B36:B38"/>
    <mergeCell ref="B39:B41"/>
    <mergeCell ref="B42:B44"/>
    <mergeCell ref="B45:B47"/>
    <mergeCell ref="A28:C28"/>
    <mergeCell ref="A29:C29"/>
    <mergeCell ref="A30:C30"/>
    <mergeCell ref="A31:C31"/>
    <mergeCell ref="A48:A59"/>
    <mergeCell ref="B48:B50"/>
    <mergeCell ref="B51:B53"/>
    <mergeCell ref="B54:B56"/>
    <mergeCell ref="B57:B59"/>
    <mergeCell ref="A60:A71"/>
    <mergeCell ref="B60:B62"/>
    <mergeCell ref="B63:B65"/>
    <mergeCell ref="B66:B68"/>
    <mergeCell ref="B69:B71"/>
    <mergeCell ref="A72:A83"/>
    <mergeCell ref="B72:B74"/>
    <mergeCell ref="B75:B77"/>
    <mergeCell ref="B78:B80"/>
    <mergeCell ref="B81:B83"/>
    <mergeCell ref="A84:A95"/>
    <mergeCell ref="B84:B86"/>
    <mergeCell ref="B87:B89"/>
    <mergeCell ref="B90:B92"/>
    <mergeCell ref="B93:B95"/>
    <mergeCell ref="A96:A107"/>
    <mergeCell ref="B96:B98"/>
    <mergeCell ref="B99:B101"/>
    <mergeCell ref="B102:B104"/>
    <mergeCell ref="B105:B107"/>
    <mergeCell ref="A108:A119"/>
    <mergeCell ref="B108:B110"/>
    <mergeCell ref="B111:B113"/>
    <mergeCell ref="B114:B116"/>
    <mergeCell ref="B117:B119"/>
    <mergeCell ref="A120:A131"/>
    <mergeCell ref="B120:B122"/>
    <mergeCell ref="B123:B125"/>
    <mergeCell ref="B126:B128"/>
    <mergeCell ref="B129:B131"/>
    <mergeCell ref="A132:A143"/>
    <mergeCell ref="B132:B134"/>
    <mergeCell ref="B135:B137"/>
    <mergeCell ref="B138:B140"/>
    <mergeCell ref="B141:B143"/>
    <mergeCell ref="A144:A155"/>
    <mergeCell ref="B144:B146"/>
    <mergeCell ref="B147:B149"/>
    <mergeCell ref="B150:B152"/>
    <mergeCell ref="B153:B155"/>
    <mergeCell ref="A156:A167"/>
    <mergeCell ref="B156:B158"/>
    <mergeCell ref="B159:B161"/>
    <mergeCell ref="B162:B164"/>
    <mergeCell ref="B165:B167"/>
    <mergeCell ref="A168:A179"/>
    <mergeCell ref="B168:B170"/>
    <mergeCell ref="B171:B173"/>
    <mergeCell ref="B174:B176"/>
    <mergeCell ref="B177:B179"/>
    <mergeCell ref="A180:A191"/>
    <mergeCell ref="B180:B182"/>
    <mergeCell ref="B183:B185"/>
    <mergeCell ref="B186:B188"/>
    <mergeCell ref="B189:B191"/>
    <mergeCell ref="A192:A203"/>
    <mergeCell ref="B192:B194"/>
    <mergeCell ref="B195:B197"/>
    <mergeCell ref="B198:B200"/>
    <mergeCell ref="B201:B203"/>
    <mergeCell ref="A204:A215"/>
    <mergeCell ref="B204:B206"/>
    <mergeCell ref="B207:B209"/>
    <mergeCell ref="B210:B212"/>
    <mergeCell ref="B213:B215"/>
    <mergeCell ref="A216:A227"/>
    <mergeCell ref="B216:B218"/>
    <mergeCell ref="B219:B221"/>
    <mergeCell ref="B222:B224"/>
    <mergeCell ref="B225:B227"/>
    <mergeCell ref="A228:A239"/>
    <mergeCell ref="B228:B230"/>
    <mergeCell ref="B231:B233"/>
    <mergeCell ref="B234:B236"/>
    <mergeCell ref="B237:B239"/>
    <mergeCell ref="A240:A251"/>
    <mergeCell ref="B240:B242"/>
    <mergeCell ref="B243:B245"/>
    <mergeCell ref="B246:B248"/>
    <mergeCell ref="B249:B251"/>
    <mergeCell ref="A252:A263"/>
    <mergeCell ref="B252:B254"/>
    <mergeCell ref="B255:B257"/>
    <mergeCell ref="B258:B260"/>
    <mergeCell ref="B261:B263"/>
    <mergeCell ref="A264:A275"/>
    <mergeCell ref="B264:B266"/>
    <mergeCell ref="B267:B269"/>
    <mergeCell ref="B270:B272"/>
    <mergeCell ref="B273:B275"/>
    <mergeCell ref="A276:A287"/>
    <mergeCell ref="B276:B278"/>
    <mergeCell ref="B279:B281"/>
    <mergeCell ref="B282:B284"/>
    <mergeCell ref="B285:B287"/>
    <mergeCell ref="A288:A299"/>
    <mergeCell ref="B288:B290"/>
    <mergeCell ref="B291:B293"/>
    <mergeCell ref="B294:B296"/>
    <mergeCell ref="B297:B299"/>
    <mergeCell ref="A300:A311"/>
    <mergeCell ref="B300:B302"/>
    <mergeCell ref="B303:B305"/>
    <mergeCell ref="B306:B308"/>
    <mergeCell ref="B309:B311"/>
    <mergeCell ref="A312:A323"/>
    <mergeCell ref="B312:B314"/>
    <mergeCell ref="B315:B317"/>
    <mergeCell ref="B318:B320"/>
    <mergeCell ref="B321:B323"/>
    <mergeCell ref="A324:A335"/>
    <mergeCell ref="B324:B326"/>
    <mergeCell ref="B327:B329"/>
    <mergeCell ref="B330:B332"/>
    <mergeCell ref="B333:B335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:K1"/>
    </sheetView>
  </sheetViews>
  <sheetFormatPr defaultColWidth="9.00390625" defaultRowHeight="16.5"/>
  <cols>
    <col min="4" max="4" width="7.375" style="0" customWidth="1"/>
    <col min="5" max="5" width="9.375" style="0" bestFit="1" customWidth="1"/>
    <col min="7" max="7" width="7.375" style="0" customWidth="1"/>
    <col min="8" max="8" width="9.375" style="0" bestFit="1" customWidth="1"/>
    <col min="10" max="10" width="7.625" style="0" customWidth="1"/>
    <col min="11" max="11" width="9.375" style="0" bestFit="1" customWidth="1"/>
  </cols>
  <sheetData>
    <row r="1" spans="1:11" ht="16.5" customHeight="1">
      <c r="A1" s="139" t="s">
        <v>59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16.5" customHeight="1">
      <c r="A2" s="317" t="s">
        <v>64</v>
      </c>
      <c r="B2" s="318"/>
      <c r="C2" s="318"/>
      <c r="D2" s="318"/>
      <c r="E2" s="318"/>
      <c r="F2" s="318"/>
      <c r="G2" s="318"/>
      <c r="H2" s="318"/>
      <c r="I2" s="318"/>
      <c r="J2" s="318"/>
      <c r="K2" s="319"/>
    </row>
    <row r="3" spans="1:11" ht="16.5" customHeight="1">
      <c r="A3" s="143"/>
      <c r="B3" s="144"/>
      <c r="C3" s="130" t="s">
        <v>35</v>
      </c>
      <c r="D3" s="131"/>
      <c r="E3" s="132"/>
      <c r="F3" s="130" t="s">
        <v>2</v>
      </c>
      <c r="G3" s="131"/>
      <c r="H3" s="132"/>
      <c r="I3" s="130" t="s">
        <v>3</v>
      </c>
      <c r="J3" s="131"/>
      <c r="K3" s="132"/>
    </row>
    <row r="4" spans="1:11" ht="25.5">
      <c r="A4" s="145"/>
      <c r="B4" s="146"/>
      <c r="C4" s="1" t="s">
        <v>4</v>
      </c>
      <c r="D4" s="1" t="s">
        <v>5</v>
      </c>
      <c r="E4" s="1" t="s">
        <v>6</v>
      </c>
      <c r="F4" s="1" t="s">
        <v>4</v>
      </c>
      <c r="G4" s="1" t="s">
        <v>5</v>
      </c>
      <c r="H4" s="1" t="s">
        <v>6</v>
      </c>
      <c r="I4" s="1" t="s">
        <v>4</v>
      </c>
      <c r="J4" s="1" t="s">
        <v>5</v>
      </c>
      <c r="K4" s="1" t="s">
        <v>6</v>
      </c>
    </row>
    <row r="5" spans="1:11" ht="15.75">
      <c r="A5" s="191" t="s">
        <v>7</v>
      </c>
      <c r="B5" s="1" t="s">
        <v>36</v>
      </c>
      <c r="C5" s="33">
        <v>940323</v>
      </c>
      <c r="D5" s="33">
        <v>649864</v>
      </c>
      <c r="E5" s="34">
        <v>69.11</v>
      </c>
      <c r="F5" s="33">
        <v>848690</v>
      </c>
      <c r="G5" s="33">
        <v>579234</v>
      </c>
      <c r="H5" s="34">
        <v>68.25</v>
      </c>
      <c r="I5" s="33">
        <v>91633</v>
      </c>
      <c r="J5" s="33">
        <v>70630</v>
      </c>
      <c r="K5" s="34">
        <v>77.08</v>
      </c>
    </row>
    <row r="6" spans="1:11" ht="15.75">
      <c r="A6" s="192"/>
      <c r="B6" s="1" t="s">
        <v>37</v>
      </c>
      <c r="C6" s="33">
        <v>488854</v>
      </c>
      <c r="D6" s="33">
        <v>320079</v>
      </c>
      <c r="E6" s="34">
        <v>65.48</v>
      </c>
      <c r="F6" s="33">
        <v>439409</v>
      </c>
      <c r="G6" s="33">
        <v>283392</v>
      </c>
      <c r="H6" s="34">
        <v>64.49</v>
      </c>
      <c r="I6" s="33">
        <v>49445</v>
      </c>
      <c r="J6" s="33">
        <v>36687</v>
      </c>
      <c r="K6" s="34">
        <v>74.2</v>
      </c>
    </row>
    <row r="7" spans="1:11" ht="15.75">
      <c r="A7" s="193"/>
      <c r="B7" s="1" t="s">
        <v>38</v>
      </c>
      <c r="C7" s="33">
        <v>451469</v>
      </c>
      <c r="D7" s="33">
        <v>329785</v>
      </c>
      <c r="E7" s="34">
        <v>73.05</v>
      </c>
      <c r="F7" s="33">
        <v>409281</v>
      </c>
      <c r="G7" s="33">
        <v>295842</v>
      </c>
      <c r="H7" s="34">
        <v>72.28</v>
      </c>
      <c r="I7" s="33">
        <v>42188</v>
      </c>
      <c r="J7" s="33">
        <v>33943</v>
      </c>
      <c r="K7" s="34">
        <v>80.46</v>
      </c>
    </row>
    <row r="8" spans="1:11" ht="15.75">
      <c r="A8" s="191" t="s">
        <v>39</v>
      </c>
      <c r="B8" s="1" t="s">
        <v>37</v>
      </c>
      <c r="C8" s="33">
        <v>162865</v>
      </c>
      <c r="D8" s="33">
        <v>99201</v>
      </c>
      <c r="E8" s="34">
        <v>60.91</v>
      </c>
      <c r="F8" s="33">
        <v>145514</v>
      </c>
      <c r="G8" s="33">
        <v>87007</v>
      </c>
      <c r="H8" s="34">
        <v>59.79</v>
      </c>
      <c r="I8" s="33">
        <v>17351</v>
      </c>
      <c r="J8" s="33">
        <v>12194</v>
      </c>
      <c r="K8" s="34">
        <v>70.28</v>
      </c>
    </row>
    <row r="9" spans="1:11" ht="15.75">
      <c r="A9" s="193"/>
      <c r="B9" s="1" t="s">
        <v>38</v>
      </c>
      <c r="C9" s="33">
        <v>151219</v>
      </c>
      <c r="D9" s="33">
        <v>103517</v>
      </c>
      <c r="E9" s="34">
        <v>68.46</v>
      </c>
      <c r="F9" s="33">
        <v>136504</v>
      </c>
      <c r="G9" s="33">
        <v>92240</v>
      </c>
      <c r="H9" s="34">
        <v>67.57</v>
      </c>
      <c r="I9" s="33">
        <v>14715</v>
      </c>
      <c r="J9" s="33">
        <v>11277</v>
      </c>
      <c r="K9" s="34">
        <v>76.64</v>
      </c>
    </row>
    <row r="10" spans="1:11" ht="15.75">
      <c r="A10" s="191" t="s">
        <v>40</v>
      </c>
      <c r="B10" s="1" t="s">
        <v>37</v>
      </c>
      <c r="C10" s="33">
        <v>163045</v>
      </c>
      <c r="D10" s="33">
        <v>107788</v>
      </c>
      <c r="E10" s="34">
        <v>66.11</v>
      </c>
      <c r="F10" s="33">
        <v>146790</v>
      </c>
      <c r="G10" s="33">
        <v>95652</v>
      </c>
      <c r="H10" s="34">
        <v>65.16</v>
      </c>
      <c r="I10" s="33">
        <v>16255</v>
      </c>
      <c r="J10" s="33">
        <v>12136</v>
      </c>
      <c r="K10" s="34">
        <v>74.66</v>
      </c>
    </row>
    <row r="11" spans="1:11" ht="15.75">
      <c r="A11" s="193"/>
      <c r="B11" s="1" t="s">
        <v>38</v>
      </c>
      <c r="C11" s="33">
        <v>149970</v>
      </c>
      <c r="D11" s="33">
        <v>110476</v>
      </c>
      <c r="E11" s="34">
        <v>73.67</v>
      </c>
      <c r="F11" s="33">
        <v>136295</v>
      </c>
      <c r="G11" s="33">
        <v>99332</v>
      </c>
      <c r="H11" s="34">
        <v>72.88</v>
      </c>
      <c r="I11" s="33">
        <v>13675</v>
      </c>
      <c r="J11" s="33">
        <v>11144</v>
      </c>
      <c r="K11" s="34">
        <v>81.49</v>
      </c>
    </row>
    <row r="12" spans="1:11" ht="15.75">
      <c r="A12" s="191" t="s">
        <v>41</v>
      </c>
      <c r="B12" s="1" t="s">
        <v>37</v>
      </c>
      <c r="C12" s="33">
        <v>162944</v>
      </c>
      <c r="D12" s="33">
        <v>113090</v>
      </c>
      <c r="E12" s="34">
        <v>69.4</v>
      </c>
      <c r="F12" s="33">
        <v>147105</v>
      </c>
      <c r="G12" s="33">
        <v>100733</v>
      </c>
      <c r="H12" s="34">
        <v>68.48</v>
      </c>
      <c r="I12" s="33">
        <v>15839</v>
      </c>
      <c r="J12" s="33">
        <v>12357</v>
      </c>
      <c r="K12" s="34">
        <v>78.02</v>
      </c>
    </row>
    <row r="13" spans="1:11" ht="15.75">
      <c r="A13" s="193"/>
      <c r="B13" s="1" t="s">
        <v>38</v>
      </c>
      <c r="C13" s="33">
        <v>150280</v>
      </c>
      <c r="D13" s="33">
        <v>115792</v>
      </c>
      <c r="E13" s="34">
        <v>77.05</v>
      </c>
      <c r="F13" s="33">
        <v>136482</v>
      </c>
      <c r="G13" s="33">
        <v>104270</v>
      </c>
      <c r="H13" s="34">
        <v>76.4</v>
      </c>
      <c r="I13" s="33">
        <v>13798</v>
      </c>
      <c r="J13" s="33">
        <v>11522</v>
      </c>
      <c r="K13" s="34">
        <v>83.5</v>
      </c>
    </row>
    <row r="14" spans="1:11" ht="16.5" customHeight="1">
      <c r="A14" s="188" t="s">
        <v>42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90"/>
    </row>
    <row r="15" ht="15.75">
      <c r="A15" s="50" t="s">
        <v>112</v>
      </c>
    </row>
  </sheetData>
  <sheetProtection/>
  <mergeCells count="11">
    <mergeCell ref="A14:K14"/>
    <mergeCell ref="A5:A7"/>
    <mergeCell ref="A8:A9"/>
    <mergeCell ref="A10:A11"/>
    <mergeCell ref="A12:A13"/>
    <mergeCell ref="A1:K1"/>
    <mergeCell ref="A2:K2"/>
    <mergeCell ref="A3:B4"/>
    <mergeCell ref="C3:E3"/>
    <mergeCell ref="F3:H3"/>
    <mergeCell ref="I3:K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36"/>
  <sheetViews>
    <sheetView zoomScalePageLayoutView="0" workbookViewId="0" topLeftCell="A1">
      <pane xSplit="3" ySplit="3" topLeftCell="D4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A2" sqref="A2:C3"/>
    </sheetView>
  </sheetViews>
  <sheetFormatPr defaultColWidth="9.00390625" defaultRowHeight="16.5"/>
  <cols>
    <col min="1" max="1" width="3.125" style="38" customWidth="1"/>
    <col min="2" max="2" width="6.25390625" style="38" customWidth="1"/>
    <col min="3" max="3" width="3.375" style="38" customWidth="1"/>
    <col min="4" max="5" width="7.50390625" style="42" customWidth="1"/>
    <col min="6" max="6" width="7.50390625" style="43" customWidth="1"/>
    <col min="7" max="8" width="7.50390625" style="42" customWidth="1"/>
    <col min="9" max="9" width="7.50390625" style="43" customWidth="1"/>
    <col min="10" max="11" width="7.50390625" style="42" customWidth="1"/>
    <col min="12" max="12" width="7.50390625" style="43" customWidth="1"/>
    <col min="13" max="13" width="9.25390625" style="38" bestFit="1" customWidth="1"/>
    <col min="14" max="16384" width="9.00390625" style="38" customWidth="1"/>
  </cols>
  <sheetData>
    <row r="1" spans="1:12" ht="16.5" customHeight="1">
      <c r="A1" s="208" t="s">
        <v>82</v>
      </c>
      <c r="B1" s="195"/>
      <c r="C1" s="195"/>
      <c r="D1" s="195"/>
      <c r="E1" s="195"/>
      <c r="F1" s="195"/>
      <c r="G1" s="195"/>
      <c r="H1" s="195"/>
      <c r="I1" s="195"/>
      <c r="J1" s="197" t="s">
        <v>83</v>
      </c>
      <c r="K1" s="198"/>
      <c r="L1" s="199"/>
    </row>
    <row r="2" spans="1:12" ht="16.5" customHeight="1">
      <c r="A2" s="200" t="s">
        <v>1</v>
      </c>
      <c r="B2" s="201"/>
      <c r="C2" s="202"/>
      <c r="D2" s="206" t="s">
        <v>44</v>
      </c>
      <c r="E2" s="198"/>
      <c r="F2" s="199"/>
      <c r="G2" s="206" t="s">
        <v>2</v>
      </c>
      <c r="H2" s="198"/>
      <c r="I2" s="199"/>
      <c r="J2" s="206" t="s">
        <v>3</v>
      </c>
      <c r="K2" s="198"/>
      <c r="L2" s="199"/>
    </row>
    <row r="3" spans="1:12" ht="25.5">
      <c r="A3" s="203"/>
      <c r="B3" s="204"/>
      <c r="C3" s="205"/>
      <c r="D3" s="39" t="s">
        <v>4</v>
      </c>
      <c r="E3" s="39" t="s">
        <v>5</v>
      </c>
      <c r="F3" s="40" t="s">
        <v>6</v>
      </c>
      <c r="G3" s="39" t="s">
        <v>4</v>
      </c>
      <c r="H3" s="39" t="s">
        <v>5</v>
      </c>
      <c r="I3" s="40" t="s">
        <v>6</v>
      </c>
      <c r="J3" s="39" t="s">
        <v>4</v>
      </c>
      <c r="K3" s="39" t="s">
        <v>5</v>
      </c>
      <c r="L3" s="40" t="s">
        <v>6</v>
      </c>
    </row>
    <row r="4" spans="1:12" ht="16.5" customHeight="1">
      <c r="A4" s="207" t="s">
        <v>84</v>
      </c>
      <c r="B4" s="195"/>
      <c r="C4" s="196"/>
      <c r="D4" s="35">
        <f>D5+D29</f>
        <v>940323</v>
      </c>
      <c r="E4" s="35">
        <f>E5+E29</f>
        <v>649864</v>
      </c>
      <c r="F4" s="36">
        <f>E4/D4*100</f>
        <v>69.11072046520185</v>
      </c>
      <c r="G4" s="35">
        <f>G5+G29:G29</f>
        <v>848690</v>
      </c>
      <c r="H4" s="35">
        <f>H5+H29:H29</f>
        <v>579234</v>
      </c>
      <c r="I4" s="36">
        <f>H4/G4*100</f>
        <v>68.25036232310974</v>
      </c>
      <c r="J4" s="35">
        <f>J5+J29</f>
        <v>91633</v>
      </c>
      <c r="K4" s="35">
        <f>K5+K29</f>
        <v>70630</v>
      </c>
      <c r="L4" s="36">
        <f>K4/J4*100</f>
        <v>77.07921818558816</v>
      </c>
    </row>
    <row r="5" spans="1:12" ht="16.5" customHeight="1">
      <c r="A5" s="209" t="s">
        <v>85</v>
      </c>
      <c r="B5" s="195"/>
      <c r="C5" s="196"/>
      <c r="D5" s="35">
        <f>SUM(D6:D28)</f>
        <v>937903</v>
      </c>
      <c r="E5" s="35">
        <f>SUM(E6:E28)</f>
        <v>648224</v>
      </c>
      <c r="F5" s="36">
        <f>E5/D5*100</f>
        <v>69.11418344967444</v>
      </c>
      <c r="G5" s="35">
        <f>SUM(G6:G28)</f>
        <v>846270</v>
      </c>
      <c r="H5" s="35">
        <f>SUM(H6:H28)</f>
        <v>577594</v>
      </c>
      <c r="I5" s="36">
        <f>H5/G5*100</f>
        <v>68.25173998841977</v>
      </c>
      <c r="J5" s="35">
        <f>SUM(J6:J28)</f>
        <v>91633</v>
      </c>
      <c r="K5" s="35">
        <f>SUM(K6:K28)</f>
        <v>70630</v>
      </c>
      <c r="L5" s="36">
        <f>K5/J5*100</f>
        <v>77.07921818558816</v>
      </c>
    </row>
    <row r="6" spans="1:14" ht="16.5" customHeight="1">
      <c r="A6" s="194" t="s">
        <v>8</v>
      </c>
      <c r="B6" s="195"/>
      <c r="C6" s="196"/>
      <c r="D6" s="37">
        <v>97879</v>
      </c>
      <c r="E6" s="37">
        <v>75698</v>
      </c>
      <c r="F6" s="36">
        <v>77.34</v>
      </c>
      <c r="G6" s="37">
        <v>88572</v>
      </c>
      <c r="H6" s="37">
        <v>68771</v>
      </c>
      <c r="I6" s="36">
        <v>77.64</v>
      </c>
      <c r="J6" s="37">
        <v>9307</v>
      </c>
      <c r="K6" s="37">
        <v>6927</v>
      </c>
      <c r="L6" s="36">
        <v>74.43</v>
      </c>
      <c r="M6" s="49"/>
      <c r="N6" s="49"/>
    </row>
    <row r="7" spans="1:14" ht="16.5" customHeight="1">
      <c r="A7" s="194" t="s">
        <v>9</v>
      </c>
      <c r="B7" s="195"/>
      <c r="C7" s="196"/>
      <c r="D7" s="37">
        <v>63070</v>
      </c>
      <c r="E7" s="37">
        <v>46216</v>
      </c>
      <c r="F7" s="36">
        <v>73.28</v>
      </c>
      <c r="G7" s="37">
        <v>59239</v>
      </c>
      <c r="H7" s="37">
        <v>43269</v>
      </c>
      <c r="I7" s="36">
        <v>73.04</v>
      </c>
      <c r="J7" s="37">
        <v>3831</v>
      </c>
      <c r="K7" s="37">
        <v>2947</v>
      </c>
      <c r="L7" s="36">
        <v>76.93</v>
      </c>
      <c r="M7" s="49"/>
      <c r="N7" s="49"/>
    </row>
    <row r="8" spans="1:14" ht="16.5" customHeight="1">
      <c r="A8" s="194" t="s">
        <v>11</v>
      </c>
      <c r="B8" s="195"/>
      <c r="C8" s="196"/>
      <c r="D8" s="37">
        <v>148835</v>
      </c>
      <c r="E8" s="37">
        <v>103207</v>
      </c>
      <c r="F8" s="36">
        <v>69.34</v>
      </c>
      <c r="G8" s="37">
        <v>132945</v>
      </c>
      <c r="H8" s="37">
        <v>90107</v>
      </c>
      <c r="I8" s="36">
        <v>67.78</v>
      </c>
      <c r="J8" s="37">
        <v>15890</v>
      </c>
      <c r="K8" s="37">
        <v>13100</v>
      </c>
      <c r="L8" s="36">
        <v>82.44</v>
      </c>
      <c r="M8" s="49"/>
      <c r="N8" s="49"/>
    </row>
    <row r="9" spans="1:12" ht="16.5" customHeight="1">
      <c r="A9" s="194" t="s">
        <v>12</v>
      </c>
      <c r="B9" s="195"/>
      <c r="C9" s="196"/>
      <c r="D9" s="37">
        <v>20617</v>
      </c>
      <c r="E9" s="37">
        <v>13243</v>
      </c>
      <c r="F9" s="36">
        <v>64.23</v>
      </c>
      <c r="G9" s="37">
        <v>19298</v>
      </c>
      <c r="H9" s="37">
        <v>12394</v>
      </c>
      <c r="I9" s="36">
        <v>64.22</v>
      </c>
      <c r="J9" s="37">
        <v>1319</v>
      </c>
      <c r="K9" s="37">
        <v>849</v>
      </c>
      <c r="L9" s="36">
        <v>64.37</v>
      </c>
    </row>
    <row r="10" spans="1:12" ht="16.5" customHeight="1">
      <c r="A10" s="194" t="s">
        <v>13</v>
      </c>
      <c r="B10" s="195"/>
      <c r="C10" s="196"/>
      <c r="D10" s="37">
        <v>87966</v>
      </c>
      <c r="E10" s="37">
        <v>60679</v>
      </c>
      <c r="F10" s="36">
        <v>68.98</v>
      </c>
      <c r="G10" s="37">
        <v>81896</v>
      </c>
      <c r="H10" s="37">
        <v>55720</v>
      </c>
      <c r="I10" s="36">
        <v>68.04</v>
      </c>
      <c r="J10" s="37">
        <v>6070</v>
      </c>
      <c r="K10" s="37">
        <v>4959</v>
      </c>
      <c r="L10" s="36">
        <v>81.7</v>
      </c>
    </row>
    <row r="11" spans="1:12" ht="16.5" customHeight="1">
      <c r="A11" s="194" t="s">
        <v>14</v>
      </c>
      <c r="B11" s="195"/>
      <c r="C11" s="196"/>
      <c r="D11" s="37">
        <v>21256</v>
      </c>
      <c r="E11" s="37">
        <v>13377</v>
      </c>
      <c r="F11" s="36">
        <v>62.93</v>
      </c>
      <c r="G11" s="37">
        <v>19731</v>
      </c>
      <c r="H11" s="37">
        <v>12356</v>
      </c>
      <c r="I11" s="36">
        <v>62.62</v>
      </c>
      <c r="J11" s="37">
        <v>1525</v>
      </c>
      <c r="K11" s="37">
        <v>1021</v>
      </c>
      <c r="L11" s="36">
        <v>66.95</v>
      </c>
    </row>
    <row r="12" spans="1:12" ht="16.5" customHeight="1">
      <c r="A12" s="194" t="s">
        <v>15</v>
      </c>
      <c r="B12" s="195"/>
      <c r="C12" s="196"/>
      <c r="D12" s="37">
        <v>22912</v>
      </c>
      <c r="E12" s="37">
        <v>13696</v>
      </c>
      <c r="F12" s="36">
        <v>59.78</v>
      </c>
      <c r="G12" s="37">
        <v>20550</v>
      </c>
      <c r="H12" s="37">
        <v>11983</v>
      </c>
      <c r="I12" s="36">
        <v>58.31</v>
      </c>
      <c r="J12" s="37">
        <v>2362</v>
      </c>
      <c r="K12" s="37">
        <v>1713</v>
      </c>
      <c r="L12" s="36">
        <v>72.52</v>
      </c>
    </row>
    <row r="13" spans="1:12" ht="16.5" customHeight="1">
      <c r="A13" s="194" t="s">
        <v>16</v>
      </c>
      <c r="B13" s="195"/>
      <c r="C13" s="196"/>
      <c r="D13" s="37">
        <v>73167</v>
      </c>
      <c r="E13" s="37">
        <v>51824</v>
      </c>
      <c r="F13" s="36">
        <v>70.83</v>
      </c>
      <c r="G13" s="37">
        <v>64932</v>
      </c>
      <c r="H13" s="37">
        <v>44680</v>
      </c>
      <c r="I13" s="36">
        <v>68.81</v>
      </c>
      <c r="J13" s="37">
        <v>8235</v>
      </c>
      <c r="K13" s="37">
        <v>7144</v>
      </c>
      <c r="L13" s="36">
        <v>86.75</v>
      </c>
    </row>
    <row r="14" spans="1:12" ht="16.5" customHeight="1">
      <c r="A14" s="194" t="s">
        <v>17</v>
      </c>
      <c r="B14" s="195"/>
      <c r="C14" s="196"/>
      <c r="D14" s="37">
        <v>52015</v>
      </c>
      <c r="E14" s="37">
        <v>38878</v>
      </c>
      <c r="F14" s="36">
        <v>74.74</v>
      </c>
      <c r="G14" s="37">
        <v>50053</v>
      </c>
      <c r="H14" s="37">
        <v>37568</v>
      </c>
      <c r="I14" s="36">
        <v>75.06</v>
      </c>
      <c r="J14" s="37">
        <v>1962</v>
      </c>
      <c r="K14" s="37">
        <v>1310</v>
      </c>
      <c r="L14" s="36">
        <v>66.77</v>
      </c>
    </row>
    <row r="15" spans="1:12" ht="16.5" customHeight="1">
      <c r="A15" s="194" t="s">
        <v>18</v>
      </c>
      <c r="B15" s="195"/>
      <c r="C15" s="196"/>
      <c r="D15" s="37">
        <v>22041</v>
      </c>
      <c r="E15" s="37">
        <v>13757</v>
      </c>
      <c r="F15" s="36">
        <v>62.42</v>
      </c>
      <c r="G15" s="37">
        <v>20688</v>
      </c>
      <c r="H15" s="37">
        <v>12837</v>
      </c>
      <c r="I15" s="36">
        <v>62.05</v>
      </c>
      <c r="J15" s="37">
        <v>1353</v>
      </c>
      <c r="K15" s="37">
        <v>920</v>
      </c>
      <c r="L15" s="36">
        <v>68</v>
      </c>
    </row>
    <row r="16" spans="1:12" ht="16.5" customHeight="1">
      <c r="A16" s="194" t="s">
        <v>19</v>
      </c>
      <c r="B16" s="195"/>
      <c r="C16" s="196"/>
      <c r="D16" s="37">
        <v>28036</v>
      </c>
      <c r="E16" s="37">
        <v>17237</v>
      </c>
      <c r="F16" s="36">
        <v>61.48</v>
      </c>
      <c r="G16" s="37">
        <v>20578</v>
      </c>
      <c r="H16" s="37">
        <v>12041</v>
      </c>
      <c r="I16" s="36">
        <v>58.51</v>
      </c>
      <c r="J16" s="37">
        <v>7458</v>
      </c>
      <c r="K16" s="37">
        <v>5196</v>
      </c>
      <c r="L16" s="36">
        <v>69.67</v>
      </c>
    </row>
    <row r="17" spans="1:12" ht="16.5" customHeight="1">
      <c r="A17" s="194" t="s">
        <v>20</v>
      </c>
      <c r="B17" s="195"/>
      <c r="C17" s="196"/>
      <c r="D17" s="37">
        <v>16931</v>
      </c>
      <c r="E17" s="37">
        <v>10870</v>
      </c>
      <c r="F17" s="36">
        <v>64.2</v>
      </c>
      <c r="G17" s="37">
        <v>15475</v>
      </c>
      <c r="H17" s="37">
        <v>9662</v>
      </c>
      <c r="I17" s="36">
        <v>62.44</v>
      </c>
      <c r="J17" s="37">
        <v>1456</v>
      </c>
      <c r="K17" s="37">
        <v>1208</v>
      </c>
      <c r="L17" s="36">
        <v>82.97</v>
      </c>
    </row>
    <row r="18" spans="1:12" ht="16.5" customHeight="1">
      <c r="A18" s="194" t="s">
        <v>21</v>
      </c>
      <c r="B18" s="195"/>
      <c r="C18" s="196"/>
      <c r="D18" s="37">
        <v>41354</v>
      </c>
      <c r="E18" s="37">
        <v>28481</v>
      </c>
      <c r="F18" s="36">
        <v>68.87</v>
      </c>
      <c r="G18" s="37">
        <v>33354</v>
      </c>
      <c r="H18" s="37">
        <v>22908</v>
      </c>
      <c r="I18" s="36">
        <v>68.68</v>
      </c>
      <c r="J18" s="37">
        <v>8000</v>
      </c>
      <c r="K18" s="37">
        <v>5573</v>
      </c>
      <c r="L18" s="36">
        <v>69.66</v>
      </c>
    </row>
    <row r="19" spans="1:12" ht="16.5" customHeight="1">
      <c r="A19" s="194" t="s">
        <v>22</v>
      </c>
      <c r="B19" s="195"/>
      <c r="C19" s="196"/>
      <c r="D19" s="37">
        <v>46124</v>
      </c>
      <c r="E19" s="37">
        <v>28126</v>
      </c>
      <c r="F19" s="36">
        <v>60.98</v>
      </c>
      <c r="G19" s="37">
        <v>45087</v>
      </c>
      <c r="H19" s="37">
        <v>27654</v>
      </c>
      <c r="I19" s="36">
        <v>61.33</v>
      </c>
      <c r="J19" s="37">
        <v>1037</v>
      </c>
      <c r="K19" s="37">
        <v>472</v>
      </c>
      <c r="L19" s="36">
        <v>45.52</v>
      </c>
    </row>
    <row r="20" spans="1:12" ht="16.5" customHeight="1">
      <c r="A20" s="194" t="s">
        <v>23</v>
      </c>
      <c r="B20" s="195"/>
      <c r="C20" s="196"/>
      <c r="D20" s="37">
        <v>35664</v>
      </c>
      <c r="E20" s="37">
        <v>20453</v>
      </c>
      <c r="F20" s="36">
        <v>57.35</v>
      </c>
      <c r="G20" s="37">
        <v>33131</v>
      </c>
      <c r="H20" s="37">
        <v>18596</v>
      </c>
      <c r="I20" s="36">
        <v>56.13</v>
      </c>
      <c r="J20" s="37">
        <v>2533</v>
      </c>
      <c r="K20" s="37">
        <v>1857</v>
      </c>
      <c r="L20" s="36">
        <v>73.31</v>
      </c>
    </row>
    <row r="21" spans="1:12" ht="16.5" customHeight="1">
      <c r="A21" s="194" t="s">
        <v>49</v>
      </c>
      <c r="B21" s="195"/>
      <c r="C21" s="196"/>
      <c r="D21" s="37">
        <v>8999</v>
      </c>
      <c r="E21" s="37">
        <v>4514</v>
      </c>
      <c r="F21" s="36">
        <v>50.16</v>
      </c>
      <c r="G21" s="37">
        <v>8839</v>
      </c>
      <c r="H21" s="37">
        <v>4399</v>
      </c>
      <c r="I21" s="36">
        <v>49.77</v>
      </c>
      <c r="J21" s="37">
        <v>160</v>
      </c>
      <c r="K21" s="37">
        <v>115</v>
      </c>
      <c r="L21" s="36">
        <v>71.88</v>
      </c>
    </row>
    <row r="22" spans="1:12" ht="16.5" customHeight="1">
      <c r="A22" s="194" t="s">
        <v>25</v>
      </c>
      <c r="B22" s="195"/>
      <c r="C22" s="196"/>
      <c r="D22" s="37">
        <v>14516</v>
      </c>
      <c r="E22" s="37">
        <v>7460</v>
      </c>
      <c r="F22" s="36">
        <v>51.39</v>
      </c>
      <c r="G22" s="37">
        <v>13286</v>
      </c>
      <c r="H22" s="37">
        <v>6620</v>
      </c>
      <c r="I22" s="36">
        <v>49.83</v>
      </c>
      <c r="J22" s="37">
        <v>1230</v>
      </c>
      <c r="K22" s="37">
        <v>840</v>
      </c>
      <c r="L22" s="36">
        <v>68.29</v>
      </c>
    </row>
    <row r="23" spans="1:12" ht="16.5" customHeight="1">
      <c r="A23" s="194" t="s">
        <v>26</v>
      </c>
      <c r="B23" s="195"/>
      <c r="C23" s="196"/>
      <c r="D23" s="37">
        <v>3169</v>
      </c>
      <c r="E23" s="37">
        <v>2086</v>
      </c>
      <c r="F23" s="36">
        <v>65.83</v>
      </c>
      <c r="G23" s="37">
        <v>3169</v>
      </c>
      <c r="H23" s="37">
        <v>2086</v>
      </c>
      <c r="I23" s="36">
        <v>65.83</v>
      </c>
      <c r="J23" s="37">
        <v>0</v>
      </c>
      <c r="K23" s="37">
        <v>0</v>
      </c>
      <c r="L23" s="37">
        <v>0</v>
      </c>
    </row>
    <row r="24" spans="1:12" ht="16.5" customHeight="1">
      <c r="A24" s="194" t="s">
        <v>27</v>
      </c>
      <c r="B24" s="195"/>
      <c r="C24" s="196"/>
      <c r="D24" s="37">
        <v>16754</v>
      </c>
      <c r="E24" s="37">
        <v>11449</v>
      </c>
      <c r="F24" s="36">
        <v>68.34</v>
      </c>
      <c r="G24" s="37">
        <v>14632</v>
      </c>
      <c r="H24" s="37">
        <v>9686</v>
      </c>
      <c r="I24" s="36">
        <v>66.2</v>
      </c>
      <c r="J24" s="37">
        <v>2122</v>
      </c>
      <c r="K24" s="37">
        <v>1763</v>
      </c>
      <c r="L24" s="36">
        <v>83.08</v>
      </c>
    </row>
    <row r="25" spans="1:12" ht="16.5" customHeight="1">
      <c r="A25" s="194" t="s">
        <v>28</v>
      </c>
      <c r="B25" s="195"/>
      <c r="C25" s="196"/>
      <c r="D25" s="37">
        <v>17539</v>
      </c>
      <c r="E25" s="37">
        <v>12274</v>
      </c>
      <c r="F25" s="36">
        <v>69.98</v>
      </c>
      <c r="G25" s="37">
        <v>16022</v>
      </c>
      <c r="H25" s="37">
        <v>11092</v>
      </c>
      <c r="I25" s="36">
        <v>69.23</v>
      </c>
      <c r="J25" s="37">
        <v>1517</v>
      </c>
      <c r="K25" s="37">
        <v>1182</v>
      </c>
      <c r="L25" s="36">
        <v>77.92</v>
      </c>
    </row>
    <row r="26" spans="1:12" ht="16.5" customHeight="1">
      <c r="A26" s="194" t="s">
        <v>29</v>
      </c>
      <c r="B26" s="195"/>
      <c r="C26" s="196"/>
      <c r="D26" s="37">
        <v>49041</v>
      </c>
      <c r="E26" s="37">
        <v>37905</v>
      </c>
      <c r="F26" s="36">
        <v>77.29</v>
      </c>
      <c r="G26" s="37">
        <v>42697</v>
      </c>
      <c r="H26" s="37">
        <v>32365</v>
      </c>
      <c r="I26" s="36">
        <v>75.8</v>
      </c>
      <c r="J26" s="37">
        <v>6344</v>
      </c>
      <c r="K26" s="37">
        <v>5540</v>
      </c>
      <c r="L26" s="36">
        <v>87.33</v>
      </c>
    </row>
    <row r="27" spans="1:12" ht="16.5" customHeight="1">
      <c r="A27" s="194" t="s">
        <v>30</v>
      </c>
      <c r="B27" s="195"/>
      <c r="C27" s="196"/>
      <c r="D27" s="37">
        <v>14151</v>
      </c>
      <c r="E27" s="37">
        <v>9832</v>
      </c>
      <c r="F27" s="36">
        <v>69.48</v>
      </c>
      <c r="G27" s="37">
        <v>11563</v>
      </c>
      <c r="H27" s="37">
        <v>8173</v>
      </c>
      <c r="I27" s="36">
        <v>70.68</v>
      </c>
      <c r="J27" s="37">
        <v>2588</v>
      </c>
      <c r="K27" s="37">
        <v>1659</v>
      </c>
      <c r="L27" s="36">
        <v>64.1</v>
      </c>
    </row>
    <row r="28" spans="1:12" ht="16.5" customHeight="1">
      <c r="A28" s="194" t="s">
        <v>31</v>
      </c>
      <c r="B28" s="195"/>
      <c r="C28" s="196"/>
      <c r="D28" s="37">
        <v>35867</v>
      </c>
      <c r="E28" s="37">
        <v>26962</v>
      </c>
      <c r="F28" s="36">
        <v>75.17</v>
      </c>
      <c r="G28" s="37">
        <v>30533</v>
      </c>
      <c r="H28" s="37">
        <v>22627</v>
      </c>
      <c r="I28" s="36">
        <v>74.11</v>
      </c>
      <c r="J28" s="37">
        <v>5334</v>
      </c>
      <c r="K28" s="37">
        <v>4335</v>
      </c>
      <c r="L28" s="36">
        <v>81.27</v>
      </c>
    </row>
    <row r="29" spans="1:12" ht="16.5" customHeight="1">
      <c r="A29" s="209" t="s">
        <v>86</v>
      </c>
      <c r="B29" s="195"/>
      <c r="C29" s="196"/>
      <c r="D29" s="37">
        <f>SUM(D30:D31)</f>
        <v>2420</v>
      </c>
      <c r="E29" s="37">
        <f>SUM(E30:E31)</f>
        <v>1640</v>
      </c>
      <c r="F29" s="36">
        <f>E29/D29*100</f>
        <v>67.76859504132231</v>
      </c>
      <c r="G29" s="37">
        <f>SUM(G30:G31)</f>
        <v>2420</v>
      </c>
      <c r="H29" s="37">
        <f>SUM(H30:H31)</f>
        <v>1640</v>
      </c>
      <c r="I29" s="36">
        <f>H29/G29*100</f>
        <v>67.76859504132231</v>
      </c>
      <c r="J29" s="37">
        <v>0</v>
      </c>
      <c r="K29" s="37">
        <v>0</v>
      </c>
      <c r="L29" s="37">
        <v>0</v>
      </c>
    </row>
    <row r="30" spans="1:12" ht="16.5" customHeight="1">
      <c r="A30" s="194" t="s">
        <v>33</v>
      </c>
      <c r="B30" s="195"/>
      <c r="C30" s="196"/>
      <c r="D30" s="37">
        <v>2139</v>
      </c>
      <c r="E30" s="37">
        <v>1457</v>
      </c>
      <c r="F30" s="36">
        <v>68.12</v>
      </c>
      <c r="G30" s="37">
        <v>2139</v>
      </c>
      <c r="H30" s="37">
        <v>1457</v>
      </c>
      <c r="I30" s="36">
        <v>68.12</v>
      </c>
      <c r="J30" s="37">
        <v>0</v>
      </c>
      <c r="K30" s="37">
        <v>0</v>
      </c>
      <c r="L30" s="37">
        <v>0</v>
      </c>
    </row>
    <row r="31" spans="1:12" ht="16.5" customHeight="1">
      <c r="A31" s="194" t="s">
        <v>34</v>
      </c>
      <c r="B31" s="195"/>
      <c r="C31" s="196"/>
      <c r="D31" s="37">
        <v>281</v>
      </c>
      <c r="E31" s="37">
        <v>183</v>
      </c>
      <c r="F31" s="36">
        <v>65.12</v>
      </c>
      <c r="G31" s="37">
        <v>281</v>
      </c>
      <c r="H31" s="37">
        <v>183</v>
      </c>
      <c r="I31" s="36">
        <v>65.12</v>
      </c>
      <c r="J31" s="37">
        <v>0</v>
      </c>
      <c r="K31" s="37">
        <v>0</v>
      </c>
      <c r="L31" s="37">
        <v>0</v>
      </c>
    </row>
    <row r="32" spans="1:3" ht="15.75">
      <c r="A32" s="50" t="s">
        <v>112</v>
      </c>
      <c r="B32" s="41"/>
      <c r="C32" s="41"/>
    </row>
    <row r="33" spans="1:12" ht="16.5" customHeight="1">
      <c r="A33" s="213" t="s">
        <v>87</v>
      </c>
      <c r="B33" s="195"/>
      <c r="C33" s="195"/>
      <c r="D33" s="195"/>
      <c r="E33" s="195"/>
      <c r="F33" s="195"/>
      <c r="G33" s="195"/>
      <c r="H33" s="195"/>
      <c r="I33" s="195"/>
      <c r="J33" s="197" t="s">
        <v>88</v>
      </c>
      <c r="K33" s="198"/>
      <c r="L33" s="199"/>
    </row>
    <row r="34" spans="1:12" ht="15.75">
      <c r="A34" s="200"/>
      <c r="B34" s="201"/>
      <c r="C34" s="202"/>
      <c r="D34" s="206" t="s">
        <v>35</v>
      </c>
      <c r="E34" s="198"/>
      <c r="F34" s="199"/>
      <c r="G34" s="206" t="s">
        <v>2</v>
      </c>
      <c r="H34" s="198"/>
      <c r="I34" s="199"/>
      <c r="J34" s="206" t="s">
        <v>3</v>
      </c>
      <c r="K34" s="198"/>
      <c r="L34" s="199"/>
    </row>
    <row r="35" spans="1:12" ht="25.5">
      <c r="A35" s="203"/>
      <c r="B35" s="204"/>
      <c r="C35" s="205"/>
      <c r="D35" s="39" t="s">
        <v>4</v>
      </c>
      <c r="E35" s="39" t="s">
        <v>5</v>
      </c>
      <c r="F35" s="40" t="s">
        <v>6</v>
      </c>
      <c r="G35" s="39" t="s">
        <v>4</v>
      </c>
      <c r="H35" s="39" t="s">
        <v>5</v>
      </c>
      <c r="I35" s="40" t="s">
        <v>6</v>
      </c>
      <c r="J35" s="39" t="s">
        <v>4</v>
      </c>
      <c r="K35" s="39" t="s">
        <v>5</v>
      </c>
      <c r="L35" s="40" t="s">
        <v>6</v>
      </c>
    </row>
    <row r="36" spans="1:12" ht="16.5" customHeight="1">
      <c r="A36" s="210" t="s">
        <v>8</v>
      </c>
      <c r="B36" s="210" t="s">
        <v>7</v>
      </c>
      <c r="C36" s="44" t="s">
        <v>36</v>
      </c>
      <c r="D36" s="33">
        <v>97879</v>
      </c>
      <c r="E36" s="33">
        <v>75698</v>
      </c>
      <c r="F36" s="45">
        <v>77.34</v>
      </c>
      <c r="G36" s="33">
        <v>88572</v>
      </c>
      <c r="H36" s="33">
        <v>68771</v>
      </c>
      <c r="I36" s="45">
        <v>77.64</v>
      </c>
      <c r="J36" s="46">
        <v>9307</v>
      </c>
      <c r="K36" s="46">
        <v>6927</v>
      </c>
      <c r="L36" s="47">
        <v>74.43</v>
      </c>
    </row>
    <row r="37" spans="1:12" ht="15.75">
      <c r="A37" s="211"/>
      <c r="B37" s="211"/>
      <c r="C37" s="44" t="s">
        <v>37</v>
      </c>
      <c r="D37" s="33">
        <v>51107</v>
      </c>
      <c r="E37" s="33">
        <v>38138</v>
      </c>
      <c r="F37" s="45">
        <v>74.62</v>
      </c>
      <c r="G37" s="33">
        <v>46414</v>
      </c>
      <c r="H37" s="33">
        <v>34751</v>
      </c>
      <c r="I37" s="45">
        <v>74.87</v>
      </c>
      <c r="J37" s="46">
        <v>4693</v>
      </c>
      <c r="K37" s="46">
        <v>3387</v>
      </c>
      <c r="L37" s="47">
        <v>72.17</v>
      </c>
    </row>
    <row r="38" spans="1:12" ht="15.75">
      <c r="A38" s="211"/>
      <c r="B38" s="212"/>
      <c r="C38" s="44" t="s">
        <v>38</v>
      </c>
      <c r="D38" s="33">
        <v>46772</v>
      </c>
      <c r="E38" s="33">
        <v>37560</v>
      </c>
      <c r="F38" s="45">
        <v>80.3</v>
      </c>
      <c r="G38" s="33">
        <v>42158</v>
      </c>
      <c r="H38" s="33">
        <v>34020</v>
      </c>
      <c r="I38" s="45">
        <v>80.7</v>
      </c>
      <c r="J38" s="46">
        <v>4614</v>
      </c>
      <c r="K38" s="46">
        <v>3540</v>
      </c>
      <c r="L38" s="47">
        <v>76.72</v>
      </c>
    </row>
    <row r="39" spans="1:12" ht="15.75">
      <c r="A39" s="211"/>
      <c r="B39" s="210" t="s">
        <v>39</v>
      </c>
      <c r="C39" s="44" t="s">
        <v>36</v>
      </c>
      <c r="D39" s="33">
        <v>32993</v>
      </c>
      <c r="E39" s="33">
        <v>24152</v>
      </c>
      <c r="F39" s="45">
        <v>73.20340678325705</v>
      </c>
      <c r="G39" s="33">
        <v>29608</v>
      </c>
      <c r="H39" s="33">
        <v>21735</v>
      </c>
      <c r="I39" s="45">
        <v>73.40921372602</v>
      </c>
      <c r="J39" s="46">
        <v>3385</v>
      </c>
      <c r="K39" s="46">
        <v>2417</v>
      </c>
      <c r="L39" s="47">
        <v>71.40324963072379</v>
      </c>
    </row>
    <row r="40" spans="1:12" ht="15.75">
      <c r="A40" s="211"/>
      <c r="B40" s="211"/>
      <c r="C40" s="44" t="s">
        <v>37</v>
      </c>
      <c r="D40" s="33">
        <v>17129</v>
      </c>
      <c r="E40" s="33">
        <v>12045</v>
      </c>
      <c r="F40" s="45">
        <v>70.32</v>
      </c>
      <c r="G40" s="33">
        <v>15410</v>
      </c>
      <c r="H40" s="33">
        <v>10832</v>
      </c>
      <c r="I40" s="45">
        <v>70.29</v>
      </c>
      <c r="J40" s="46">
        <v>1719</v>
      </c>
      <c r="K40" s="46">
        <v>1213</v>
      </c>
      <c r="L40" s="47">
        <v>70.56</v>
      </c>
    </row>
    <row r="41" spans="1:12" ht="15.75">
      <c r="A41" s="211"/>
      <c r="B41" s="212"/>
      <c r="C41" s="44" t="s">
        <v>38</v>
      </c>
      <c r="D41" s="33">
        <v>15864</v>
      </c>
      <c r="E41" s="33">
        <v>12107</v>
      </c>
      <c r="F41" s="45">
        <v>76.32</v>
      </c>
      <c r="G41" s="33">
        <v>14198</v>
      </c>
      <c r="H41" s="33">
        <v>10903</v>
      </c>
      <c r="I41" s="45">
        <v>76.79</v>
      </c>
      <c r="J41" s="46">
        <v>1666</v>
      </c>
      <c r="K41" s="46">
        <v>1204</v>
      </c>
      <c r="L41" s="47">
        <v>72.27</v>
      </c>
    </row>
    <row r="42" spans="1:12" ht="15.75">
      <c r="A42" s="211"/>
      <c r="B42" s="210" t="s">
        <v>40</v>
      </c>
      <c r="C42" s="44" t="s">
        <v>36</v>
      </c>
      <c r="D42" s="33">
        <v>32532</v>
      </c>
      <c r="E42" s="33">
        <v>25366</v>
      </c>
      <c r="F42" s="45">
        <v>77.97245788761835</v>
      </c>
      <c r="G42" s="33">
        <v>29434</v>
      </c>
      <c r="H42" s="33">
        <v>23041</v>
      </c>
      <c r="I42" s="45">
        <v>78.2802201535639</v>
      </c>
      <c r="J42" s="46">
        <v>3098</v>
      </c>
      <c r="K42" s="46">
        <v>2325</v>
      </c>
      <c r="L42" s="47">
        <v>75.04841833440929</v>
      </c>
    </row>
    <row r="43" spans="1:12" ht="15.75">
      <c r="A43" s="211"/>
      <c r="B43" s="211"/>
      <c r="C43" s="44" t="s">
        <v>37</v>
      </c>
      <c r="D43" s="33">
        <v>17065</v>
      </c>
      <c r="E43" s="33">
        <v>12798</v>
      </c>
      <c r="F43" s="45">
        <v>75</v>
      </c>
      <c r="G43" s="33">
        <v>15494</v>
      </c>
      <c r="H43" s="33">
        <v>11671</v>
      </c>
      <c r="I43" s="45">
        <v>75.33</v>
      </c>
      <c r="J43" s="46">
        <v>1571</v>
      </c>
      <c r="K43" s="46">
        <v>1127</v>
      </c>
      <c r="L43" s="47">
        <v>71.74</v>
      </c>
    </row>
    <row r="44" spans="1:12" ht="15.75">
      <c r="A44" s="211"/>
      <c r="B44" s="212"/>
      <c r="C44" s="44" t="s">
        <v>38</v>
      </c>
      <c r="D44" s="33">
        <v>15467</v>
      </c>
      <c r="E44" s="33">
        <v>12568</v>
      </c>
      <c r="F44" s="45">
        <v>81.26</v>
      </c>
      <c r="G44" s="33">
        <v>13940</v>
      </c>
      <c r="H44" s="33">
        <v>11370</v>
      </c>
      <c r="I44" s="45">
        <v>81.56</v>
      </c>
      <c r="J44" s="46">
        <v>1527</v>
      </c>
      <c r="K44" s="46">
        <v>1198</v>
      </c>
      <c r="L44" s="47">
        <v>78.45</v>
      </c>
    </row>
    <row r="45" spans="1:12" ht="15.75">
      <c r="A45" s="211"/>
      <c r="B45" s="210" t="s">
        <v>41</v>
      </c>
      <c r="C45" s="44" t="s">
        <v>36</v>
      </c>
      <c r="D45" s="33">
        <v>32354</v>
      </c>
      <c r="E45" s="33">
        <v>26180</v>
      </c>
      <c r="F45" s="45">
        <v>80.9173517957594</v>
      </c>
      <c r="G45" s="33">
        <v>29530</v>
      </c>
      <c r="H45" s="33">
        <v>23995</v>
      </c>
      <c r="I45" s="45">
        <v>81.25634947511006</v>
      </c>
      <c r="J45" s="46">
        <v>2824</v>
      </c>
      <c r="K45" s="46">
        <v>2185</v>
      </c>
      <c r="L45" s="47">
        <v>77.37252124645893</v>
      </c>
    </row>
    <row r="46" spans="1:12" ht="15.75">
      <c r="A46" s="211"/>
      <c r="B46" s="211"/>
      <c r="C46" s="44" t="s">
        <v>37</v>
      </c>
      <c r="D46" s="33">
        <v>16913</v>
      </c>
      <c r="E46" s="33">
        <v>13295</v>
      </c>
      <c r="F46" s="45">
        <v>78.61</v>
      </c>
      <c r="G46" s="33">
        <v>15510</v>
      </c>
      <c r="H46" s="33">
        <v>12248</v>
      </c>
      <c r="I46" s="45">
        <v>78.97</v>
      </c>
      <c r="J46" s="46">
        <v>1403</v>
      </c>
      <c r="K46" s="46">
        <v>1047</v>
      </c>
      <c r="L46" s="47">
        <v>74.63</v>
      </c>
    </row>
    <row r="47" spans="1:12" ht="15.75">
      <c r="A47" s="212"/>
      <c r="B47" s="212"/>
      <c r="C47" s="44" t="s">
        <v>38</v>
      </c>
      <c r="D47" s="33">
        <v>15441</v>
      </c>
      <c r="E47" s="33">
        <v>12885</v>
      </c>
      <c r="F47" s="45">
        <v>83.45</v>
      </c>
      <c r="G47" s="33">
        <v>14020</v>
      </c>
      <c r="H47" s="33">
        <v>11747</v>
      </c>
      <c r="I47" s="45">
        <v>83.79</v>
      </c>
      <c r="J47" s="46">
        <v>1421</v>
      </c>
      <c r="K47" s="46">
        <v>1138</v>
      </c>
      <c r="L47" s="47">
        <v>80.08</v>
      </c>
    </row>
    <row r="48" spans="1:12" ht="16.5" customHeight="1">
      <c r="A48" s="210" t="s">
        <v>9</v>
      </c>
      <c r="B48" s="210" t="s">
        <v>7</v>
      </c>
      <c r="C48" s="44" t="s">
        <v>36</v>
      </c>
      <c r="D48" s="33">
        <v>63070</v>
      </c>
      <c r="E48" s="33">
        <v>46216</v>
      </c>
      <c r="F48" s="45">
        <v>73.28</v>
      </c>
      <c r="G48" s="33">
        <v>59239</v>
      </c>
      <c r="H48" s="33">
        <v>43269</v>
      </c>
      <c r="I48" s="45">
        <v>73.04</v>
      </c>
      <c r="J48" s="46">
        <v>3831</v>
      </c>
      <c r="K48" s="46">
        <v>2947</v>
      </c>
      <c r="L48" s="47">
        <v>76.93</v>
      </c>
    </row>
    <row r="49" spans="1:12" ht="15.75">
      <c r="A49" s="211"/>
      <c r="B49" s="211"/>
      <c r="C49" s="44" t="s">
        <v>37</v>
      </c>
      <c r="D49" s="33">
        <v>32810</v>
      </c>
      <c r="E49" s="33">
        <v>23057</v>
      </c>
      <c r="F49" s="45">
        <v>70.27</v>
      </c>
      <c r="G49" s="33">
        <v>30611</v>
      </c>
      <c r="H49" s="33">
        <v>21414</v>
      </c>
      <c r="I49" s="45">
        <v>69.96</v>
      </c>
      <c r="J49" s="46">
        <v>2199</v>
      </c>
      <c r="K49" s="46">
        <v>1643</v>
      </c>
      <c r="L49" s="47">
        <v>74.72</v>
      </c>
    </row>
    <row r="50" spans="1:12" ht="15.75">
      <c r="A50" s="211"/>
      <c r="B50" s="212"/>
      <c r="C50" s="44" t="s">
        <v>38</v>
      </c>
      <c r="D50" s="33">
        <v>30260</v>
      </c>
      <c r="E50" s="33">
        <v>23159</v>
      </c>
      <c r="F50" s="45">
        <v>76.53</v>
      </c>
      <c r="G50" s="33">
        <v>28628</v>
      </c>
      <c r="H50" s="33">
        <v>21855</v>
      </c>
      <c r="I50" s="45">
        <v>76.34</v>
      </c>
      <c r="J50" s="46">
        <v>1632</v>
      </c>
      <c r="K50" s="46">
        <v>1304</v>
      </c>
      <c r="L50" s="47">
        <v>79.9</v>
      </c>
    </row>
    <row r="51" spans="1:12" ht="15.75">
      <c r="A51" s="211"/>
      <c r="B51" s="210" t="s">
        <v>39</v>
      </c>
      <c r="C51" s="44" t="s">
        <v>36</v>
      </c>
      <c r="D51" s="33">
        <v>21031</v>
      </c>
      <c r="E51" s="33">
        <v>14513</v>
      </c>
      <c r="F51" s="45">
        <v>69.00765536588845</v>
      </c>
      <c r="G51" s="33">
        <v>19724</v>
      </c>
      <c r="H51" s="33">
        <v>13504</v>
      </c>
      <c r="I51" s="45">
        <v>68.46481443926181</v>
      </c>
      <c r="J51" s="46">
        <v>1307</v>
      </c>
      <c r="K51" s="46">
        <v>1009</v>
      </c>
      <c r="L51" s="47">
        <v>77.19969395562356</v>
      </c>
    </row>
    <row r="52" spans="1:12" ht="15.75">
      <c r="A52" s="211"/>
      <c r="B52" s="211"/>
      <c r="C52" s="44" t="s">
        <v>37</v>
      </c>
      <c r="D52" s="33">
        <v>10881</v>
      </c>
      <c r="E52" s="33">
        <v>7145</v>
      </c>
      <c r="F52" s="45">
        <v>65.66</v>
      </c>
      <c r="G52" s="33">
        <v>10163</v>
      </c>
      <c r="H52" s="33">
        <v>6601</v>
      </c>
      <c r="I52" s="45">
        <v>64.95</v>
      </c>
      <c r="J52" s="46">
        <v>718</v>
      </c>
      <c r="K52" s="46">
        <v>544</v>
      </c>
      <c r="L52" s="47">
        <v>75.77</v>
      </c>
    </row>
    <row r="53" spans="1:12" ht="15.75">
      <c r="A53" s="211"/>
      <c r="B53" s="212"/>
      <c r="C53" s="44" t="s">
        <v>38</v>
      </c>
      <c r="D53" s="33">
        <v>10150</v>
      </c>
      <c r="E53" s="33">
        <v>7368</v>
      </c>
      <c r="F53" s="45">
        <v>72.59</v>
      </c>
      <c r="G53" s="33">
        <v>9561</v>
      </c>
      <c r="H53" s="33">
        <v>6903</v>
      </c>
      <c r="I53" s="45">
        <v>72.2</v>
      </c>
      <c r="J53" s="46">
        <v>589</v>
      </c>
      <c r="K53" s="46">
        <v>465</v>
      </c>
      <c r="L53" s="47">
        <v>78.95</v>
      </c>
    </row>
    <row r="54" spans="1:12" ht="15.75">
      <c r="A54" s="211"/>
      <c r="B54" s="210" t="s">
        <v>40</v>
      </c>
      <c r="C54" s="44" t="s">
        <v>36</v>
      </c>
      <c r="D54" s="33">
        <v>21016</v>
      </c>
      <c r="E54" s="33">
        <v>15503</v>
      </c>
      <c r="F54" s="45">
        <v>73.76760563380282</v>
      </c>
      <c r="G54" s="33">
        <v>19710</v>
      </c>
      <c r="H54" s="33">
        <v>14519</v>
      </c>
      <c r="I54" s="45">
        <v>73.66311516996448</v>
      </c>
      <c r="J54" s="46">
        <v>1306</v>
      </c>
      <c r="K54" s="46">
        <v>984</v>
      </c>
      <c r="L54" s="47">
        <v>75.34456355283308</v>
      </c>
    </row>
    <row r="55" spans="1:12" ht="15.75">
      <c r="A55" s="211"/>
      <c r="B55" s="211"/>
      <c r="C55" s="44" t="s">
        <v>37</v>
      </c>
      <c r="D55" s="33">
        <v>10989</v>
      </c>
      <c r="E55" s="33">
        <v>7839</v>
      </c>
      <c r="F55" s="45">
        <v>71.33</v>
      </c>
      <c r="G55" s="33">
        <v>10226</v>
      </c>
      <c r="H55" s="33">
        <v>7287</v>
      </c>
      <c r="I55" s="45">
        <v>71.26</v>
      </c>
      <c r="J55" s="46">
        <v>763</v>
      </c>
      <c r="K55" s="46">
        <v>552</v>
      </c>
      <c r="L55" s="47">
        <v>72.35</v>
      </c>
    </row>
    <row r="56" spans="1:12" ht="15.75">
      <c r="A56" s="211"/>
      <c r="B56" s="212"/>
      <c r="C56" s="44" t="s">
        <v>38</v>
      </c>
      <c r="D56" s="33">
        <v>10027</v>
      </c>
      <c r="E56" s="33">
        <v>7664</v>
      </c>
      <c r="F56" s="45">
        <v>76.43</v>
      </c>
      <c r="G56" s="33">
        <v>9484</v>
      </c>
      <c r="H56" s="33">
        <v>7232</v>
      </c>
      <c r="I56" s="45">
        <v>76.25</v>
      </c>
      <c r="J56" s="46">
        <v>543</v>
      </c>
      <c r="K56" s="46">
        <v>432</v>
      </c>
      <c r="L56" s="47">
        <v>79.56</v>
      </c>
    </row>
    <row r="57" spans="1:12" ht="15.75">
      <c r="A57" s="211"/>
      <c r="B57" s="210" t="s">
        <v>41</v>
      </c>
      <c r="C57" s="44" t="s">
        <v>36</v>
      </c>
      <c r="D57" s="33">
        <v>21023</v>
      </c>
      <c r="E57" s="33">
        <v>16200</v>
      </c>
      <c r="F57" s="45">
        <v>77.05845978214336</v>
      </c>
      <c r="G57" s="33">
        <v>19805</v>
      </c>
      <c r="H57" s="33">
        <v>15246</v>
      </c>
      <c r="I57" s="45">
        <v>76.98056046452916</v>
      </c>
      <c r="J57" s="46">
        <v>1218</v>
      </c>
      <c r="K57" s="46">
        <v>954</v>
      </c>
      <c r="L57" s="47">
        <v>78.32512315270937</v>
      </c>
    </row>
    <row r="58" spans="1:12" ht="15.75">
      <c r="A58" s="211"/>
      <c r="B58" s="211"/>
      <c r="C58" s="44" t="s">
        <v>37</v>
      </c>
      <c r="D58" s="33">
        <v>10940</v>
      </c>
      <c r="E58" s="33">
        <v>8073</v>
      </c>
      <c r="F58" s="45">
        <v>73.79</v>
      </c>
      <c r="G58" s="33">
        <v>10222</v>
      </c>
      <c r="H58" s="33">
        <v>7526</v>
      </c>
      <c r="I58" s="45">
        <v>73.63</v>
      </c>
      <c r="J58" s="46">
        <v>718</v>
      </c>
      <c r="K58" s="46">
        <v>547</v>
      </c>
      <c r="L58" s="47">
        <v>76.18</v>
      </c>
    </row>
    <row r="59" spans="1:12" ht="15.75">
      <c r="A59" s="212"/>
      <c r="B59" s="212"/>
      <c r="C59" s="44" t="s">
        <v>38</v>
      </c>
      <c r="D59" s="33">
        <v>10083</v>
      </c>
      <c r="E59" s="33">
        <v>8127</v>
      </c>
      <c r="F59" s="45">
        <v>80.6</v>
      </c>
      <c r="G59" s="33">
        <v>9583</v>
      </c>
      <c r="H59" s="33">
        <v>7720</v>
      </c>
      <c r="I59" s="45">
        <v>80.56</v>
      </c>
      <c r="J59" s="46">
        <v>500</v>
      </c>
      <c r="K59" s="46">
        <v>407</v>
      </c>
      <c r="L59" s="47">
        <v>81.4</v>
      </c>
    </row>
    <row r="60" spans="1:12" ht="16.5" customHeight="1">
      <c r="A60" s="210" t="s">
        <v>11</v>
      </c>
      <c r="B60" s="210" t="s">
        <v>7</v>
      </c>
      <c r="C60" s="44" t="s">
        <v>36</v>
      </c>
      <c r="D60" s="33">
        <v>148835</v>
      </c>
      <c r="E60" s="33">
        <v>103207</v>
      </c>
      <c r="F60" s="45">
        <v>69.34</v>
      </c>
      <c r="G60" s="33">
        <v>132945</v>
      </c>
      <c r="H60" s="33">
        <v>90107</v>
      </c>
      <c r="I60" s="45">
        <v>67.78</v>
      </c>
      <c r="J60" s="46">
        <v>15890</v>
      </c>
      <c r="K60" s="46">
        <v>13100</v>
      </c>
      <c r="L60" s="47">
        <v>82.44</v>
      </c>
    </row>
    <row r="61" spans="1:12" ht="15.75">
      <c r="A61" s="211"/>
      <c r="B61" s="211"/>
      <c r="C61" s="44" t="s">
        <v>37</v>
      </c>
      <c r="D61" s="33">
        <v>77429</v>
      </c>
      <c r="E61" s="33">
        <v>51984</v>
      </c>
      <c r="F61" s="45">
        <v>67.14</v>
      </c>
      <c r="G61" s="33">
        <v>68996</v>
      </c>
      <c r="H61" s="33">
        <v>45264</v>
      </c>
      <c r="I61" s="45">
        <v>65.6</v>
      </c>
      <c r="J61" s="46">
        <v>8433</v>
      </c>
      <c r="K61" s="46">
        <v>6720</v>
      </c>
      <c r="L61" s="47">
        <v>79.69</v>
      </c>
    </row>
    <row r="62" spans="1:12" ht="15.75">
      <c r="A62" s="211"/>
      <c r="B62" s="212"/>
      <c r="C62" s="44" t="s">
        <v>38</v>
      </c>
      <c r="D62" s="33">
        <v>71406</v>
      </c>
      <c r="E62" s="33">
        <v>51223</v>
      </c>
      <c r="F62" s="45">
        <v>71.73</v>
      </c>
      <c r="G62" s="33">
        <v>63949</v>
      </c>
      <c r="H62" s="33">
        <v>44843</v>
      </c>
      <c r="I62" s="45">
        <v>70.12</v>
      </c>
      <c r="J62" s="46">
        <v>7457</v>
      </c>
      <c r="K62" s="46">
        <v>6380</v>
      </c>
      <c r="L62" s="47">
        <v>85.56</v>
      </c>
    </row>
    <row r="63" spans="1:12" ht="15.75">
      <c r="A63" s="211"/>
      <c r="B63" s="210" t="s">
        <v>39</v>
      </c>
      <c r="C63" s="44" t="s">
        <v>36</v>
      </c>
      <c r="D63" s="33">
        <v>49126</v>
      </c>
      <c r="E63" s="33">
        <v>32383</v>
      </c>
      <c r="F63" s="45">
        <v>65.91825102796889</v>
      </c>
      <c r="G63" s="33">
        <v>43566</v>
      </c>
      <c r="H63" s="33">
        <v>27962</v>
      </c>
      <c r="I63" s="45">
        <v>64.18307854749116</v>
      </c>
      <c r="J63" s="46">
        <v>5560</v>
      </c>
      <c r="K63" s="46">
        <v>4421</v>
      </c>
      <c r="L63" s="47">
        <v>79.51438848920863</v>
      </c>
    </row>
    <row r="64" spans="1:12" ht="15.75">
      <c r="A64" s="211"/>
      <c r="B64" s="211"/>
      <c r="C64" s="44" t="s">
        <v>37</v>
      </c>
      <c r="D64" s="33">
        <v>25343</v>
      </c>
      <c r="E64" s="33">
        <v>16129</v>
      </c>
      <c r="F64" s="45">
        <v>63.64</v>
      </c>
      <c r="G64" s="33">
        <v>22403</v>
      </c>
      <c r="H64" s="33">
        <v>13887</v>
      </c>
      <c r="I64" s="45">
        <v>61.99</v>
      </c>
      <c r="J64" s="46">
        <v>2940</v>
      </c>
      <c r="K64" s="46">
        <v>2242</v>
      </c>
      <c r="L64" s="47">
        <v>76.26</v>
      </c>
    </row>
    <row r="65" spans="1:12" ht="15.75">
      <c r="A65" s="211"/>
      <c r="B65" s="212"/>
      <c r="C65" s="44" t="s">
        <v>38</v>
      </c>
      <c r="D65" s="33">
        <v>23783</v>
      </c>
      <c r="E65" s="33">
        <v>16254</v>
      </c>
      <c r="F65" s="45">
        <v>68.34</v>
      </c>
      <c r="G65" s="33">
        <v>21163</v>
      </c>
      <c r="H65" s="33">
        <v>14075</v>
      </c>
      <c r="I65" s="45">
        <v>66.51</v>
      </c>
      <c r="J65" s="46">
        <v>2620</v>
      </c>
      <c r="K65" s="46">
        <v>2179</v>
      </c>
      <c r="L65" s="47">
        <v>83.17</v>
      </c>
    </row>
    <row r="66" spans="1:12" ht="15.75">
      <c r="A66" s="211"/>
      <c r="B66" s="210" t="s">
        <v>40</v>
      </c>
      <c r="C66" s="44" t="s">
        <v>36</v>
      </c>
      <c r="D66" s="33">
        <v>49493</v>
      </c>
      <c r="E66" s="33">
        <v>34471</v>
      </c>
      <c r="F66" s="45">
        <v>69.64823308346635</v>
      </c>
      <c r="G66" s="33">
        <v>44296</v>
      </c>
      <c r="H66" s="33">
        <v>30210</v>
      </c>
      <c r="I66" s="45">
        <v>68.20028896514359</v>
      </c>
      <c r="J66" s="46">
        <v>5197</v>
      </c>
      <c r="K66" s="46">
        <v>4261</v>
      </c>
      <c r="L66" s="47">
        <v>81.98960939003271</v>
      </c>
    </row>
    <row r="67" spans="1:12" ht="15.75">
      <c r="A67" s="211"/>
      <c r="B67" s="211"/>
      <c r="C67" s="44" t="s">
        <v>37</v>
      </c>
      <c r="D67" s="33">
        <v>25713</v>
      </c>
      <c r="E67" s="33">
        <v>17307</v>
      </c>
      <c r="F67" s="45">
        <v>67.31</v>
      </c>
      <c r="G67" s="33">
        <v>23006</v>
      </c>
      <c r="H67" s="33">
        <v>15172</v>
      </c>
      <c r="I67" s="45">
        <v>65.95</v>
      </c>
      <c r="J67" s="46">
        <v>2707</v>
      </c>
      <c r="K67" s="46">
        <v>2135</v>
      </c>
      <c r="L67" s="47">
        <v>78.87</v>
      </c>
    </row>
    <row r="68" spans="1:12" ht="15.75">
      <c r="A68" s="211"/>
      <c r="B68" s="212"/>
      <c r="C68" s="44" t="s">
        <v>38</v>
      </c>
      <c r="D68" s="33">
        <v>23780</v>
      </c>
      <c r="E68" s="33">
        <v>17164</v>
      </c>
      <c r="F68" s="45">
        <v>72.18</v>
      </c>
      <c r="G68" s="33">
        <v>21290</v>
      </c>
      <c r="H68" s="33">
        <v>15038</v>
      </c>
      <c r="I68" s="45">
        <v>70.63</v>
      </c>
      <c r="J68" s="46">
        <v>2490</v>
      </c>
      <c r="K68" s="46">
        <v>2126</v>
      </c>
      <c r="L68" s="47">
        <v>85.38</v>
      </c>
    </row>
    <row r="69" spans="1:12" ht="15.75">
      <c r="A69" s="211"/>
      <c r="B69" s="210" t="s">
        <v>41</v>
      </c>
      <c r="C69" s="44" t="s">
        <v>36</v>
      </c>
      <c r="D69" s="33">
        <v>50216</v>
      </c>
      <c r="E69" s="33">
        <v>36353</v>
      </c>
      <c r="F69" s="45">
        <v>72.39326111199618</v>
      </c>
      <c r="G69" s="33">
        <v>45083</v>
      </c>
      <c r="H69" s="33">
        <v>31935</v>
      </c>
      <c r="I69" s="45">
        <v>70.83601357496174</v>
      </c>
      <c r="J69" s="46">
        <v>5133</v>
      </c>
      <c r="K69" s="46">
        <v>4418</v>
      </c>
      <c r="L69" s="47">
        <v>86.07052406000389</v>
      </c>
    </row>
    <row r="70" spans="1:12" ht="15.75">
      <c r="A70" s="211"/>
      <c r="B70" s="211"/>
      <c r="C70" s="44" t="s">
        <v>37</v>
      </c>
      <c r="D70" s="33">
        <v>26373</v>
      </c>
      <c r="E70" s="33">
        <v>18548</v>
      </c>
      <c r="F70" s="45">
        <v>70.33</v>
      </c>
      <c r="G70" s="33">
        <v>23587</v>
      </c>
      <c r="H70" s="33">
        <v>16205</v>
      </c>
      <c r="I70" s="45">
        <v>68.7</v>
      </c>
      <c r="J70" s="46">
        <v>2786</v>
      </c>
      <c r="K70" s="46">
        <v>2343</v>
      </c>
      <c r="L70" s="47">
        <v>84.1</v>
      </c>
    </row>
    <row r="71" spans="1:12" ht="15.75">
      <c r="A71" s="212"/>
      <c r="B71" s="212"/>
      <c r="C71" s="44" t="s">
        <v>38</v>
      </c>
      <c r="D71" s="33">
        <v>23843</v>
      </c>
      <c r="E71" s="33">
        <v>17805</v>
      </c>
      <c r="F71" s="45">
        <v>74.68</v>
      </c>
      <c r="G71" s="33">
        <v>21496</v>
      </c>
      <c r="H71" s="33">
        <v>15730</v>
      </c>
      <c r="I71" s="45">
        <v>73.18</v>
      </c>
      <c r="J71" s="46">
        <v>2347</v>
      </c>
      <c r="K71" s="46">
        <v>2075</v>
      </c>
      <c r="L71" s="47">
        <v>88.41</v>
      </c>
    </row>
    <row r="72" spans="1:12" ht="16.5" customHeight="1">
      <c r="A72" s="210" t="s">
        <v>12</v>
      </c>
      <c r="B72" s="210" t="s">
        <v>7</v>
      </c>
      <c r="C72" s="44" t="s">
        <v>36</v>
      </c>
      <c r="D72" s="33">
        <v>20617</v>
      </c>
      <c r="E72" s="33">
        <v>13243</v>
      </c>
      <c r="F72" s="45">
        <v>64.23</v>
      </c>
      <c r="G72" s="33">
        <v>19298</v>
      </c>
      <c r="H72" s="33">
        <v>12394</v>
      </c>
      <c r="I72" s="45">
        <v>64.22</v>
      </c>
      <c r="J72" s="46">
        <v>1319</v>
      </c>
      <c r="K72" s="46">
        <v>849</v>
      </c>
      <c r="L72" s="47">
        <v>64.37</v>
      </c>
    </row>
    <row r="73" spans="1:12" ht="15.75">
      <c r="A73" s="211"/>
      <c r="B73" s="211"/>
      <c r="C73" s="44" t="s">
        <v>37</v>
      </c>
      <c r="D73" s="33">
        <v>10711</v>
      </c>
      <c r="E73" s="33">
        <v>6462</v>
      </c>
      <c r="F73" s="45">
        <v>60.33</v>
      </c>
      <c r="G73" s="33">
        <v>9831</v>
      </c>
      <c r="H73" s="33">
        <v>5905</v>
      </c>
      <c r="I73" s="45">
        <v>60.07</v>
      </c>
      <c r="J73" s="46">
        <v>880</v>
      </c>
      <c r="K73" s="46">
        <v>557</v>
      </c>
      <c r="L73" s="47">
        <v>63.3</v>
      </c>
    </row>
    <row r="74" spans="1:12" ht="15.75">
      <c r="A74" s="211"/>
      <c r="B74" s="212"/>
      <c r="C74" s="44" t="s">
        <v>38</v>
      </c>
      <c r="D74" s="33">
        <v>9906</v>
      </c>
      <c r="E74" s="33">
        <v>6781</v>
      </c>
      <c r="F74" s="45">
        <v>68.45</v>
      </c>
      <c r="G74" s="33">
        <v>9467</v>
      </c>
      <c r="H74" s="33">
        <v>6489</v>
      </c>
      <c r="I74" s="45">
        <v>68.54</v>
      </c>
      <c r="J74" s="46">
        <v>439</v>
      </c>
      <c r="K74" s="46">
        <v>292</v>
      </c>
      <c r="L74" s="47">
        <v>66.51</v>
      </c>
    </row>
    <row r="75" spans="1:12" ht="15.75">
      <c r="A75" s="211"/>
      <c r="B75" s="210" t="s">
        <v>39</v>
      </c>
      <c r="C75" s="44" t="s">
        <v>36</v>
      </c>
      <c r="D75" s="33">
        <v>6906</v>
      </c>
      <c r="E75" s="33">
        <v>3989</v>
      </c>
      <c r="F75" s="45">
        <v>57.76136692730959</v>
      </c>
      <c r="G75" s="33">
        <v>6339</v>
      </c>
      <c r="H75" s="33">
        <v>3654</v>
      </c>
      <c r="I75" s="45">
        <v>57.64316138192144</v>
      </c>
      <c r="J75" s="46">
        <v>567</v>
      </c>
      <c r="K75" s="46">
        <v>335</v>
      </c>
      <c r="L75" s="47">
        <v>59.082892416225754</v>
      </c>
    </row>
    <row r="76" spans="1:12" ht="15.75">
      <c r="A76" s="211"/>
      <c r="B76" s="211"/>
      <c r="C76" s="44" t="s">
        <v>37</v>
      </c>
      <c r="D76" s="33">
        <v>3624</v>
      </c>
      <c r="E76" s="33">
        <v>1967</v>
      </c>
      <c r="F76" s="45">
        <v>54.28</v>
      </c>
      <c r="G76" s="33">
        <v>3253</v>
      </c>
      <c r="H76" s="33">
        <v>1748</v>
      </c>
      <c r="I76" s="45">
        <v>53.74</v>
      </c>
      <c r="J76" s="46">
        <v>371</v>
      </c>
      <c r="K76" s="46">
        <v>219</v>
      </c>
      <c r="L76" s="47">
        <v>59.03</v>
      </c>
    </row>
    <row r="77" spans="1:12" ht="15.75">
      <c r="A77" s="211"/>
      <c r="B77" s="212"/>
      <c r="C77" s="44" t="s">
        <v>38</v>
      </c>
      <c r="D77" s="33">
        <v>3282</v>
      </c>
      <c r="E77" s="33">
        <v>2022</v>
      </c>
      <c r="F77" s="45">
        <v>61.61</v>
      </c>
      <c r="G77" s="33">
        <v>3086</v>
      </c>
      <c r="H77" s="33">
        <v>1906</v>
      </c>
      <c r="I77" s="45">
        <v>61.76</v>
      </c>
      <c r="J77" s="46">
        <v>196</v>
      </c>
      <c r="K77" s="46">
        <v>116</v>
      </c>
      <c r="L77" s="47">
        <v>59.18</v>
      </c>
    </row>
    <row r="78" spans="1:12" ht="15.75">
      <c r="A78" s="211"/>
      <c r="B78" s="210" t="s">
        <v>40</v>
      </c>
      <c r="C78" s="44" t="s">
        <v>36</v>
      </c>
      <c r="D78" s="33">
        <v>6892</v>
      </c>
      <c r="E78" s="33">
        <v>4516</v>
      </c>
      <c r="F78" s="45">
        <v>65.52524666279744</v>
      </c>
      <c r="G78" s="33">
        <v>6485</v>
      </c>
      <c r="H78" s="33">
        <v>4232</v>
      </c>
      <c r="I78" s="45">
        <v>65.25828835774865</v>
      </c>
      <c r="J78" s="46">
        <v>407</v>
      </c>
      <c r="K78" s="46">
        <v>284</v>
      </c>
      <c r="L78" s="47">
        <v>69.77886977886978</v>
      </c>
    </row>
    <row r="79" spans="1:12" ht="15.75">
      <c r="A79" s="211"/>
      <c r="B79" s="211"/>
      <c r="C79" s="44" t="s">
        <v>37</v>
      </c>
      <c r="D79" s="33">
        <v>3563</v>
      </c>
      <c r="E79" s="33">
        <v>2219</v>
      </c>
      <c r="F79" s="45">
        <v>62.28</v>
      </c>
      <c r="G79" s="33">
        <v>3287</v>
      </c>
      <c r="H79" s="33">
        <v>2038</v>
      </c>
      <c r="I79" s="45">
        <v>62</v>
      </c>
      <c r="J79" s="46">
        <v>276</v>
      </c>
      <c r="K79" s="46">
        <v>181</v>
      </c>
      <c r="L79" s="47">
        <v>65.58</v>
      </c>
    </row>
    <row r="80" spans="1:12" ht="15.75">
      <c r="A80" s="211"/>
      <c r="B80" s="212"/>
      <c r="C80" s="44" t="s">
        <v>38</v>
      </c>
      <c r="D80" s="33">
        <v>3329</v>
      </c>
      <c r="E80" s="33">
        <v>2297</v>
      </c>
      <c r="F80" s="45">
        <v>69</v>
      </c>
      <c r="G80" s="33">
        <v>3198</v>
      </c>
      <c r="H80" s="33">
        <v>2194</v>
      </c>
      <c r="I80" s="45">
        <v>68.61</v>
      </c>
      <c r="J80" s="46">
        <v>131</v>
      </c>
      <c r="K80" s="46">
        <v>103</v>
      </c>
      <c r="L80" s="47">
        <v>78.63</v>
      </c>
    </row>
    <row r="81" spans="1:12" ht="15.75">
      <c r="A81" s="211"/>
      <c r="B81" s="210" t="s">
        <v>41</v>
      </c>
      <c r="C81" s="44" t="s">
        <v>36</v>
      </c>
      <c r="D81" s="33">
        <v>6819</v>
      </c>
      <c r="E81" s="33">
        <v>4738</v>
      </c>
      <c r="F81" s="45">
        <v>69.4823287872122</v>
      </c>
      <c r="G81" s="33">
        <v>6474</v>
      </c>
      <c r="H81" s="33">
        <v>4508</v>
      </c>
      <c r="I81" s="45">
        <v>69.63237565647205</v>
      </c>
      <c r="J81" s="46">
        <v>345</v>
      </c>
      <c r="K81" s="46">
        <v>230</v>
      </c>
      <c r="L81" s="47">
        <v>66.66666666666666</v>
      </c>
    </row>
    <row r="82" spans="1:12" ht="15.75">
      <c r="A82" s="211"/>
      <c r="B82" s="211"/>
      <c r="C82" s="44" t="s">
        <v>37</v>
      </c>
      <c r="D82" s="33">
        <v>3524</v>
      </c>
      <c r="E82" s="33">
        <v>2276</v>
      </c>
      <c r="F82" s="45">
        <v>64.59</v>
      </c>
      <c r="G82" s="33">
        <v>3291</v>
      </c>
      <c r="H82" s="33">
        <v>2119</v>
      </c>
      <c r="I82" s="45">
        <v>64.39</v>
      </c>
      <c r="J82" s="46">
        <v>233</v>
      </c>
      <c r="K82" s="46">
        <v>157</v>
      </c>
      <c r="L82" s="47">
        <v>67.38</v>
      </c>
    </row>
    <row r="83" spans="1:12" ht="15.75">
      <c r="A83" s="212"/>
      <c r="B83" s="212"/>
      <c r="C83" s="44" t="s">
        <v>38</v>
      </c>
      <c r="D83" s="33">
        <v>3295</v>
      </c>
      <c r="E83" s="33">
        <v>2462</v>
      </c>
      <c r="F83" s="45">
        <v>74.72</v>
      </c>
      <c r="G83" s="33">
        <v>3183</v>
      </c>
      <c r="H83" s="33">
        <v>2389</v>
      </c>
      <c r="I83" s="45">
        <v>75.05</v>
      </c>
      <c r="J83" s="46">
        <v>112</v>
      </c>
      <c r="K83" s="46">
        <v>73</v>
      </c>
      <c r="L83" s="47">
        <v>65.18</v>
      </c>
    </row>
    <row r="84" spans="1:12" ht="16.5" customHeight="1">
      <c r="A84" s="210" t="s">
        <v>13</v>
      </c>
      <c r="B84" s="210" t="s">
        <v>7</v>
      </c>
      <c r="C84" s="44" t="s">
        <v>36</v>
      </c>
      <c r="D84" s="33">
        <v>87966</v>
      </c>
      <c r="E84" s="33">
        <v>60679</v>
      </c>
      <c r="F84" s="45">
        <v>68.98</v>
      </c>
      <c r="G84" s="33">
        <v>81896</v>
      </c>
      <c r="H84" s="33">
        <v>55720</v>
      </c>
      <c r="I84" s="45">
        <v>68.04</v>
      </c>
      <c r="J84" s="46">
        <v>6070</v>
      </c>
      <c r="K84" s="46">
        <v>4959</v>
      </c>
      <c r="L84" s="47">
        <v>81.7</v>
      </c>
    </row>
    <row r="85" spans="1:12" ht="15.75">
      <c r="A85" s="211"/>
      <c r="B85" s="211"/>
      <c r="C85" s="44" t="s">
        <v>37</v>
      </c>
      <c r="D85" s="33">
        <v>45973</v>
      </c>
      <c r="E85" s="33">
        <v>29968</v>
      </c>
      <c r="F85" s="45">
        <v>65.19</v>
      </c>
      <c r="G85" s="33">
        <v>42531</v>
      </c>
      <c r="H85" s="33">
        <v>27254</v>
      </c>
      <c r="I85" s="45">
        <v>64.08</v>
      </c>
      <c r="J85" s="46">
        <v>3442</v>
      </c>
      <c r="K85" s="46">
        <v>2714</v>
      </c>
      <c r="L85" s="47">
        <v>78.85</v>
      </c>
    </row>
    <row r="86" spans="1:12" ht="15.75">
      <c r="A86" s="211"/>
      <c r="B86" s="212"/>
      <c r="C86" s="44" t="s">
        <v>38</v>
      </c>
      <c r="D86" s="33">
        <v>41993</v>
      </c>
      <c r="E86" s="33">
        <v>30711</v>
      </c>
      <c r="F86" s="45">
        <v>73.13</v>
      </c>
      <c r="G86" s="33">
        <v>39365</v>
      </c>
      <c r="H86" s="33">
        <v>28466</v>
      </c>
      <c r="I86" s="45">
        <v>72.31</v>
      </c>
      <c r="J86" s="46">
        <v>2628</v>
      </c>
      <c r="K86" s="46">
        <v>2245</v>
      </c>
      <c r="L86" s="47">
        <v>85.43</v>
      </c>
    </row>
    <row r="87" spans="1:12" ht="15.75">
      <c r="A87" s="211"/>
      <c r="B87" s="210" t="s">
        <v>39</v>
      </c>
      <c r="C87" s="44" t="s">
        <v>36</v>
      </c>
      <c r="D87" s="33">
        <v>29784</v>
      </c>
      <c r="E87" s="33">
        <v>19656</v>
      </c>
      <c r="F87" s="45">
        <v>65.99516518936342</v>
      </c>
      <c r="G87" s="33">
        <v>27516</v>
      </c>
      <c r="H87" s="33">
        <v>17932</v>
      </c>
      <c r="I87" s="45">
        <v>65.16935601104812</v>
      </c>
      <c r="J87" s="46">
        <v>2268</v>
      </c>
      <c r="K87" s="46">
        <v>1724</v>
      </c>
      <c r="L87" s="47">
        <v>76.01410934744268</v>
      </c>
    </row>
    <row r="88" spans="1:12" ht="15.75">
      <c r="A88" s="211"/>
      <c r="B88" s="211"/>
      <c r="C88" s="44" t="s">
        <v>37</v>
      </c>
      <c r="D88" s="33">
        <v>15564</v>
      </c>
      <c r="E88" s="33">
        <v>9710</v>
      </c>
      <c r="F88" s="45">
        <v>62.39</v>
      </c>
      <c r="G88" s="33">
        <v>14276</v>
      </c>
      <c r="H88" s="33">
        <v>8774</v>
      </c>
      <c r="I88" s="45">
        <v>61.46</v>
      </c>
      <c r="J88" s="46">
        <v>1288</v>
      </c>
      <c r="K88" s="46">
        <v>936</v>
      </c>
      <c r="L88" s="47">
        <v>72.67</v>
      </c>
    </row>
    <row r="89" spans="1:12" ht="15.75">
      <c r="A89" s="211"/>
      <c r="B89" s="212"/>
      <c r="C89" s="44" t="s">
        <v>38</v>
      </c>
      <c r="D89" s="33">
        <v>14220</v>
      </c>
      <c r="E89" s="33">
        <v>9946</v>
      </c>
      <c r="F89" s="45">
        <v>69.94</v>
      </c>
      <c r="G89" s="33">
        <v>13240</v>
      </c>
      <c r="H89" s="33">
        <v>9158</v>
      </c>
      <c r="I89" s="45">
        <v>69.17</v>
      </c>
      <c r="J89" s="46">
        <v>980</v>
      </c>
      <c r="K89" s="46">
        <v>788</v>
      </c>
      <c r="L89" s="47">
        <v>80.41</v>
      </c>
    </row>
    <row r="90" spans="1:12" ht="15.75">
      <c r="A90" s="211"/>
      <c r="B90" s="210" t="s">
        <v>40</v>
      </c>
      <c r="C90" s="44" t="s">
        <v>36</v>
      </c>
      <c r="D90" s="33">
        <v>29656</v>
      </c>
      <c r="E90" s="33">
        <v>20345</v>
      </c>
      <c r="F90" s="45">
        <v>68.60331804693823</v>
      </c>
      <c r="G90" s="33">
        <v>27709</v>
      </c>
      <c r="H90" s="33">
        <v>18746</v>
      </c>
      <c r="I90" s="45">
        <v>67.65310909812696</v>
      </c>
      <c r="J90" s="46">
        <v>1947</v>
      </c>
      <c r="K90" s="46">
        <v>1599</v>
      </c>
      <c r="L90" s="47">
        <v>82.12634822804314</v>
      </c>
    </row>
    <row r="91" spans="1:12" ht="15.75">
      <c r="A91" s="211"/>
      <c r="B91" s="211"/>
      <c r="C91" s="44" t="s">
        <v>37</v>
      </c>
      <c r="D91" s="33">
        <v>15462</v>
      </c>
      <c r="E91" s="33">
        <v>9987</v>
      </c>
      <c r="F91" s="45">
        <v>64.59</v>
      </c>
      <c r="G91" s="33">
        <v>14356</v>
      </c>
      <c r="H91" s="33">
        <v>9117</v>
      </c>
      <c r="I91" s="45">
        <v>63.51</v>
      </c>
      <c r="J91" s="46">
        <v>1106</v>
      </c>
      <c r="K91" s="46">
        <v>870</v>
      </c>
      <c r="L91" s="47">
        <v>78.66</v>
      </c>
    </row>
    <row r="92" spans="1:12" ht="15.75">
      <c r="A92" s="211"/>
      <c r="B92" s="212"/>
      <c r="C92" s="44" t="s">
        <v>38</v>
      </c>
      <c r="D92" s="33">
        <v>14194</v>
      </c>
      <c r="E92" s="33">
        <v>10358</v>
      </c>
      <c r="F92" s="45">
        <v>72.97</v>
      </c>
      <c r="G92" s="33">
        <v>13353</v>
      </c>
      <c r="H92" s="33">
        <v>9629</v>
      </c>
      <c r="I92" s="45">
        <v>72.11</v>
      </c>
      <c r="J92" s="46">
        <v>841</v>
      </c>
      <c r="K92" s="46">
        <v>729</v>
      </c>
      <c r="L92" s="47">
        <v>86.68</v>
      </c>
    </row>
    <row r="93" spans="1:12" ht="15.75">
      <c r="A93" s="211"/>
      <c r="B93" s="210" t="s">
        <v>41</v>
      </c>
      <c r="C93" s="44" t="s">
        <v>36</v>
      </c>
      <c r="D93" s="33">
        <v>28526</v>
      </c>
      <c r="E93" s="33">
        <v>20678</v>
      </c>
      <c r="F93" s="45">
        <v>72.48825632756082</v>
      </c>
      <c r="G93" s="33">
        <v>26671</v>
      </c>
      <c r="H93" s="33">
        <v>19042</v>
      </c>
      <c r="I93" s="45">
        <v>71.39589816654794</v>
      </c>
      <c r="J93" s="46">
        <v>1855</v>
      </c>
      <c r="K93" s="46">
        <v>1636</v>
      </c>
      <c r="L93" s="47">
        <v>88.19407008086253</v>
      </c>
    </row>
    <row r="94" spans="1:12" ht="15.75">
      <c r="A94" s="211"/>
      <c r="B94" s="211"/>
      <c r="C94" s="44" t="s">
        <v>37</v>
      </c>
      <c r="D94" s="33">
        <v>14947</v>
      </c>
      <c r="E94" s="33">
        <v>10271</v>
      </c>
      <c r="F94" s="45">
        <v>68.72</v>
      </c>
      <c r="G94" s="33">
        <v>13899</v>
      </c>
      <c r="H94" s="33">
        <v>9363</v>
      </c>
      <c r="I94" s="45">
        <v>67.36</v>
      </c>
      <c r="J94" s="46">
        <v>1048</v>
      </c>
      <c r="K94" s="46">
        <v>908</v>
      </c>
      <c r="L94" s="47">
        <v>86.64</v>
      </c>
    </row>
    <row r="95" spans="1:12" ht="15.75">
      <c r="A95" s="212"/>
      <c r="B95" s="212"/>
      <c r="C95" s="44" t="s">
        <v>38</v>
      </c>
      <c r="D95" s="33">
        <v>13579</v>
      </c>
      <c r="E95" s="33">
        <v>10407</v>
      </c>
      <c r="F95" s="45">
        <v>76.64</v>
      </c>
      <c r="G95" s="33">
        <v>12772</v>
      </c>
      <c r="H95" s="33">
        <v>9679</v>
      </c>
      <c r="I95" s="45">
        <v>75.78</v>
      </c>
      <c r="J95" s="46">
        <v>807</v>
      </c>
      <c r="K95" s="46">
        <v>728</v>
      </c>
      <c r="L95" s="47">
        <v>90.21</v>
      </c>
    </row>
    <row r="96" spans="1:12" ht="16.5" customHeight="1">
      <c r="A96" s="210" t="s">
        <v>14</v>
      </c>
      <c r="B96" s="210" t="s">
        <v>7</v>
      </c>
      <c r="C96" s="44" t="s">
        <v>36</v>
      </c>
      <c r="D96" s="33">
        <v>21256</v>
      </c>
      <c r="E96" s="33">
        <v>13377</v>
      </c>
      <c r="F96" s="45">
        <v>62.93</v>
      </c>
      <c r="G96" s="33">
        <v>19731</v>
      </c>
      <c r="H96" s="33">
        <v>12356</v>
      </c>
      <c r="I96" s="45">
        <v>62.62</v>
      </c>
      <c r="J96" s="46">
        <v>1525</v>
      </c>
      <c r="K96" s="46">
        <v>1021</v>
      </c>
      <c r="L96" s="47">
        <v>66.95</v>
      </c>
    </row>
    <row r="97" spans="1:12" ht="15.75">
      <c r="A97" s="211"/>
      <c r="B97" s="211"/>
      <c r="C97" s="44" t="s">
        <v>37</v>
      </c>
      <c r="D97" s="33">
        <v>11062</v>
      </c>
      <c r="E97" s="33">
        <v>6488</v>
      </c>
      <c r="F97" s="45">
        <v>58.65</v>
      </c>
      <c r="G97" s="33">
        <v>10193</v>
      </c>
      <c r="H97" s="33">
        <v>5951</v>
      </c>
      <c r="I97" s="45">
        <v>58.38</v>
      </c>
      <c r="J97" s="46">
        <v>869</v>
      </c>
      <c r="K97" s="46">
        <v>537</v>
      </c>
      <c r="L97" s="47">
        <v>61.8</v>
      </c>
    </row>
    <row r="98" spans="1:12" ht="15.75">
      <c r="A98" s="211"/>
      <c r="B98" s="212"/>
      <c r="C98" s="44" t="s">
        <v>38</v>
      </c>
      <c r="D98" s="33">
        <v>10194</v>
      </c>
      <c r="E98" s="33">
        <v>6889</v>
      </c>
      <c r="F98" s="45">
        <v>67.58</v>
      </c>
      <c r="G98" s="33">
        <v>9538</v>
      </c>
      <c r="H98" s="33">
        <v>6405</v>
      </c>
      <c r="I98" s="45">
        <v>67.15</v>
      </c>
      <c r="J98" s="46">
        <v>656</v>
      </c>
      <c r="K98" s="46">
        <v>484</v>
      </c>
      <c r="L98" s="47">
        <v>73.78</v>
      </c>
    </row>
    <row r="99" spans="1:12" ht="15.75">
      <c r="A99" s="211"/>
      <c r="B99" s="210" t="s">
        <v>39</v>
      </c>
      <c r="C99" s="44" t="s">
        <v>36</v>
      </c>
      <c r="D99" s="33">
        <v>7150</v>
      </c>
      <c r="E99" s="33">
        <v>4244</v>
      </c>
      <c r="F99" s="45">
        <v>59.35664335664336</v>
      </c>
      <c r="G99" s="33">
        <v>6593</v>
      </c>
      <c r="H99" s="33">
        <v>3861</v>
      </c>
      <c r="I99" s="45">
        <v>58.5621113301987</v>
      </c>
      <c r="J99" s="46">
        <v>557</v>
      </c>
      <c r="K99" s="46">
        <v>383</v>
      </c>
      <c r="L99" s="47">
        <v>68.76122082585279</v>
      </c>
    </row>
    <row r="100" spans="1:12" ht="15.75">
      <c r="A100" s="211"/>
      <c r="B100" s="211"/>
      <c r="C100" s="44" t="s">
        <v>37</v>
      </c>
      <c r="D100" s="33">
        <v>3683</v>
      </c>
      <c r="E100" s="33">
        <v>2026</v>
      </c>
      <c r="F100" s="45">
        <v>55.01</v>
      </c>
      <c r="G100" s="33">
        <v>3368</v>
      </c>
      <c r="H100" s="33">
        <v>1813</v>
      </c>
      <c r="I100" s="45">
        <v>53.83</v>
      </c>
      <c r="J100" s="46">
        <v>315</v>
      </c>
      <c r="K100" s="46">
        <v>213</v>
      </c>
      <c r="L100" s="47">
        <v>67.62</v>
      </c>
    </row>
    <row r="101" spans="1:12" ht="15.75">
      <c r="A101" s="211"/>
      <c r="B101" s="212"/>
      <c r="C101" s="44" t="s">
        <v>38</v>
      </c>
      <c r="D101" s="33">
        <v>3467</v>
      </c>
      <c r="E101" s="33">
        <v>2218</v>
      </c>
      <c r="F101" s="45">
        <v>63.97</v>
      </c>
      <c r="G101" s="33">
        <v>3225</v>
      </c>
      <c r="H101" s="33">
        <v>2048</v>
      </c>
      <c r="I101" s="45">
        <v>63.5</v>
      </c>
      <c r="J101" s="46">
        <v>242</v>
      </c>
      <c r="K101" s="46">
        <v>170</v>
      </c>
      <c r="L101" s="47">
        <v>70.25</v>
      </c>
    </row>
    <row r="102" spans="1:12" ht="15.75">
      <c r="A102" s="211"/>
      <c r="B102" s="210" t="s">
        <v>40</v>
      </c>
      <c r="C102" s="44" t="s">
        <v>36</v>
      </c>
      <c r="D102" s="33">
        <v>7121</v>
      </c>
      <c r="E102" s="33">
        <v>4484</v>
      </c>
      <c r="F102" s="45">
        <v>62.968684173571134</v>
      </c>
      <c r="G102" s="33">
        <v>6656</v>
      </c>
      <c r="H102" s="33">
        <v>4156</v>
      </c>
      <c r="I102" s="45">
        <v>62.43990384615385</v>
      </c>
      <c r="J102" s="46">
        <v>465</v>
      </c>
      <c r="K102" s="46">
        <v>328</v>
      </c>
      <c r="L102" s="47">
        <v>70.53763440860214</v>
      </c>
    </row>
    <row r="103" spans="1:12" ht="15.75">
      <c r="A103" s="211"/>
      <c r="B103" s="211"/>
      <c r="C103" s="44" t="s">
        <v>37</v>
      </c>
      <c r="D103" s="33">
        <v>3722</v>
      </c>
      <c r="E103" s="33">
        <v>2191</v>
      </c>
      <c r="F103" s="45">
        <v>58.87</v>
      </c>
      <c r="G103" s="33">
        <v>3469</v>
      </c>
      <c r="H103" s="33">
        <v>2023</v>
      </c>
      <c r="I103" s="45">
        <v>58.32</v>
      </c>
      <c r="J103" s="46">
        <v>253</v>
      </c>
      <c r="K103" s="46">
        <v>168</v>
      </c>
      <c r="L103" s="47">
        <v>66.4</v>
      </c>
    </row>
    <row r="104" spans="1:12" ht="15.75">
      <c r="A104" s="211"/>
      <c r="B104" s="212"/>
      <c r="C104" s="44" t="s">
        <v>38</v>
      </c>
      <c r="D104" s="33">
        <v>3399</v>
      </c>
      <c r="E104" s="33">
        <v>2293</v>
      </c>
      <c r="F104" s="45">
        <v>67.46</v>
      </c>
      <c r="G104" s="33">
        <v>3187</v>
      </c>
      <c r="H104" s="33">
        <v>2133</v>
      </c>
      <c r="I104" s="45">
        <v>66.93</v>
      </c>
      <c r="J104" s="46">
        <v>212</v>
      </c>
      <c r="K104" s="46">
        <v>160</v>
      </c>
      <c r="L104" s="47">
        <v>75.47</v>
      </c>
    </row>
    <row r="105" spans="1:12" ht="15.75">
      <c r="A105" s="211"/>
      <c r="B105" s="210" t="s">
        <v>41</v>
      </c>
      <c r="C105" s="44" t="s">
        <v>36</v>
      </c>
      <c r="D105" s="33">
        <v>6985</v>
      </c>
      <c r="E105" s="33">
        <v>4649</v>
      </c>
      <c r="F105" s="45">
        <v>66.55690765926985</v>
      </c>
      <c r="G105" s="33">
        <v>6482</v>
      </c>
      <c r="H105" s="33">
        <v>4339</v>
      </c>
      <c r="I105" s="45">
        <v>66.93921629126812</v>
      </c>
      <c r="J105" s="46">
        <v>503</v>
      </c>
      <c r="K105" s="46">
        <v>310</v>
      </c>
      <c r="L105" s="47">
        <v>61.63021868787276</v>
      </c>
    </row>
    <row r="106" spans="1:12" ht="15.75">
      <c r="A106" s="211"/>
      <c r="B106" s="211"/>
      <c r="C106" s="44" t="s">
        <v>37</v>
      </c>
      <c r="D106" s="33">
        <v>3657</v>
      </c>
      <c r="E106" s="33">
        <v>2271</v>
      </c>
      <c r="F106" s="45">
        <v>62.1</v>
      </c>
      <c r="G106" s="33">
        <v>3356</v>
      </c>
      <c r="H106" s="33">
        <v>2115</v>
      </c>
      <c r="I106" s="45">
        <v>63.02</v>
      </c>
      <c r="J106" s="46">
        <v>301</v>
      </c>
      <c r="K106" s="46">
        <v>156</v>
      </c>
      <c r="L106" s="47">
        <v>51.83</v>
      </c>
    </row>
    <row r="107" spans="1:12" ht="15.75">
      <c r="A107" s="212"/>
      <c r="B107" s="212"/>
      <c r="C107" s="44" t="s">
        <v>38</v>
      </c>
      <c r="D107" s="33">
        <v>3328</v>
      </c>
      <c r="E107" s="33">
        <v>2378</v>
      </c>
      <c r="F107" s="45">
        <v>71.45</v>
      </c>
      <c r="G107" s="33">
        <v>3126</v>
      </c>
      <c r="H107" s="33">
        <v>2224</v>
      </c>
      <c r="I107" s="45">
        <v>71.15</v>
      </c>
      <c r="J107" s="46">
        <v>202</v>
      </c>
      <c r="K107" s="46">
        <v>154</v>
      </c>
      <c r="L107" s="47">
        <v>76.24</v>
      </c>
    </row>
    <row r="108" spans="1:12" ht="16.5" customHeight="1">
      <c r="A108" s="210" t="s">
        <v>15</v>
      </c>
      <c r="B108" s="210" t="s">
        <v>7</v>
      </c>
      <c r="C108" s="44" t="s">
        <v>36</v>
      </c>
      <c r="D108" s="33">
        <v>22912</v>
      </c>
      <c r="E108" s="33">
        <v>13696</v>
      </c>
      <c r="F108" s="45">
        <v>59.78</v>
      </c>
      <c r="G108" s="33">
        <v>20550</v>
      </c>
      <c r="H108" s="33">
        <v>11983</v>
      </c>
      <c r="I108" s="45">
        <v>58.31</v>
      </c>
      <c r="J108" s="46">
        <v>2362</v>
      </c>
      <c r="K108" s="46">
        <v>1713</v>
      </c>
      <c r="L108" s="47">
        <v>72.52</v>
      </c>
    </row>
    <row r="109" spans="1:12" ht="15.75">
      <c r="A109" s="211"/>
      <c r="B109" s="211"/>
      <c r="C109" s="44" t="s">
        <v>37</v>
      </c>
      <c r="D109" s="33">
        <v>11960</v>
      </c>
      <c r="E109" s="33">
        <v>6625</v>
      </c>
      <c r="F109" s="45">
        <v>55.39</v>
      </c>
      <c r="G109" s="33">
        <v>10580</v>
      </c>
      <c r="H109" s="33">
        <v>5670</v>
      </c>
      <c r="I109" s="45">
        <v>53.59</v>
      </c>
      <c r="J109" s="46">
        <v>1380</v>
      </c>
      <c r="K109" s="46">
        <v>955</v>
      </c>
      <c r="L109" s="47">
        <v>69.2</v>
      </c>
    </row>
    <row r="110" spans="1:12" ht="15.75">
      <c r="A110" s="211"/>
      <c r="B110" s="212"/>
      <c r="C110" s="44" t="s">
        <v>38</v>
      </c>
      <c r="D110" s="33">
        <v>10952</v>
      </c>
      <c r="E110" s="33">
        <v>7071</v>
      </c>
      <c r="F110" s="45">
        <v>64.56</v>
      </c>
      <c r="G110" s="33">
        <v>9970</v>
      </c>
      <c r="H110" s="33">
        <v>6313</v>
      </c>
      <c r="I110" s="45">
        <v>63.32</v>
      </c>
      <c r="J110" s="46">
        <v>982</v>
      </c>
      <c r="K110" s="46">
        <v>758</v>
      </c>
      <c r="L110" s="47">
        <v>77.19</v>
      </c>
    </row>
    <row r="111" spans="1:12" ht="15.75">
      <c r="A111" s="211"/>
      <c r="B111" s="210" t="s">
        <v>39</v>
      </c>
      <c r="C111" s="44" t="s">
        <v>36</v>
      </c>
      <c r="D111" s="33">
        <v>7555</v>
      </c>
      <c r="E111" s="33">
        <v>4079</v>
      </c>
      <c r="F111" s="45">
        <v>53.99073461283918</v>
      </c>
      <c r="G111" s="33">
        <v>6784</v>
      </c>
      <c r="H111" s="33">
        <v>3619</v>
      </c>
      <c r="I111" s="45">
        <v>53.34610849056604</v>
      </c>
      <c r="J111" s="46">
        <v>771</v>
      </c>
      <c r="K111" s="46">
        <v>460</v>
      </c>
      <c r="L111" s="47">
        <v>59.66277561608301</v>
      </c>
    </row>
    <row r="112" spans="1:12" ht="15.75">
      <c r="A112" s="211"/>
      <c r="B112" s="211"/>
      <c r="C112" s="44" t="s">
        <v>37</v>
      </c>
      <c r="D112" s="33">
        <v>3905</v>
      </c>
      <c r="E112" s="33">
        <v>1963</v>
      </c>
      <c r="F112" s="45">
        <v>50.27</v>
      </c>
      <c r="G112" s="33">
        <v>3449</v>
      </c>
      <c r="H112" s="33">
        <v>1698</v>
      </c>
      <c r="I112" s="45">
        <v>49.23</v>
      </c>
      <c r="J112" s="46">
        <v>456</v>
      </c>
      <c r="K112" s="46">
        <v>265</v>
      </c>
      <c r="L112" s="47">
        <v>58.11</v>
      </c>
    </row>
    <row r="113" spans="1:12" ht="15.75">
      <c r="A113" s="211"/>
      <c r="B113" s="212"/>
      <c r="C113" s="44" t="s">
        <v>38</v>
      </c>
      <c r="D113" s="33">
        <v>3650</v>
      </c>
      <c r="E113" s="33">
        <v>2116</v>
      </c>
      <c r="F113" s="45">
        <v>57.97</v>
      </c>
      <c r="G113" s="33">
        <v>3335</v>
      </c>
      <c r="H113" s="33">
        <v>1921</v>
      </c>
      <c r="I113" s="45">
        <v>57.6</v>
      </c>
      <c r="J113" s="46">
        <v>315</v>
      </c>
      <c r="K113" s="46">
        <v>195</v>
      </c>
      <c r="L113" s="47">
        <v>61.9</v>
      </c>
    </row>
    <row r="114" spans="1:12" ht="15.75">
      <c r="A114" s="211"/>
      <c r="B114" s="210" t="s">
        <v>40</v>
      </c>
      <c r="C114" s="44" t="s">
        <v>36</v>
      </c>
      <c r="D114" s="33">
        <v>7717</v>
      </c>
      <c r="E114" s="33">
        <v>4711</v>
      </c>
      <c r="F114" s="45">
        <v>61.04703900479461</v>
      </c>
      <c r="G114" s="33">
        <v>6902</v>
      </c>
      <c r="H114" s="33">
        <v>4077</v>
      </c>
      <c r="I114" s="45">
        <v>59.06983483048391</v>
      </c>
      <c r="J114" s="46">
        <v>815</v>
      </c>
      <c r="K114" s="46">
        <v>634</v>
      </c>
      <c r="L114" s="47">
        <v>77.79141104294479</v>
      </c>
    </row>
    <row r="115" spans="1:12" ht="15.75">
      <c r="A115" s="211"/>
      <c r="B115" s="211"/>
      <c r="C115" s="44" t="s">
        <v>37</v>
      </c>
      <c r="D115" s="33">
        <v>4046</v>
      </c>
      <c r="E115" s="33">
        <v>2273</v>
      </c>
      <c r="F115" s="45">
        <v>56.18</v>
      </c>
      <c r="G115" s="33">
        <v>3567</v>
      </c>
      <c r="H115" s="33">
        <v>1918</v>
      </c>
      <c r="I115" s="45">
        <v>53.77</v>
      </c>
      <c r="J115" s="46">
        <v>479</v>
      </c>
      <c r="K115" s="46">
        <v>355</v>
      </c>
      <c r="L115" s="47">
        <v>74.11</v>
      </c>
    </row>
    <row r="116" spans="1:12" ht="15.75">
      <c r="A116" s="211"/>
      <c r="B116" s="212"/>
      <c r="C116" s="44" t="s">
        <v>38</v>
      </c>
      <c r="D116" s="33">
        <v>3671</v>
      </c>
      <c r="E116" s="33">
        <v>2438</v>
      </c>
      <c r="F116" s="45">
        <v>66.41</v>
      </c>
      <c r="G116" s="33">
        <v>3335</v>
      </c>
      <c r="H116" s="33">
        <v>2159</v>
      </c>
      <c r="I116" s="45">
        <v>64.74</v>
      </c>
      <c r="J116" s="46">
        <v>336</v>
      </c>
      <c r="K116" s="46">
        <v>279</v>
      </c>
      <c r="L116" s="47">
        <v>83.04</v>
      </c>
    </row>
    <row r="117" spans="1:12" ht="15.75">
      <c r="A117" s="211"/>
      <c r="B117" s="210" t="s">
        <v>41</v>
      </c>
      <c r="C117" s="44" t="s">
        <v>36</v>
      </c>
      <c r="D117" s="33">
        <v>7640</v>
      </c>
      <c r="E117" s="33">
        <v>4906</v>
      </c>
      <c r="F117" s="45">
        <v>64.21465968586388</v>
      </c>
      <c r="G117" s="33">
        <v>6864</v>
      </c>
      <c r="H117" s="33">
        <v>4287</v>
      </c>
      <c r="I117" s="45">
        <v>62.45629370629371</v>
      </c>
      <c r="J117" s="46">
        <v>776</v>
      </c>
      <c r="K117" s="46">
        <v>619</v>
      </c>
      <c r="L117" s="47">
        <v>79.76804123711341</v>
      </c>
    </row>
    <row r="118" spans="1:12" ht="15.75">
      <c r="A118" s="211"/>
      <c r="B118" s="211"/>
      <c r="C118" s="44" t="s">
        <v>37</v>
      </c>
      <c r="D118" s="33">
        <v>4009</v>
      </c>
      <c r="E118" s="33">
        <v>2389</v>
      </c>
      <c r="F118" s="45">
        <v>59.59</v>
      </c>
      <c r="G118" s="33">
        <v>3564</v>
      </c>
      <c r="H118" s="33">
        <v>2054</v>
      </c>
      <c r="I118" s="45">
        <v>57.63</v>
      </c>
      <c r="J118" s="46">
        <v>445</v>
      </c>
      <c r="K118" s="46">
        <v>335</v>
      </c>
      <c r="L118" s="47">
        <v>75.28</v>
      </c>
    </row>
    <row r="119" spans="1:12" ht="15.75">
      <c r="A119" s="212"/>
      <c r="B119" s="212"/>
      <c r="C119" s="44" t="s">
        <v>38</v>
      </c>
      <c r="D119" s="33">
        <v>3631</v>
      </c>
      <c r="E119" s="33">
        <v>2517</v>
      </c>
      <c r="F119" s="45">
        <v>69.32</v>
      </c>
      <c r="G119" s="33">
        <v>3300</v>
      </c>
      <c r="H119" s="33">
        <v>2233</v>
      </c>
      <c r="I119" s="45">
        <v>67.67</v>
      </c>
      <c r="J119" s="46">
        <v>331</v>
      </c>
      <c r="K119" s="46">
        <v>284</v>
      </c>
      <c r="L119" s="47">
        <v>85.8</v>
      </c>
    </row>
    <row r="120" spans="1:12" ht="16.5" customHeight="1">
      <c r="A120" s="210" t="s">
        <v>16</v>
      </c>
      <c r="B120" s="210" t="s">
        <v>7</v>
      </c>
      <c r="C120" s="44" t="s">
        <v>36</v>
      </c>
      <c r="D120" s="33">
        <v>73167</v>
      </c>
      <c r="E120" s="33">
        <v>51824</v>
      </c>
      <c r="F120" s="45">
        <v>70.83</v>
      </c>
      <c r="G120" s="33">
        <v>64932</v>
      </c>
      <c r="H120" s="33">
        <v>44680</v>
      </c>
      <c r="I120" s="45">
        <v>68.81</v>
      </c>
      <c r="J120" s="46">
        <v>8235</v>
      </c>
      <c r="K120" s="46">
        <v>7144</v>
      </c>
      <c r="L120" s="47">
        <v>86.75</v>
      </c>
    </row>
    <row r="121" spans="1:12" ht="15.75">
      <c r="A121" s="211"/>
      <c r="B121" s="211"/>
      <c r="C121" s="44" t="s">
        <v>37</v>
      </c>
      <c r="D121" s="33">
        <v>38372</v>
      </c>
      <c r="E121" s="33">
        <v>25826</v>
      </c>
      <c r="F121" s="45">
        <v>67.3</v>
      </c>
      <c r="G121" s="33">
        <v>33338</v>
      </c>
      <c r="H121" s="33">
        <v>21555</v>
      </c>
      <c r="I121" s="45">
        <v>64.66</v>
      </c>
      <c r="J121" s="46">
        <v>5034</v>
      </c>
      <c r="K121" s="46">
        <v>4271</v>
      </c>
      <c r="L121" s="47">
        <v>84.84</v>
      </c>
    </row>
    <row r="122" spans="1:12" ht="15.75">
      <c r="A122" s="211"/>
      <c r="B122" s="212"/>
      <c r="C122" s="44" t="s">
        <v>38</v>
      </c>
      <c r="D122" s="33">
        <v>34795</v>
      </c>
      <c r="E122" s="33">
        <v>25998</v>
      </c>
      <c r="F122" s="45">
        <v>74.72</v>
      </c>
      <c r="G122" s="33">
        <v>31594</v>
      </c>
      <c r="H122" s="33">
        <v>23125</v>
      </c>
      <c r="I122" s="45">
        <v>73.19</v>
      </c>
      <c r="J122" s="46">
        <v>3201</v>
      </c>
      <c r="K122" s="46">
        <v>2873</v>
      </c>
      <c r="L122" s="47">
        <v>89.75</v>
      </c>
    </row>
    <row r="123" spans="1:12" ht="15.75">
      <c r="A123" s="211"/>
      <c r="B123" s="210" t="s">
        <v>39</v>
      </c>
      <c r="C123" s="44" t="s">
        <v>36</v>
      </c>
      <c r="D123" s="33">
        <v>24127</v>
      </c>
      <c r="E123" s="33">
        <v>15971</v>
      </c>
      <c r="F123" s="45">
        <v>66.19554855556015</v>
      </c>
      <c r="G123" s="33">
        <v>21271</v>
      </c>
      <c r="H123" s="33">
        <v>13569</v>
      </c>
      <c r="I123" s="45">
        <v>63.79107705326501</v>
      </c>
      <c r="J123" s="46">
        <v>2856</v>
      </c>
      <c r="K123" s="46">
        <v>2402</v>
      </c>
      <c r="L123" s="47">
        <v>84.10364145658264</v>
      </c>
    </row>
    <row r="124" spans="1:12" ht="15.75">
      <c r="A124" s="211"/>
      <c r="B124" s="211"/>
      <c r="C124" s="44" t="s">
        <v>37</v>
      </c>
      <c r="D124" s="33">
        <v>12514</v>
      </c>
      <c r="E124" s="33">
        <v>7861</v>
      </c>
      <c r="F124" s="45">
        <v>62.82</v>
      </c>
      <c r="G124" s="33">
        <v>10763</v>
      </c>
      <c r="H124" s="33">
        <v>6423</v>
      </c>
      <c r="I124" s="45">
        <v>59.68</v>
      </c>
      <c r="J124" s="46">
        <v>1751</v>
      </c>
      <c r="K124" s="46">
        <v>1438</v>
      </c>
      <c r="L124" s="47">
        <v>82.12</v>
      </c>
    </row>
    <row r="125" spans="1:12" ht="15.75">
      <c r="A125" s="211"/>
      <c r="B125" s="212"/>
      <c r="C125" s="44" t="s">
        <v>38</v>
      </c>
      <c r="D125" s="33">
        <v>11613</v>
      </c>
      <c r="E125" s="33">
        <v>8110</v>
      </c>
      <c r="F125" s="45">
        <v>69.84</v>
      </c>
      <c r="G125" s="33">
        <v>10508</v>
      </c>
      <c r="H125" s="33">
        <v>7146</v>
      </c>
      <c r="I125" s="45">
        <v>68.01</v>
      </c>
      <c r="J125" s="46">
        <v>1105</v>
      </c>
      <c r="K125" s="46">
        <v>964</v>
      </c>
      <c r="L125" s="47">
        <v>87.24</v>
      </c>
    </row>
    <row r="126" spans="1:12" ht="15.75">
      <c r="A126" s="211"/>
      <c r="B126" s="210" t="s">
        <v>40</v>
      </c>
      <c r="C126" s="44" t="s">
        <v>36</v>
      </c>
      <c r="D126" s="33">
        <v>24225</v>
      </c>
      <c r="E126" s="33">
        <v>17201</v>
      </c>
      <c r="F126" s="45">
        <v>71.00515995872033</v>
      </c>
      <c r="G126" s="33">
        <v>21561</v>
      </c>
      <c r="H126" s="33">
        <v>14879</v>
      </c>
      <c r="I126" s="45">
        <v>69.00885858726404</v>
      </c>
      <c r="J126" s="46">
        <v>2664</v>
      </c>
      <c r="K126" s="46">
        <v>2322</v>
      </c>
      <c r="L126" s="47">
        <v>87.16216216216216</v>
      </c>
    </row>
    <row r="127" spans="1:12" ht="15.75">
      <c r="A127" s="211"/>
      <c r="B127" s="211"/>
      <c r="C127" s="44" t="s">
        <v>37</v>
      </c>
      <c r="D127" s="33">
        <v>12840</v>
      </c>
      <c r="E127" s="33">
        <v>8646</v>
      </c>
      <c r="F127" s="45">
        <v>67.34</v>
      </c>
      <c r="G127" s="33">
        <v>11211</v>
      </c>
      <c r="H127" s="33">
        <v>7257</v>
      </c>
      <c r="I127" s="45">
        <v>64.73</v>
      </c>
      <c r="J127" s="46">
        <v>1629</v>
      </c>
      <c r="K127" s="46">
        <v>1389</v>
      </c>
      <c r="L127" s="47">
        <v>85.27</v>
      </c>
    </row>
    <row r="128" spans="1:12" ht="15.75">
      <c r="A128" s="211"/>
      <c r="B128" s="212"/>
      <c r="C128" s="44" t="s">
        <v>38</v>
      </c>
      <c r="D128" s="33">
        <v>11385</v>
      </c>
      <c r="E128" s="33">
        <v>8555</v>
      </c>
      <c r="F128" s="45">
        <v>75.14</v>
      </c>
      <c r="G128" s="33">
        <v>10350</v>
      </c>
      <c r="H128" s="33">
        <v>7622</v>
      </c>
      <c r="I128" s="45">
        <v>73.64</v>
      </c>
      <c r="J128" s="46">
        <v>1035</v>
      </c>
      <c r="K128" s="46">
        <v>933</v>
      </c>
      <c r="L128" s="47">
        <v>90.14</v>
      </c>
    </row>
    <row r="129" spans="1:12" ht="15.75">
      <c r="A129" s="211"/>
      <c r="B129" s="210" t="s">
        <v>41</v>
      </c>
      <c r="C129" s="44" t="s">
        <v>36</v>
      </c>
      <c r="D129" s="33">
        <v>24815</v>
      </c>
      <c r="E129" s="33">
        <v>18652</v>
      </c>
      <c r="F129" s="45">
        <v>75.16421519242394</v>
      </c>
      <c r="G129" s="33">
        <v>22100</v>
      </c>
      <c r="H129" s="33">
        <v>16232</v>
      </c>
      <c r="I129" s="45">
        <v>73.44796380090499</v>
      </c>
      <c r="J129" s="46">
        <v>2715</v>
      </c>
      <c r="K129" s="46">
        <v>2420</v>
      </c>
      <c r="L129" s="47">
        <v>89.13443830570903</v>
      </c>
    </row>
    <row r="130" spans="1:12" ht="15.75">
      <c r="A130" s="211"/>
      <c r="B130" s="211"/>
      <c r="C130" s="44" t="s">
        <v>37</v>
      </c>
      <c r="D130" s="33">
        <v>13018</v>
      </c>
      <c r="E130" s="33">
        <v>9319</v>
      </c>
      <c r="F130" s="45">
        <v>71.59</v>
      </c>
      <c r="G130" s="33">
        <v>11364</v>
      </c>
      <c r="H130" s="33">
        <v>7875</v>
      </c>
      <c r="I130" s="45">
        <v>69.3</v>
      </c>
      <c r="J130" s="46">
        <v>1654</v>
      </c>
      <c r="K130" s="46">
        <v>1444</v>
      </c>
      <c r="L130" s="47">
        <v>87.3</v>
      </c>
    </row>
    <row r="131" spans="1:12" ht="15.75">
      <c r="A131" s="212"/>
      <c r="B131" s="212"/>
      <c r="C131" s="44" t="s">
        <v>38</v>
      </c>
      <c r="D131" s="33">
        <v>11797</v>
      </c>
      <c r="E131" s="33">
        <v>9333</v>
      </c>
      <c r="F131" s="45">
        <v>79.11</v>
      </c>
      <c r="G131" s="33">
        <v>10736</v>
      </c>
      <c r="H131" s="33">
        <v>8357</v>
      </c>
      <c r="I131" s="45">
        <v>77.84</v>
      </c>
      <c r="J131" s="46">
        <v>1061</v>
      </c>
      <c r="K131" s="46">
        <v>976</v>
      </c>
      <c r="L131" s="47">
        <v>91.99</v>
      </c>
    </row>
    <row r="132" spans="1:12" ht="16.5" customHeight="1">
      <c r="A132" s="210" t="s">
        <v>17</v>
      </c>
      <c r="B132" s="210" t="s">
        <v>7</v>
      </c>
      <c r="C132" s="44" t="s">
        <v>36</v>
      </c>
      <c r="D132" s="33">
        <v>52015</v>
      </c>
      <c r="E132" s="33">
        <v>38878</v>
      </c>
      <c r="F132" s="45">
        <v>74.74</v>
      </c>
      <c r="G132" s="33">
        <v>50053</v>
      </c>
      <c r="H132" s="33">
        <v>37568</v>
      </c>
      <c r="I132" s="45">
        <v>75.06</v>
      </c>
      <c r="J132" s="46">
        <v>1962</v>
      </c>
      <c r="K132" s="46">
        <v>1310</v>
      </c>
      <c r="L132" s="47">
        <v>66.77</v>
      </c>
    </row>
    <row r="133" spans="1:12" ht="15.75">
      <c r="A133" s="211"/>
      <c r="B133" s="211"/>
      <c r="C133" s="44" t="s">
        <v>37</v>
      </c>
      <c r="D133" s="33">
        <v>27180</v>
      </c>
      <c r="E133" s="33">
        <v>19296</v>
      </c>
      <c r="F133" s="45">
        <v>70.99</v>
      </c>
      <c r="G133" s="33">
        <v>26048</v>
      </c>
      <c r="H133" s="33">
        <v>18501</v>
      </c>
      <c r="I133" s="45">
        <v>71.03</v>
      </c>
      <c r="J133" s="46">
        <v>1132</v>
      </c>
      <c r="K133" s="46">
        <v>795</v>
      </c>
      <c r="L133" s="47">
        <v>70.23</v>
      </c>
    </row>
    <row r="134" spans="1:12" ht="15.75">
      <c r="A134" s="211"/>
      <c r="B134" s="212"/>
      <c r="C134" s="44" t="s">
        <v>38</v>
      </c>
      <c r="D134" s="33">
        <v>24835</v>
      </c>
      <c r="E134" s="33">
        <v>19582</v>
      </c>
      <c r="F134" s="45">
        <v>78.85</v>
      </c>
      <c r="G134" s="33">
        <v>24005</v>
      </c>
      <c r="H134" s="33">
        <v>19067</v>
      </c>
      <c r="I134" s="45">
        <v>79.43</v>
      </c>
      <c r="J134" s="46">
        <v>830</v>
      </c>
      <c r="K134" s="46">
        <v>515</v>
      </c>
      <c r="L134" s="47">
        <v>62.05</v>
      </c>
    </row>
    <row r="135" spans="1:12" ht="15.75">
      <c r="A135" s="211"/>
      <c r="B135" s="210" t="s">
        <v>39</v>
      </c>
      <c r="C135" s="44" t="s">
        <v>36</v>
      </c>
      <c r="D135" s="33">
        <v>17140</v>
      </c>
      <c r="E135" s="33">
        <v>11964</v>
      </c>
      <c r="F135" s="45">
        <v>69.80163360560093</v>
      </c>
      <c r="G135" s="33">
        <v>16330</v>
      </c>
      <c r="H135" s="33">
        <v>11413</v>
      </c>
      <c r="I135" s="45">
        <v>69.88977342314759</v>
      </c>
      <c r="J135" s="46">
        <v>810</v>
      </c>
      <c r="K135" s="46">
        <v>551</v>
      </c>
      <c r="L135" s="47">
        <v>68.0246913580247</v>
      </c>
    </row>
    <row r="136" spans="1:12" ht="15.75">
      <c r="A136" s="211"/>
      <c r="B136" s="211"/>
      <c r="C136" s="44" t="s">
        <v>37</v>
      </c>
      <c r="D136" s="33">
        <v>8972</v>
      </c>
      <c r="E136" s="33">
        <v>5939</v>
      </c>
      <c r="F136" s="45">
        <v>66.19</v>
      </c>
      <c r="G136" s="33">
        <v>8524</v>
      </c>
      <c r="H136" s="33">
        <v>5623</v>
      </c>
      <c r="I136" s="45">
        <v>65.97</v>
      </c>
      <c r="J136" s="46">
        <v>448</v>
      </c>
      <c r="K136" s="46">
        <v>316</v>
      </c>
      <c r="L136" s="47">
        <v>70.54</v>
      </c>
    </row>
    <row r="137" spans="1:12" ht="15.75">
      <c r="A137" s="211"/>
      <c r="B137" s="212"/>
      <c r="C137" s="44" t="s">
        <v>38</v>
      </c>
      <c r="D137" s="33">
        <v>8168</v>
      </c>
      <c r="E137" s="33">
        <v>6025</v>
      </c>
      <c r="F137" s="45">
        <v>73.76</v>
      </c>
      <c r="G137" s="33">
        <v>7806</v>
      </c>
      <c r="H137" s="33">
        <v>5790</v>
      </c>
      <c r="I137" s="45">
        <v>74.17</v>
      </c>
      <c r="J137" s="46">
        <v>362</v>
      </c>
      <c r="K137" s="46">
        <v>235</v>
      </c>
      <c r="L137" s="47">
        <v>64.92</v>
      </c>
    </row>
    <row r="138" spans="1:12" ht="15.75">
      <c r="A138" s="211"/>
      <c r="B138" s="210" t="s">
        <v>40</v>
      </c>
      <c r="C138" s="44" t="s">
        <v>36</v>
      </c>
      <c r="D138" s="33">
        <v>17134</v>
      </c>
      <c r="E138" s="33">
        <v>12935</v>
      </c>
      <c r="F138" s="45">
        <v>75.49317147192717</v>
      </c>
      <c r="G138" s="33">
        <v>16580</v>
      </c>
      <c r="H138" s="33">
        <v>12582</v>
      </c>
      <c r="I138" s="45">
        <v>75.8866103739445</v>
      </c>
      <c r="J138" s="46">
        <v>554</v>
      </c>
      <c r="K138" s="46">
        <v>353</v>
      </c>
      <c r="L138" s="47">
        <v>63.718411552346566</v>
      </c>
    </row>
    <row r="139" spans="1:12" ht="15.75">
      <c r="A139" s="211"/>
      <c r="B139" s="211"/>
      <c r="C139" s="44" t="s">
        <v>37</v>
      </c>
      <c r="D139" s="33">
        <v>8926</v>
      </c>
      <c r="E139" s="33">
        <v>6383</v>
      </c>
      <c r="F139" s="45">
        <v>71.51</v>
      </c>
      <c r="G139" s="33">
        <v>8589</v>
      </c>
      <c r="H139" s="33">
        <v>6151</v>
      </c>
      <c r="I139" s="45">
        <v>71.61</v>
      </c>
      <c r="J139" s="46">
        <v>337</v>
      </c>
      <c r="K139" s="46">
        <v>232</v>
      </c>
      <c r="L139" s="47">
        <v>68.84</v>
      </c>
    </row>
    <row r="140" spans="1:12" ht="15.75">
      <c r="A140" s="211"/>
      <c r="B140" s="212"/>
      <c r="C140" s="44" t="s">
        <v>38</v>
      </c>
      <c r="D140" s="33">
        <v>8208</v>
      </c>
      <c r="E140" s="33">
        <v>6552</v>
      </c>
      <c r="F140" s="45">
        <v>79.82</v>
      </c>
      <c r="G140" s="33">
        <v>7991</v>
      </c>
      <c r="H140" s="33">
        <v>6431</v>
      </c>
      <c r="I140" s="45">
        <v>80.48</v>
      </c>
      <c r="J140" s="46">
        <v>217</v>
      </c>
      <c r="K140" s="46">
        <v>121</v>
      </c>
      <c r="L140" s="47">
        <v>55.76</v>
      </c>
    </row>
    <row r="141" spans="1:12" ht="15.75">
      <c r="A141" s="211"/>
      <c r="B141" s="210" t="s">
        <v>41</v>
      </c>
      <c r="C141" s="44" t="s">
        <v>36</v>
      </c>
      <c r="D141" s="33">
        <v>17741</v>
      </c>
      <c r="E141" s="33">
        <v>13979</v>
      </c>
      <c r="F141" s="45">
        <v>78.79488191195536</v>
      </c>
      <c r="G141" s="33">
        <v>17143</v>
      </c>
      <c r="H141" s="33">
        <v>13573</v>
      </c>
      <c r="I141" s="45">
        <v>79.1751735402205</v>
      </c>
      <c r="J141" s="46">
        <v>598</v>
      </c>
      <c r="K141" s="46">
        <v>406</v>
      </c>
      <c r="L141" s="47">
        <v>67.89297658862876</v>
      </c>
    </row>
    <row r="142" spans="1:12" ht="15.75">
      <c r="A142" s="211"/>
      <c r="B142" s="211"/>
      <c r="C142" s="44" t="s">
        <v>37</v>
      </c>
      <c r="D142" s="33">
        <v>9282</v>
      </c>
      <c r="E142" s="33">
        <v>6974</v>
      </c>
      <c r="F142" s="45">
        <v>75.13</v>
      </c>
      <c r="G142" s="33">
        <v>8935</v>
      </c>
      <c r="H142" s="33">
        <v>6727</v>
      </c>
      <c r="I142" s="45">
        <v>75.29</v>
      </c>
      <c r="J142" s="46">
        <v>347</v>
      </c>
      <c r="K142" s="46">
        <v>247</v>
      </c>
      <c r="L142" s="47">
        <v>71.18</v>
      </c>
    </row>
    <row r="143" spans="1:12" ht="15.75">
      <c r="A143" s="212"/>
      <c r="B143" s="212"/>
      <c r="C143" s="44" t="s">
        <v>38</v>
      </c>
      <c r="D143" s="33">
        <v>8459</v>
      </c>
      <c r="E143" s="33">
        <v>7005</v>
      </c>
      <c r="F143" s="45">
        <v>82.81</v>
      </c>
      <c r="G143" s="33">
        <v>8208</v>
      </c>
      <c r="H143" s="33">
        <v>6846</v>
      </c>
      <c r="I143" s="45">
        <v>83.41</v>
      </c>
      <c r="J143" s="46">
        <v>251</v>
      </c>
      <c r="K143" s="46">
        <v>159</v>
      </c>
      <c r="L143" s="47">
        <v>63.35</v>
      </c>
    </row>
    <row r="144" spans="1:12" ht="16.5" customHeight="1">
      <c r="A144" s="210" t="s">
        <v>18</v>
      </c>
      <c r="B144" s="210" t="s">
        <v>7</v>
      </c>
      <c r="C144" s="44" t="s">
        <v>36</v>
      </c>
      <c r="D144" s="33">
        <v>22041</v>
      </c>
      <c r="E144" s="33">
        <v>13757</v>
      </c>
      <c r="F144" s="45">
        <v>62.42</v>
      </c>
      <c r="G144" s="33">
        <v>20688</v>
      </c>
      <c r="H144" s="33">
        <v>12837</v>
      </c>
      <c r="I144" s="45">
        <v>62.05</v>
      </c>
      <c r="J144" s="46">
        <v>1353</v>
      </c>
      <c r="K144" s="46">
        <v>920</v>
      </c>
      <c r="L144" s="47">
        <v>68</v>
      </c>
    </row>
    <row r="145" spans="1:12" ht="15.75">
      <c r="A145" s="211"/>
      <c r="B145" s="211"/>
      <c r="C145" s="44" t="s">
        <v>37</v>
      </c>
      <c r="D145" s="33">
        <v>11550</v>
      </c>
      <c r="E145" s="33">
        <v>6630</v>
      </c>
      <c r="F145" s="45">
        <v>57.4</v>
      </c>
      <c r="G145" s="33">
        <v>10705</v>
      </c>
      <c r="H145" s="33">
        <v>6063</v>
      </c>
      <c r="I145" s="45">
        <v>56.64</v>
      </c>
      <c r="J145" s="46">
        <v>845</v>
      </c>
      <c r="K145" s="46">
        <v>567</v>
      </c>
      <c r="L145" s="47">
        <v>67.1</v>
      </c>
    </row>
    <row r="146" spans="1:12" ht="15.75">
      <c r="A146" s="211"/>
      <c r="B146" s="212"/>
      <c r="C146" s="44" t="s">
        <v>38</v>
      </c>
      <c r="D146" s="33">
        <v>10491</v>
      </c>
      <c r="E146" s="33">
        <v>7127</v>
      </c>
      <c r="F146" s="45">
        <v>67.93</v>
      </c>
      <c r="G146" s="33">
        <v>9983</v>
      </c>
      <c r="H146" s="33">
        <v>6774</v>
      </c>
      <c r="I146" s="45">
        <v>67.86</v>
      </c>
      <c r="J146" s="46">
        <v>508</v>
      </c>
      <c r="K146" s="46">
        <v>353</v>
      </c>
      <c r="L146" s="47">
        <v>69.49</v>
      </c>
    </row>
    <row r="147" spans="1:12" ht="15.75">
      <c r="A147" s="211"/>
      <c r="B147" s="210" t="s">
        <v>39</v>
      </c>
      <c r="C147" s="44" t="s">
        <v>36</v>
      </c>
      <c r="D147" s="33">
        <f>SUM(D148:D149)</f>
        <v>7237</v>
      </c>
      <c r="E147" s="33">
        <f>SUM(E148:E149)</f>
        <v>4092</v>
      </c>
      <c r="F147" s="34">
        <f>E147/D147*100</f>
        <v>56.5427663396435</v>
      </c>
      <c r="G147" s="33">
        <v>6784</v>
      </c>
      <c r="H147" s="33">
        <v>3813</v>
      </c>
      <c r="I147" s="45">
        <v>56.20577830188679</v>
      </c>
      <c r="J147" s="46">
        <f>SUM(J148:J149)</f>
        <v>453</v>
      </c>
      <c r="K147" s="46">
        <f>SUM(K148:K149)</f>
        <v>279</v>
      </c>
      <c r="L147" s="47">
        <f>K147/J147*100</f>
        <v>61.58940397350994</v>
      </c>
    </row>
    <row r="148" spans="1:12" ht="15.75">
      <c r="A148" s="211"/>
      <c r="B148" s="211"/>
      <c r="C148" s="44" t="s">
        <v>37</v>
      </c>
      <c r="D148" s="33">
        <v>3773</v>
      </c>
      <c r="E148" s="33">
        <v>1948</v>
      </c>
      <c r="F148" s="45">
        <v>51.63</v>
      </c>
      <c r="G148" s="33">
        <v>3486</v>
      </c>
      <c r="H148" s="33">
        <v>1773</v>
      </c>
      <c r="I148" s="45">
        <v>50.86</v>
      </c>
      <c r="J148" s="46">
        <v>287</v>
      </c>
      <c r="K148" s="46">
        <v>175</v>
      </c>
      <c r="L148" s="47">
        <v>60.98</v>
      </c>
    </row>
    <row r="149" spans="1:12" ht="15.75">
      <c r="A149" s="211"/>
      <c r="B149" s="212"/>
      <c r="C149" s="44" t="s">
        <v>38</v>
      </c>
      <c r="D149" s="33">
        <v>3464</v>
      </c>
      <c r="E149" s="33">
        <v>2144</v>
      </c>
      <c r="F149" s="45">
        <v>61.89</v>
      </c>
      <c r="G149" s="33">
        <v>3298</v>
      </c>
      <c r="H149" s="33">
        <v>2040</v>
      </c>
      <c r="I149" s="45">
        <v>61.86</v>
      </c>
      <c r="J149" s="46">
        <v>166</v>
      </c>
      <c r="K149" s="46">
        <v>104</v>
      </c>
      <c r="L149" s="47">
        <v>62.65</v>
      </c>
    </row>
    <row r="150" spans="1:12" ht="15.75">
      <c r="A150" s="211"/>
      <c r="B150" s="210" t="s">
        <v>40</v>
      </c>
      <c r="C150" s="44" t="s">
        <v>36</v>
      </c>
      <c r="D150" s="33">
        <f>SUM(D151:D152)</f>
        <v>7553</v>
      </c>
      <c r="E150" s="33">
        <f>SUM(E151:E152)</f>
        <v>4801</v>
      </c>
      <c r="F150" s="34">
        <f>E150/D150*100</f>
        <v>63.564146696676815</v>
      </c>
      <c r="G150" s="33">
        <v>6969</v>
      </c>
      <c r="H150" s="33">
        <v>4393</v>
      </c>
      <c r="I150" s="45">
        <v>63.03630363036304</v>
      </c>
      <c r="J150" s="46">
        <f>SUM(J151:J152)</f>
        <v>584</v>
      </c>
      <c r="K150" s="46">
        <f>SUM(K151:K152)</f>
        <v>408</v>
      </c>
      <c r="L150" s="47">
        <f>K150/J150*100</f>
        <v>69.86301369863014</v>
      </c>
    </row>
    <row r="151" spans="1:12" ht="15.75">
      <c r="A151" s="211"/>
      <c r="B151" s="211"/>
      <c r="C151" s="44" t="s">
        <v>37</v>
      </c>
      <c r="D151" s="33">
        <v>3963</v>
      </c>
      <c r="E151" s="33">
        <v>2320</v>
      </c>
      <c r="F151" s="45">
        <v>58.54</v>
      </c>
      <c r="G151" s="33">
        <v>3598</v>
      </c>
      <c r="H151" s="33">
        <v>2075</v>
      </c>
      <c r="I151" s="45">
        <v>57.67</v>
      </c>
      <c r="J151" s="46">
        <v>365</v>
      </c>
      <c r="K151" s="46">
        <v>245</v>
      </c>
      <c r="L151" s="47">
        <v>67.12</v>
      </c>
    </row>
    <row r="152" spans="1:12" ht="15.75">
      <c r="A152" s="211"/>
      <c r="B152" s="212"/>
      <c r="C152" s="44" t="s">
        <v>38</v>
      </c>
      <c r="D152" s="33">
        <v>3590</v>
      </c>
      <c r="E152" s="33">
        <v>2481</v>
      </c>
      <c r="F152" s="45">
        <v>69.11</v>
      </c>
      <c r="G152" s="33">
        <v>3371</v>
      </c>
      <c r="H152" s="33">
        <v>2318</v>
      </c>
      <c r="I152" s="45">
        <v>68.76</v>
      </c>
      <c r="J152" s="46">
        <v>219</v>
      </c>
      <c r="K152" s="46">
        <v>163</v>
      </c>
      <c r="L152" s="47">
        <v>74.43</v>
      </c>
    </row>
    <row r="153" spans="1:12" ht="15.75">
      <c r="A153" s="211"/>
      <c r="B153" s="210" t="s">
        <v>41</v>
      </c>
      <c r="C153" s="44" t="s">
        <v>36</v>
      </c>
      <c r="D153" s="33">
        <f>SUM(D154:D155)</f>
        <v>7251</v>
      </c>
      <c r="E153" s="33">
        <f>SUM(E154:E155)</f>
        <v>4864</v>
      </c>
      <c r="F153" s="34">
        <f>E153/D153*100</f>
        <v>67.08040270307544</v>
      </c>
      <c r="G153" s="33">
        <v>6935</v>
      </c>
      <c r="H153" s="33">
        <v>4631</v>
      </c>
      <c r="I153" s="45">
        <v>66.7772170151406</v>
      </c>
      <c r="J153" s="46">
        <f>SUM(J154:J155)</f>
        <v>316</v>
      </c>
      <c r="K153" s="46">
        <f>SUM(K154:K155)</f>
        <v>233</v>
      </c>
      <c r="L153" s="47">
        <f>K153/J153*100</f>
        <v>73.73417721518987</v>
      </c>
    </row>
    <row r="154" spans="1:12" ht="15.75">
      <c r="A154" s="211"/>
      <c r="B154" s="211"/>
      <c r="C154" s="44" t="s">
        <v>37</v>
      </c>
      <c r="D154" s="33">
        <v>3814</v>
      </c>
      <c r="E154" s="33">
        <v>2362</v>
      </c>
      <c r="F154" s="45">
        <v>61.93</v>
      </c>
      <c r="G154" s="33">
        <v>3621</v>
      </c>
      <c r="H154" s="33">
        <v>2215</v>
      </c>
      <c r="I154" s="45">
        <v>61.17</v>
      </c>
      <c r="J154" s="46">
        <v>193</v>
      </c>
      <c r="K154" s="46">
        <v>147</v>
      </c>
      <c r="L154" s="47">
        <v>76.17</v>
      </c>
    </row>
    <row r="155" spans="1:12" ht="15.75">
      <c r="A155" s="212"/>
      <c r="B155" s="212"/>
      <c r="C155" s="44" t="s">
        <v>38</v>
      </c>
      <c r="D155" s="33">
        <v>3437</v>
      </c>
      <c r="E155" s="33">
        <v>2502</v>
      </c>
      <c r="F155" s="45">
        <v>72.8</v>
      </c>
      <c r="G155" s="33">
        <v>3314</v>
      </c>
      <c r="H155" s="33">
        <v>2416</v>
      </c>
      <c r="I155" s="45">
        <v>72.9</v>
      </c>
      <c r="J155" s="46">
        <v>123</v>
      </c>
      <c r="K155" s="46">
        <v>86</v>
      </c>
      <c r="L155" s="47">
        <v>69.92</v>
      </c>
    </row>
    <row r="156" spans="1:12" ht="16.5" customHeight="1">
      <c r="A156" s="210" t="s">
        <v>19</v>
      </c>
      <c r="B156" s="210" t="s">
        <v>7</v>
      </c>
      <c r="C156" s="44" t="s">
        <v>36</v>
      </c>
      <c r="D156" s="33">
        <v>28036</v>
      </c>
      <c r="E156" s="33">
        <v>17237</v>
      </c>
      <c r="F156" s="45">
        <v>61.48</v>
      </c>
      <c r="G156" s="33">
        <v>20578</v>
      </c>
      <c r="H156" s="33">
        <v>12041</v>
      </c>
      <c r="I156" s="45">
        <v>58.51</v>
      </c>
      <c r="J156" s="46">
        <v>7458</v>
      </c>
      <c r="K156" s="46">
        <v>5196</v>
      </c>
      <c r="L156" s="47">
        <v>69.67</v>
      </c>
    </row>
    <row r="157" spans="1:12" ht="15.75">
      <c r="A157" s="211"/>
      <c r="B157" s="211"/>
      <c r="C157" s="44" t="s">
        <v>37</v>
      </c>
      <c r="D157" s="33">
        <v>14485</v>
      </c>
      <c r="E157" s="33">
        <v>8025</v>
      </c>
      <c r="F157" s="45">
        <v>55.4</v>
      </c>
      <c r="G157" s="33">
        <v>11141</v>
      </c>
      <c r="H157" s="33">
        <v>5887</v>
      </c>
      <c r="I157" s="45">
        <v>52.84</v>
      </c>
      <c r="J157" s="46">
        <v>3344</v>
      </c>
      <c r="K157" s="46">
        <v>2138</v>
      </c>
      <c r="L157" s="47">
        <v>63.94</v>
      </c>
    </row>
    <row r="158" spans="1:12" ht="15.75">
      <c r="A158" s="211"/>
      <c r="B158" s="212"/>
      <c r="C158" s="44" t="s">
        <v>38</v>
      </c>
      <c r="D158" s="33">
        <v>13551</v>
      </c>
      <c r="E158" s="33">
        <v>9212</v>
      </c>
      <c r="F158" s="45">
        <v>67.98</v>
      </c>
      <c r="G158" s="33">
        <v>9437</v>
      </c>
      <c r="H158" s="33">
        <v>6154</v>
      </c>
      <c r="I158" s="45">
        <v>65.21</v>
      </c>
      <c r="J158" s="46">
        <v>4114</v>
      </c>
      <c r="K158" s="46">
        <v>3058</v>
      </c>
      <c r="L158" s="47">
        <v>74.33</v>
      </c>
    </row>
    <row r="159" spans="1:12" ht="15.75">
      <c r="A159" s="211"/>
      <c r="B159" s="210" t="s">
        <v>39</v>
      </c>
      <c r="C159" s="44" t="s">
        <v>36</v>
      </c>
      <c r="D159" s="33">
        <v>9593</v>
      </c>
      <c r="E159" s="33">
        <v>5514</v>
      </c>
      <c r="F159" s="45">
        <v>57.479412071301994</v>
      </c>
      <c r="G159" s="33">
        <v>7036</v>
      </c>
      <c r="H159" s="33">
        <v>3846</v>
      </c>
      <c r="I159" s="45">
        <v>54.66173962478681</v>
      </c>
      <c r="J159" s="46">
        <v>2557</v>
      </c>
      <c r="K159" s="46">
        <v>1668</v>
      </c>
      <c r="L159" s="47">
        <v>65.23269456394212</v>
      </c>
    </row>
    <row r="160" spans="1:12" ht="15.75">
      <c r="A160" s="211"/>
      <c r="B160" s="211"/>
      <c r="C160" s="44" t="s">
        <v>37</v>
      </c>
      <c r="D160" s="33">
        <v>5003</v>
      </c>
      <c r="E160" s="33">
        <v>2528</v>
      </c>
      <c r="F160" s="45">
        <v>50.53</v>
      </c>
      <c r="G160" s="33">
        <v>3836</v>
      </c>
      <c r="H160" s="33">
        <v>1838</v>
      </c>
      <c r="I160" s="45">
        <v>47.91</v>
      </c>
      <c r="J160" s="46">
        <v>1167</v>
      </c>
      <c r="K160" s="46">
        <v>690</v>
      </c>
      <c r="L160" s="47">
        <v>59.13</v>
      </c>
    </row>
    <row r="161" spans="1:12" ht="15.75">
      <c r="A161" s="211"/>
      <c r="B161" s="212"/>
      <c r="C161" s="44" t="s">
        <v>38</v>
      </c>
      <c r="D161" s="33">
        <v>4590</v>
      </c>
      <c r="E161" s="33">
        <v>2986</v>
      </c>
      <c r="F161" s="45">
        <v>65.05</v>
      </c>
      <c r="G161" s="33">
        <v>3200</v>
      </c>
      <c r="H161" s="33">
        <v>2008</v>
      </c>
      <c r="I161" s="45">
        <v>62.75</v>
      </c>
      <c r="J161" s="46">
        <v>1390</v>
      </c>
      <c r="K161" s="46">
        <v>978</v>
      </c>
      <c r="L161" s="47">
        <v>70.36</v>
      </c>
    </row>
    <row r="162" spans="1:12" ht="15.75">
      <c r="A162" s="211"/>
      <c r="B162" s="210" t="s">
        <v>40</v>
      </c>
      <c r="C162" s="44" t="s">
        <v>36</v>
      </c>
      <c r="D162" s="33">
        <v>9273</v>
      </c>
      <c r="E162" s="33">
        <v>5741</v>
      </c>
      <c r="F162" s="45">
        <v>61.910924188504254</v>
      </c>
      <c r="G162" s="33">
        <v>6863</v>
      </c>
      <c r="H162" s="33">
        <v>4040</v>
      </c>
      <c r="I162" s="45">
        <v>58.86638496284424</v>
      </c>
      <c r="J162" s="46">
        <v>2410</v>
      </c>
      <c r="K162" s="46">
        <v>1701</v>
      </c>
      <c r="L162" s="47">
        <v>70.58091286307054</v>
      </c>
    </row>
    <row r="163" spans="1:12" ht="15.75">
      <c r="A163" s="211"/>
      <c r="B163" s="211"/>
      <c r="C163" s="44" t="s">
        <v>37</v>
      </c>
      <c r="D163" s="33">
        <v>4760</v>
      </c>
      <c r="E163" s="33">
        <v>2672</v>
      </c>
      <c r="F163" s="45">
        <v>56.13</v>
      </c>
      <c r="G163" s="33">
        <v>3687</v>
      </c>
      <c r="H163" s="33">
        <v>1976</v>
      </c>
      <c r="I163" s="45">
        <v>53.59</v>
      </c>
      <c r="J163" s="46">
        <v>1073</v>
      </c>
      <c r="K163" s="46">
        <v>696</v>
      </c>
      <c r="L163" s="47">
        <v>64.86</v>
      </c>
    </row>
    <row r="164" spans="1:12" ht="15.75">
      <c r="A164" s="211"/>
      <c r="B164" s="212"/>
      <c r="C164" s="44" t="s">
        <v>38</v>
      </c>
      <c r="D164" s="33">
        <v>4513</v>
      </c>
      <c r="E164" s="33">
        <v>3069</v>
      </c>
      <c r="F164" s="45">
        <v>68</v>
      </c>
      <c r="G164" s="33">
        <v>3176</v>
      </c>
      <c r="H164" s="33">
        <v>2064</v>
      </c>
      <c r="I164" s="45">
        <v>64.99</v>
      </c>
      <c r="J164" s="46">
        <v>1337</v>
      </c>
      <c r="K164" s="46">
        <v>1005</v>
      </c>
      <c r="L164" s="47">
        <v>75.17</v>
      </c>
    </row>
    <row r="165" spans="1:12" ht="15.75">
      <c r="A165" s="211"/>
      <c r="B165" s="210" t="s">
        <v>41</v>
      </c>
      <c r="C165" s="44" t="s">
        <v>36</v>
      </c>
      <c r="D165" s="33">
        <v>9170</v>
      </c>
      <c r="E165" s="33">
        <v>5982</v>
      </c>
      <c r="F165" s="45">
        <v>65.23446019629226</v>
      </c>
      <c r="G165" s="33">
        <v>6679</v>
      </c>
      <c r="H165" s="33">
        <v>4155</v>
      </c>
      <c r="I165" s="45">
        <v>62.209911663422666</v>
      </c>
      <c r="J165" s="46">
        <v>2491</v>
      </c>
      <c r="K165" s="46">
        <v>1827</v>
      </c>
      <c r="L165" s="47">
        <v>73.34403853873947</v>
      </c>
    </row>
    <row r="166" spans="1:12" ht="15.75">
      <c r="A166" s="211"/>
      <c r="B166" s="211"/>
      <c r="C166" s="44" t="s">
        <v>37</v>
      </c>
      <c r="D166" s="33">
        <v>4722</v>
      </c>
      <c r="E166" s="33">
        <v>2825</v>
      </c>
      <c r="F166" s="45">
        <v>59.83</v>
      </c>
      <c r="G166" s="33">
        <v>3618</v>
      </c>
      <c r="H166" s="33">
        <v>2073</v>
      </c>
      <c r="I166" s="45">
        <v>57.3</v>
      </c>
      <c r="J166" s="46">
        <v>1104</v>
      </c>
      <c r="K166" s="46">
        <v>752</v>
      </c>
      <c r="L166" s="47">
        <v>68.12</v>
      </c>
    </row>
    <row r="167" spans="1:12" ht="15.75">
      <c r="A167" s="212"/>
      <c r="B167" s="212"/>
      <c r="C167" s="44" t="s">
        <v>38</v>
      </c>
      <c r="D167" s="33">
        <v>4448</v>
      </c>
      <c r="E167" s="33">
        <v>3157</v>
      </c>
      <c r="F167" s="45">
        <v>70.98</v>
      </c>
      <c r="G167" s="33">
        <v>3061</v>
      </c>
      <c r="H167" s="33">
        <v>2082</v>
      </c>
      <c r="I167" s="45">
        <v>68.02</v>
      </c>
      <c r="J167" s="46">
        <v>1387</v>
      </c>
      <c r="K167" s="46">
        <v>1075</v>
      </c>
      <c r="L167" s="47">
        <v>77.51</v>
      </c>
    </row>
    <row r="168" spans="1:12" ht="16.5" customHeight="1">
      <c r="A168" s="210" t="s">
        <v>20</v>
      </c>
      <c r="B168" s="210" t="s">
        <v>7</v>
      </c>
      <c r="C168" s="44" t="s">
        <v>36</v>
      </c>
      <c r="D168" s="33">
        <v>16931</v>
      </c>
      <c r="E168" s="33">
        <v>10870</v>
      </c>
      <c r="F168" s="45">
        <v>64.2</v>
      </c>
      <c r="G168" s="33">
        <v>15475</v>
      </c>
      <c r="H168" s="33">
        <v>9662</v>
      </c>
      <c r="I168" s="45">
        <v>62.44</v>
      </c>
      <c r="J168" s="46">
        <v>1456</v>
      </c>
      <c r="K168" s="46">
        <v>1208</v>
      </c>
      <c r="L168" s="47">
        <v>82.97</v>
      </c>
    </row>
    <row r="169" spans="1:12" ht="15.75">
      <c r="A169" s="211"/>
      <c r="B169" s="211"/>
      <c r="C169" s="44" t="s">
        <v>37</v>
      </c>
      <c r="D169" s="33">
        <v>8847</v>
      </c>
      <c r="E169" s="33">
        <v>5217</v>
      </c>
      <c r="F169" s="45">
        <v>58.97</v>
      </c>
      <c r="G169" s="33">
        <v>7970</v>
      </c>
      <c r="H169" s="33">
        <v>4517</v>
      </c>
      <c r="I169" s="45">
        <v>56.68</v>
      </c>
      <c r="J169" s="46">
        <v>877</v>
      </c>
      <c r="K169" s="46">
        <v>700</v>
      </c>
      <c r="L169" s="47">
        <v>79.82</v>
      </c>
    </row>
    <row r="170" spans="1:12" ht="15.75">
      <c r="A170" s="211"/>
      <c r="B170" s="212"/>
      <c r="C170" s="44" t="s">
        <v>38</v>
      </c>
      <c r="D170" s="33">
        <v>8084</v>
      </c>
      <c r="E170" s="33">
        <v>5653</v>
      </c>
      <c r="F170" s="45">
        <v>69.93</v>
      </c>
      <c r="G170" s="33">
        <v>7505</v>
      </c>
      <c r="H170" s="33">
        <v>5145</v>
      </c>
      <c r="I170" s="45">
        <v>68.55</v>
      </c>
      <c r="J170" s="46">
        <v>579</v>
      </c>
      <c r="K170" s="46">
        <v>508</v>
      </c>
      <c r="L170" s="47">
        <v>87.74</v>
      </c>
    </row>
    <row r="171" spans="1:12" ht="15.75">
      <c r="A171" s="211"/>
      <c r="B171" s="210" t="s">
        <v>39</v>
      </c>
      <c r="C171" s="44" t="s">
        <v>36</v>
      </c>
      <c r="D171" s="33">
        <v>5619</v>
      </c>
      <c r="E171" s="33">
        <v>3359</v>
      </c>
      <c r="F171" s="45">
        <v>59.7793201637302</v>
      </c>
      <c r="G171" s="33">
        <v>5121</v>
      </c>
      <c r="H171" s="33">
        <v>2977</v>
      </c>
      <c r="I171" s="45">
        <v>58.133177113844944</v>
      </c>
      <c r="J171" s="46">
        <v>498</v>
      </c>
      <c r="K171" s="46">
        <v>382</v>
      </c>
      <c r="L171" s="47">
        <v>76.70682730923694</v>
      </c>
    </row>
    <row r="172" spans="1:12" ht="15.75">
      <c r="A172" s="211"/>
      <c r="B172" s="211"/>
      <c r="C172" s="44" t="s">
        <v>37</v>
      </c>
      <c r="D172" s="33">
        <v>2911</v>
      </c>
      <c r="E172" s="33">
        <v>1567</v>
      </c>
      <c r="F172" s="45">
        <v>53.83</v>
      </c>
      <c r="G172" s="33">
        <v>2606</v>
      </c>
      <c r="H172" s="33">
        <v>1350</v>
      </c>
      <c r="I172" s="45">
        <v>51.8</v>
      </c>
      <c r="J172" s="46">
        <v>305</v>
      </c>
      <c r="K172" s="46">
        <v>217</v>
      </c>
      <c r="L172" s="47">
        <v>71.15</v>
      </c>
    </row>
    <row r="173" spans="1:12" ht="15.75">
      <c r="A173" s="211"/>
      <c r="B173" s="212"/>
      <c r="C173" s="44" t="s">
        <v>38</v>
      </c>
      <c r="D173" s="33">
        <v>2708</v>
      </c>
      <c r="E173" s="33">
        <v>1792</v>
      </c>
      <c r="F173" s="45">
        <v>66.17</v>
      </c>
      <c r="G173" s="33">
        <v>2515</v>
      </c>
      <c r="H173" s="33">
        <v>1627</v>
      </c>
      <c r="I173" s="45">
        <v>64.69</v>
      </c>
      <c r="J173" s="46">
        <v>193</v>
      </c>
      <c r="K173" s="46">
        <v>165</v>
      </c>
      <c r="L173" s="47">
        <v>85.49</v>
      </c>
    </row>
    <row r="174" spans="1:12" ht="15.75">
      <c r="A174" s="211"/>
      <c r="B174" s="210" t="s">
        <v>40</v>
      </c>
      <c r="C174" s="44" t="s">
        <v>36</v>
      </c>
      <c r="D174" s="33">
        <v>5640</v>
      </c>
      <c r="E174" s="33">
        <v>3705</v>
      </c>
      <c r="F174" s="45">
        <v>65.69148936170212</v>
      </c>
      <c r="G174" s="33">
        <v>5138</v>
      </c>
      <c r="H174" s="33">
        <v>3272</v>
      </c>
      <c r="I174" s="45">
        <v>63.68236667964189</v>
      </c>
      <c r="J174" s="46">
        <v>502</v>
      </c>
      <c r="K174" s="46">
        <v>433</v>
      </c>
      <c r="L174" s="47">
        <v>86.25498007968127</v>
      </c>
    </row>
    <row r="175" spans="1:12" ht="15.75">
      <c r="A175" s="211"/>
      <c r="B175" s="211"/>
      <c r="C175" s="44" t="s">
        <v>37</v>
      </c>
      <c r="D175" s="33">
        <v>2968</v>
      </c>
      <c r="E175" s="33">
        <v>1831</v>
      </c>
      <c r="F175" s="45">
        <v>61.69</v>
      </c>
      <c r="G175" s="33">
        <v>2664</v>
      </c>
      <c r="H175" s="33">
        <v>1571</v>
      </c>
      <c r="I175" s="45">
        <v>58.97</v>
      </c>
      <c r="J175" s="46">
        <v>304</v>
      </c>
      <c r="K175" s="46">
        <v>260</v>
      </c>
      <c r="L175" s="47">
        <v>85.53</v>
      </c>
    </row>
    <row r="176" spans="1:12" ht="15.75">
      <c r="A176" s="211"/>
      <c r="B176" s="212"/>
      <c r="C176" s="44" t="s">
        <v>38</v>
      </c>
      <c r="D176" s="33">
        <v>2672</v>
      </c>
      <c r="E176" s="33">
        <v>1874</v>
      </c>
      <c r="F176" s="45">
        <v>70.13</v>
      </c>
      <c r="G176" s="33">
        <v>2474</v>
      </c>
      <c r="H176" s="33">
        <v>1701</v>
      </c>
      <c r="I176" s="45">
        <v>68.76</v>
      </c>
      <c r="J176" s="46">
        <v>198</v>
      </c>
      <c r="K176" s="46">
        <v>173</v>
      </c>
      <c r="L176" s="47">
        <v>87.37</v>
      </c>
    </row>
    <row r="177" spans="1:12" ht="15.75">
      <c r="A177" s="211"/>
      <c r="B177" s="210" t="s">
        <v>41</v>
      </c>
      <c r="C177" s="44" t="s">
        <v>36</v>
      </c>
      <c r="D177" s="33">
        <v>5672</v>
      </c>
      <c r="E177" s="33">
        <v>3806</v>
      </c>
      <c r="F177" s="45">
        <v>67.1015514809591</v>
      </c>
      <c r="G177" s="33">
        <v>5216</v>
      </c>
      <c r="H177" s="33">
        <v>3413</v>
      </c>
      <c r="I177" s="45">
        <v>65.43328220858896</v>
      </c>
      <c r="J177" s="46">
        <v>456</v>
      </c>
      <c r="K177" s="46">
        <v>393</v>
      </c>
      <c r="L177" s="47">
        <v>86.18421052631578</v>
      </c>
    </row>
    <row r="178" spans="1:12" ht="15.75">
      <c r="A178" s="211"/>
      <c r="B178" s="211"/>
      <c r="C178" s="44" t="s">
        <v>37</v>
      </c>
      <c r="D178" s="33">
        <v>2968</v>
      </c>
      <c r="E178" s="33">
        <v>1819</v>
      </c>
      <c r="F178" s="45">
        <v>61.29</v>
      </c>
      <c r="G178" s="33">
        <v>2700</v>
      </c>
      <c r="H178" s="33">
        <v>1596</v>
      </c>
      <c r="I178" s="45">
        <v>59.11</v>
      </c>
      <c r="J178" s="46">
        <v>268</v>
      </c>
      <c r="K178" s="46">
        <v>223</v>
      </c>
      <c r="L178" s="47">
        <v>83.21</v>
      </c>
    </row>
    <row r="179" spans="1:12" ht="15.75">
      <c r="A179" s="212"/>
      <c r="B179" s="212"/>
      <c r="C179" s="44" t="s">
        <v>38</v>
      </c>
      <c r="D179" s="33">
        <v>2704</v>
      </c>
      <c r="E179" s="33">
        <v>1987</v>
      </c>
      <c r="F179" s="45">
        <v>73.48</v>
      </c>
      <c r="G179" s="33">
        <v>2516</v>
      </c>
      <c r="H179" s="33">
        <v>1817</v>
      </c>
      <c r="I179" s="45">
        <v>72.22</v>
      </c>
      <c r="J179" s="46">
        <v>188</v>
      </c>
      <c r="K179" s="46">
        <v>170</v>
      </c>
      <c r="L179" s="47">
        <v>90.43</v>
      </c>
    </row>
    <row r="180" spans="1:12" ht="16.5" customHeight="1">
      <c r="A180" s="210" t="s">
        <v>21</v>
      </c>
      <c r="B180" s="210" t="s">
        <v>7</v>
      </c>
      <c r="C180" s="44" t="s">
        <v>36</v>
      </c>
      <c r="D180" s="33">
        <v>41354</v>
      </c>
      <c r="E180" s="33">
        <v>28481</v>
      </c>
      <c r="F180" s="45">
        <v>68.87</v>
      </c>
      <c r="G180" s="33">
        <v>33354</v>
      </c>
      <c r="H180" s="33">
        <v>22908</v>
      </c>
      <c r="I180" s="45">
        <v>68.68</v>
      </c>
      <c r="J180" s="46">
        <v>8000</v>
      </c>
      <c r="K180" s="46">
        <v>5573</v>
      </c>
      <c r="L180" s="47">
        <v>69.66</v>
      </c>
    </row>
    <row r="181" spans="1:12" ht="15.75">
      <c r="A181" s="211"/>
      <c r="B181" s="211"/>
      <c r="C181" s="44" t="s">
        <v>37</v>
      </c>
      <c r="D181" s="33">
        <v>21867</v>
      </c>
      <c r="E181" s="33">
        <v>14188</v>
      </c>
      <c r="F181" s="45">
        <v>64.88</v>
      </c>
      <c r="G181" s="33">
        <v>16877</v>
      </c>
      <c r="H181" s="33">
        <v>10774</v>
      </c>
      <c r="I181" s="45">
        <v>63.84</v>
      </c>
      <c r="J181" s="46">
        <v>4990</v>
      </c>
      <c r="K181" s="46">
        <v>3414</v>
      </c>
      <c r="L181" s="47">
        <v>68.42</v>
      </c>
    </row>
    <row r="182" spans="1:12" ht="15.75">
      <c r="A182" s="211"/>
      <c r="B182" s="212"/>
      <c r="C182" s="44" t="s">
        <v>38</v>
      </c>
      <c r="D182" s="33">
        <v>19487</v>
      </c>
      <c r="E182" s="33">
        <v>14293</v>
      </c>
      <c r="F182" s="45">
        <v>73.35</v>
      </c>
      <c r="G182" s="33">
        <v>16477</v>
      </c>
      <c r="H182" s="33">
        <v>12134</v>
      </c>
      <c r="I182" s="45">
        <v>73.64</v>
      </c>
      <c r="J182" s="46">
        <v>3010</v>
      </c>
      <c r="K182" s="46">
        <v>2159</v>
      </c>
      <c r="L182" s="47">
        <v>71.73</v>
      </c>
    </row>
    <row r="183" spans="1:12" ht="15.75">
      <c r="A183" s="211"/>
      <c r="B183" s="210" t="s">
        <v>39</v>
      </c>
      <c r="C183" s="44" t="s">
        <v>36</v>
      </c>
      <c r="D183" s="33">
        <v>13631</v>
      </c>
      <c r="E183" s="33">
        <v>8714</v>
      </c>
      <c r="F183" s="45">
        <v>63.92781160589832</v>
      </c>
      <c r="G183" s="33">
        <v>11032</v>
      </c>
      <c r="H183" s="33">
        <v>7038</v>
      </c>
      <c r="I183" s="45">
        <v>63.7962291515591</v>
      </c>
      <c r="J183" s="46">
        <v>2599</v>
      </c>
      <c r="K183" s="46">
        <v>1676</v>
      </c>
      <c r="L183" s="47">
        <v>64.48634090034628</v>
      </c>
    </row>
    <row r="184" spans="1:12" ht="15.75">
      <c r="A184" s="211"/>
      <c r="B184" s="211"/>
      <c r="C184" s="44" t="s">
        <v>37</v>
      </c>
      <c r="D184" s="33">
        <v>7234</v>
      </c>
      <c r="E184" s="33">
        <v>4313</v>
      </c>
      <c r="F184" s="45">
        <v>59.62</v>
      </c>
      <c r="G184" s="33">
        <v>5608</v>
      </c>
      <c r="H184" s="33">
        <v>3280</v>
      </c>
      <c r="I184" s="45">
        <v>58.49</v>
      </c>
      <c r="J184" s="46">
        <v>1626</v>
      </c>
      <c r="K184" s="46">
        <v>1033</v>
      </c>
      <c r="L184" s="47">
        <v>63.53</v>
      </c>
    </row>
    <row r="185" spans="1:12" ht="15.75">
      <c r="A185" s="211"/>
      <c r="B185" s="212"/>
      <c r="C185" s="44" t="s">
        <v>38</v>
      </c>
      <c r="D185" s="33">
        <v>6397</v>
      </c>
      <c r="E185" s="33">
        <v>4401</v>
      </c>
      <c r="F185" s="45">
        <v>68.8</v>
      </c>
      <c r="G185" s="33">
        <v>5424</v>
      </c>
      <c r="H185" s="33">
        <v>3758</v>
      </c>
      <c r="I185" s="45">
        <v>69.28</v>
      </c>
      <c r="J185" s="46">
        <v>973</v>
      </c>
      <c r="K185" s="46">
        <v>643</v>
      </c>
      <c r="L185" s="47">
        <v>66.08</v>
      </c>
    </row>
    <row r="186" spans="1:12" ht="15.75">
      <c r="A186" s="211"/>
      <c r="B186" s="210" t="s">
        <v>40</v>
      </c>
      <c r="C186" s="44" t="s">
        <v>36</v>
      </c>
      <c r="D186" s="33">
        <v>13725</v>
      </c>
      <c r="E186" s="33">
        <v>9543</v>
      </c>
      <c r="F186" s="45">
        <v>69.53005464480874</v>
      </c>
      <c r="G186" s="33">
        <v>11138</v>
      </c>
      <c r="H186" s="33">
        <v>7699</v>
      </c>
      <c r="I186" s="45">
        <v>69.1237205961573</v>
      </c>
      <c r="J186" s="46">
        <v>2587</v>
      </c>
      <c r="K186" s="46">
        <v>1844</v>
      </c>
      <c r="L186" s="47">
        <v>71.27947429454967</v>
      </c>
    </row>
    <row r="187" spans="1:12" ht="15.75">
      <c r="A187" s="211"/>
      <c r="B187" s="211"/>
      <c r="C187" s="44" t="s">
        <v>37</v>
      </c>
      <c r="D187" s="33">
        <v>7328</v>
      </c>
      <c r="E187" s="33">
        <v>4807</v>
      </c>
      <c r="F187" s="45">
        <v>65.6</v>
      </c>
      <c r="G187" s="33">
        <v>5672</v>
      </c>
      <c r="H187" s="33">
        <v>3654</v>
      </c>
      <c r="I187" s="45">
        <v>64.42</v>
      </c>
      <c r="J187" s="46">
        <v>1656</v>
      </c>
      <c r="K187" s="46">
        <v>1153</v>
      </c>
      <c r="L187" s="47">
        <v>69.63</v>
      </c>
    </row>
    <row r="188" spans="1:12" ht="15.75">
      <c r="A188" s="211"/>
      <c r="B188" s="212"/>
      <c r="C188" s="44" t="s">
        <v>38</v>
      </c>
      <c r="D188" s="33">
        <v>6397</v>
      </c>
      <c r="E188" s="33">
        <v>4736</v>
      </c>
      <c r="F188" s="45">
        <v>74.03</v>
      </c>
      <c r="G188" s="33">
        <v>5466</v>
      </c>
      <c r="H188" s="33">
        <v>4045</v>
      </c>
      <c r="I188" s="45">
        <v>74</v>
      </c>
      <c r="J188" s="46">
        <v>931</v>
      </c>
      <c r="K188" s="46">
        <v>691</v>
      </c>
      <c r="L188" s="47">
        <v>74.22</v>
      </c>
    </row>
    <row r="189" spans="1:12" ht="15.75">
      <c r="A189" s="211"/>
      <c r="B189" s="210" t="s">
        <v>41</v>
      </c>
      <c r="C189" s="44" t="s">
        <v>36</v>
      </c>
      <c r="D189" s="33">
        <v>13998</v>
      </c>
      <c r="E189" s="33">
        <v>10224</v>
      </c>
      <c r="F189" s="45">
        <v>73.0390055722246</v>
      </c>
      <c r="G189" s="33">
        <v>11184</v>
      </c>
      <c r="H189" s="33">
        <v>8171</v>
      </c>
      <c r="I189" s="45">
        <v>73.05972818311875</v>
      </c>
      <c r="J189" s="46">
        <v>2814</v>
      </c>
      <c r="K189" s="46">
        <v>2053</v>
      </c>
      <c r="L189" s="47">
        <v>72.95664534470505</v>
      </c>
    </row>
    <row r="190" spans="1:12" ht="15.75">
      <c r="A190" s="211"/>
      <c r="B190" s="211"/>
      <c r="C190" s="44" t="s">
        <v>37</v>
      </c>
      <c r="D190" s="33">
        <v>7305</v>
      </c>
      <c r="E190" s="33">
        <v>5068</v>
      </c>
      <c r="F190" s="45">
        <v>69.38</v>
      </c>
      <c r="G190" s="33">
        <v>5597</v>
      </c>
      <c r="H190" s="33">
        <v>3840</v>
      </c>
      <c r="I190" s="45">
        <v>68.61</v>
      </c>
      <c r="J190" s="46">
        <v>1708</v>
      </c>
      <c r="K190" s="46">
        <v>1228</v>
      </c>
      <c r="L190" s="47">
        <v>71.9</v>
      </c>
    </row>
    <row r="191" spans="1:12" ht="15.75">
      <c r="A191" s="212"/>
      <c r="B191" s="212"/>
      <c r="C191" s="44" t="s">
        <v>38</v>
      </c>
      <c r="D191" s="33">
        <v>6693</v>
      </c>
      <c r="E191" s="33">
        <v>5156</v>
      </c>
      <c r="F191" s="45">
        <v>77.04</v>
      </c>
      <c r="G191" s="33">
        <v>5587</v>
      </c>
      <c r="H191" s="33">
        <v>4331</v>
      </c>
      <c r="I191" s="45">
        <v>77.52</v>
      </c>
      <c r="J191" s="46">
        <v>1106</v>
      </c>
      <c r="K191" s="46">
        <v>825</v>
      </c>
      <c r="L191" s="47">
        <v>74.59</v>
      </c>
    </row>
    <row r="192" spans="1:12" ht="16.5" customHeight="1">
      <c r="A192" s="210" t="s">
        <v>22</v>
      </c>
      <c r="B192" s="210" t="s">
        <v>7</v>
      </c>
      <c r="C192" s="44" t="s">
        <v>36</v>
      </c>
      <c r="D192" s="33">
        <v>46124</v>
      </c>
      <c r="E192" s="33">
        <v>28126</v>
      </c>
      <c r="F192" s="45">
        <v>60.98</v>
      </c>
      <c r="G192" s="33">
        <v>45087</v>
      </c>
      <c r="H192" s="33">
        <v>27654</v>
      </c>
      <c r="I192" s="45">
        <v>61.33</v>
      </c>
      <c r="J192" s="46">
        <v>1037</v>
      </c>
      <c r="K192" s="46">
        <v>472</v>
      </c>
      <c r="L192" s="47">
        <v>45.52</v>
      </c>
    </row>
    <row r="193" spans="1:12" ht="15.75">
      <c r="A193" s="211"/>
      <c r="B193" s="211"/>
      <c r="C193" s="44" t="s">
        <v>37</v>
      </c>
      <c r="D193" s="33">
        <v>24083</v>
      </c>
      <c r="E193" s="33">
        <v>13599</v>
      </c>
      <c r="F193" s="45">
        <v>56.47</v>
      </c>
      <c r="G193" s="33">
        <v>23426</v>
      </c>
      <c r="H193" s="33">
        <v>13321</v>
      </c>
      <c r="I193" s="45">
        <v>56.86</v>
      </c>
      <c r="J193" s="46">
        <v>657</v>
      </c>
      <c r="K193" s="46">
        <v>278</v>
      </c>
      <c r="L193" s="47">
        <v>42.31</v>
      </c>
    </row>
    <row r="194" spans="1:12" ht="15.75">
      <c r="A194" s="211"/>
      <c r="B194" s="212"/>
      <c r="C194" s="44" t="s">
        <v>38</v>
      </c>
      <c r="D194" s="33">
        <v>22041</v>
      </c>
      <c r="E194" s="33">
        <v>14527</v>
      </c>
      <c r="F194" s="45">
        <v>65.91</v>
      </c>
      <c r="G194" s="33">
        <v>21661</v>
      </c>
      <c r="H194" s="33">
        <v>14333</v>
      </c>
      <c r="I194" s="45">
        <v>66.17</v>
      </c>
      <c r="J194" s="46">
        <v>380</v>
      </c>
      <c r="K194" s="46">
        <v>194</v>
      </c>
      <c r="L194" s="47">
        <v>51.05</v>
      </c>
    </row>
    <row r="195" spans="1:12" ht="15.75">
      <c r="A195" s="211"/>
      <c r="B195" s="210" t="s">
        <v>39</v>
      </c>
      <c r="C195" s="44" t="s">
        <v>36</v>
      </c>
      <c r="D195" s="33">
        <v>15550</v>
      </c>
      <c r="E195" s="33">
        <v>8588</v>
      </c>
      <c r="F195" s="45">
        <v>55.22829581993569</v>
      </c>
      <c r="G195" s="33">
        <v>15191</v>
      </c>
      <c r="H195" s="33">
        <v>8448</v>
      </c>
      <c r="I195" s="45">
        <v>55.6118754525706</v>
      </c>
      <c r="J195" s="46">
        <v>359</v>
      </c>
      <c r="K195" s="46">
        <v>140</v>
      </c>
      <c r="L195" s="47">
        <v>38.99721448467967</v>
      </c>
    </row>
    <row r="196" spans="1:12" ht="15.75">
      <c r="A196" s="211"/>
      <c r="B196" s="211"/>
      <c r="C196" s="44" t="s">
        <v>37</v>
      </c>
      <c r="D196" s="33">
        <v>8140</v>
      </c>
      <c r="E196" s="33">
        <v>4145</v>
      </c>
      <c r="F196" s="45">
        <v>50.92</v>
      </c>
      <c r="G196" s="33">
        <v>7905</v>
      </c>
      <c r="H196" s="33">
        <v>4057</v>
      </c>
      <c r="I196" s="45">
        <v>51.32</v>
      </c>
      <c r="J196" s="46">
        <v>235</v>
      </c>
      <c r="K196" s="46">
        <v>88</v>
      </c>
      <c r="L196" s="47">
        <v>37.45</v>
      </c>
    </row>
    <row r="197" spans="1:12" ht="15.75">
      <c r="A197" s="211"/>
      <c r="B197" s="212"/>
      <c r="C197" s="44" t="s">
        <v>38</v>
      </c>
      <c r="D197" s="33">
        <v>7410</v>
      </c>
      <c r="E197" s="33">
        <v>4443</v>
      </c>
      <c r="F197" s="45">
        <v>59.96</v>
      </c>
      <c r="G197" s="33">
        <v>7286</v>
      </c>
      <c r="H197" s="33">
        <v>4391</v>
      </c>
      <c r="I197" s="45">
        <v>60.27</v>
      </c>
      <c r="J197" s="46">
        <v>124</v>
      </c>
      <c r="K197" s="46">
        <v>52</v>
      </c>
      <c r="L197" s="47">
        <v>41.94</v>
      </c>
    </row>
    <row r="198" spans="1:12" ht="15.75">
      <c r="A198" s="211"/>
      <c r="B198" s="210" t="s">
        <v>40</v>
      </c>
      <c r="C198" s="44" t="s">
        <v>36</v>
      </c>
      <c r="D198" s="33">
        <v>15312</v>
      </c>
      <c r="E198" s="33">
        <v>9622</v>
      </c>
      <c r="F198" s="45">
        <v>62.83960292580982</v>
      </c>
      <c r="G198" s="33">
        <v>14961</v>
      </c>
      <c r="H198" s="33">
        <v>9453</v>
      </c>
      <c r="I198" s="45">
        <v>63.184279125726896</v>
      </c>
      <c r="J198" s="46">
        <v>351</v>
      </c>
      <c r="K198" s="46">
        <v>169</v>
      </c>
      <c r="L198" s="47">
        <v>48.148148148148145</v>
      </c>
    </row>
    <row r="199" spans="1:12" ht="15.75">
      <c r="A199" s="211"/>
      <c r="B199" s="211"/>
      <c r="C199" s="44" t="s">
        <v>37</v>
      </c>
      <c r="D199" s="33">
        <v>8041</v>
      </c>
      <c r="E199" s="33">
        <v>4713</v>
      </c>
      <c r="F199" s="45">
        <v>58.61</v>
      </c>
      <c r="G199" s="33">
        <v>7822</v>
      </c>
      <c r="H199" s="33">
        <v>4616</v>
      </c>
      <c r="I199" s="45">
        <v>59.01</v>
      </c>
      <c r="J199" s="46">
        <v>219</v>
      </c>
      <c r="K199" s="46">
        <v>97</v>
      </c>
      <c r="L199" s="47">
        <v>44.29</v>
      </c>
    </row>
    <row r="200" spans="1:12" ht="15.75">
      <c r="A200" s="211"/>
      <c r="B200" s="212"/>
      <c r="C200" s="44" t="s">
        <v>38</v>
      </c>
      <c r="D200" s="33">
        <v>7271</v>
      </c>
      <c r="E200" s="33">
        <v>4909</v>
      </c>
      <c r="F200" s="45">
        <v>67.51</v>
      </c>
      <c r="G200" s="33">
        <v>7139</v>
      </c>
      <c r="H200" s="33">
        <v>4837</v>
      </c>
      <c r="I200" s="45">
        <v>67.75</v>
      </c>
      <c r="J200" s="46">
        <v>132</v>
      </c>
      <c r="K200" s="46">
        <v>72</v>
      </c>
      <c r="L200" s="47">
        <v>54.55</v>
      </c>
    </row>
    <row r="201" spans="1:12" ht="15.75">
      <c r="A201" s="211"/>
      <c r="B201" s="210" t="s">
        <v>41</v>
      </c>
      <c r="C201" s="44" t="s">
        <v>36</v>
      </c>
      <c r="D201" s="33">
        <v>15262</v>
      </c>
      <c r="E201" s="33">
        <v>9916</v>
      </c>
      <c r="F201" s="45">
        <v>64.97182544882715</v>
      </c>
      <c r="G201" s="33">
        <v>14935</v>
      </c>
      <c r="H201" s="33">
        <v>9753</v>
      </c>
      <c r="I201" s="45">
        <v>65.30297957817208</v>
      </c>
      <c r="J201" s="46">
        <v>327</v>
      </c>
      <c r="K201" s="46">
        <v>163</v>
      </c>
      <c r="L201" s="47">
        <v>49.84709480122324</v>
      </c>
    </row>
    <row r="202" spans="1:12" ht="15.75">
      <c r="A202" s="211"/>
      <c r="B202" s="211"/>
      <c r="C202" s="44" t="s">
        <v>37</v>
      </c>
      <c r="D202" s="33">
        <v>7902</v>
      </c>
      <c r="E202" s="33">
        <v>4741</v>
      </c>
      <c r="F202" s="45">
        <v>60</v>
      </c>
      <c r="G202" s="33">
        <v>7699</v>
      </c>
      <c r="H202" s="33">
        <v>4648</v>
      </c>
      <c r="I202" s="45">
        <v>60.37</v>
      </c>
      <c r="J202" s="46">
        <v>203</v>
      </c>
      <c r="K202" s="46">
        <v>93</v>
      </c>
      <c r="L202" s="47">
        <v>45.81</v>
      </c>
    </row>
    <row r="203" spans="1:12" ht="15.75">
      <c r="A203" s="212"/>
      <c r="B203" s="212"/>
      <c r="C203" s="44" t="s">
        <v>38</v>
      </c>
      <c r="D203" s="33">
        <v>7360</v>
      </c>
      <c r="E203" s="33">
        <v>5175</v>
      </c>
      <c r="F203" s="45">
        <v>70.31</v>
      </c>
      <c r="G203" s="33">
        <v>7236</v>
      </c>
      <c r="H203" s="33">
        <v>5105</v>
      </c>
      <c r="I203" s="45">
        <v>70.55</v>
      </c>
      <c r="J203" s="46">
        <v>124</v>
      </c>
      <c r="K203" s="46">
        <v>70</v>
      </c>
      <c r="L203" s="47">
        <v>56.45</v>
      </c>
    </row>
    <row r="204" spans="1:12" ht="16.5" customHeight="1">
      <c r="A204" s="210" t="s">
        <v>23</v>
      </c>
      <c r="B204" s="210" t="s">
        <v>7</v>
      </c>
      <c r="C204" s="44" t="s">
        <v>36</v>
      </c>
      <c r="D204" s="33">
        <v>35664</v>
      </c>
      <c r="E204" s="33">
        <v>20453</v>
      </c>
      <c r="F204" s="45">
        <v>57.35</v>
      </c>
      <c r="G204" s="33">
        <v>33131</v>
      </c>
      <c r="H204" s="33">
        <v>18596</v>
      </c>
      <c r="I204" s="45">
        <v>56.13</v>
      </c>
      <c r="J204" s="46">
        <v>2533</v>
      </c>
      <c r="K204" s="46">
        <v>1857</v>
      </c>
      <c r="L204" s="47">
        <v>73.31</v>
      </c>
    </row>
    <row r="205" spans="1:12" ht="15.75">
      <c r="A205" s="211"/>
      <c r="B205" s="211"/>
      <c r="C205" s="44" t="s">
        <v>37</v>
      </c>
      <c r="D205" s="33">
        <v>18508</v>
      </c>
      <c r="E205" s="33">
        <v>9637</v>
      </c>
      <c r="F205" s="45">
        <v>52.07</v>
      </c>
      <c r="G205" s="33">
        <v>17117</v>
      </c>
      <c r="H205" s="33">
        <v>8677</v>
      </c>
      <c r="I205" s="45">
        <v>50.69</v>
      </c>
      <c r="J205" s="46">
        <v>1391</v>
      </c>
      <c r="K205" s="46">
        <v>960</v>
      </c>
      <c r="L205" s="47">
        <v>69.02</v>
      </c>
    </row>
    <row r="206" spans="1:12" ht="15.75">
      <c r="A206" s="211"/>
      <c r="B206" s="212"/>
      <c r="C206" s="44" t="s">
        <v>38</v>
      </c>
      <c r="D206" s="33">
        <v>17156</v>
      </c>
      <c r="E206" s="33">
        <v>10816</v>
      </c>
      <c r="F206" s="45">
        <v>63.04</v>
      </c>
      <c r="G206" s="33">
        <v>16014</v>
      </c>
      <c r="H206" s="33">
        <v>9919</v>
      </c>
      <c r="I206" s="45">
        <v>61.94</v>
      </c>
      <c r="J206" s="46">
        <v>1142</v>
      </c>
      <c r="K206" s="46">
        <v>897</v>
      </c>
      <c r="L206" s="47">
        <v>78.55</v>
      </c>
    </row>
    <row r="207" spans="1:12" ht="15.75">
      <c r="A207" s="211"/>
      <c r="B207" s="210" t="s">
        <v>39</v>
      </c>
      <c r="C207" s="44" t="s">
        <v>36</v>
      </c>
      <c r="D207" s="33">
        <v>12064</v>
      </c>
      <c r="E207" s="33">
        <v>6000</v>
      </c>
      <c r="F207" s="45">
        <v>49.73474801061008</v>
      </c>
      <c r="G207" s="33">
        <v>11186</v>
      </c>
      <c r="H207" s="33">
        <v>5439</v>
      </c>
      <c r="I207" s="45">
        <v>48.62327909887359</v>
      </c>
      <c r="J207" s="46">
        <v>878</v>
      </c>
      <c r="K207" s="46">
        <v>561</v>
      </c>
      <c r="L207" s="47">
        <v>63.89521640091116</v>
      </c>
    </row>
    <row r="208" spans="1:12" ht="15.75">
      <c r="A208" s="211"/>
      <c r="B208" s="211"/>
      <c r="C208" s="44" t="s">
        <v>37</v>
      </c>
      <c r="D208" s="33">
        <v>6230</v>
      </c>
      <c r="E208" s="33">
        <v>2785</v>
      </c>
      <c r="F208" s="45">
        <v>44.7</v>
      </c>
      <c r="G208" s="33">
        <v>5759</v>
      </c>
      <c r="H208" s="33">
        <v>2511</v>
      </c>
      <c r="I208" s="45">
        <v>43.6</v>
      </c>
      <c r="J208" s="46">
        <v>471</v>
      </c>
      <c r="K208" s="46">
        <v>274</v>
      </c>
      <c r="L208" s="47">
        <v>58.17</v>
      </c>
    </row>
    <row r="209" spans="1:12" ht="15.75">
      <c r="A209" s="211"/>
      <c r="B209" s="212"/>
      <c r="C209" s="44" t="s">
        <v>38</v>
      </c>
      <c r="D209" s="33">
        <v>5834</v>
      </c>
      <c r="E209" s="33">
        <v>3215</v>
      </c>
      <c r="F209" s="45">
        <v>55.11</v>
      </c>
      <c r="G209" s="33">
        <v>5427</v>
      </c>
      <c r="H209" s="33">
        <v>2928</v>
      </c>
      <c r="I209" s="45">
        <v>53.95</v>
      </c>
      <c r="J209" s="46">
        <v>407</v>
      </c>
      <c r="K209" s="46">
        <v>287</v>
      </c>
      <c r="L209" s="47">
        <v>70.52</v>
      </c>
    </row>
    <row r="210" spans="1:12" ht="15.75">
      <c r="A210" s="211"/>
      <c r="B210" s="210" t="s">
        <v>40</v>
      </c>
      <c r="C210" s="44" t="s">
        <v>36</v>
      </c>
      <c r="D210" s="33">
        <v>11786</v>
      </c>
      <c r="E210" s="33">
        <v>6843</v>
      </c>
      <c r="F210" s="45">
        <v>58.06041065671135</v>
      </c>
      <c r="G210" s="33">
        <v>10950</v>
      </c>
      <c r="H210" s="33">
        <v>6195</v>
      </c>
      <c r="I210" s="45">
        <v>56.57534246575342</v>
      </c>
      <c r="J210" s="46">
        <v>836</v>
      </c>
      <c r="K210" s="46">
        <v>648</v>
      </c>
      <c r="L210" s="47">
        <v>77.51196172248804</v>
      </c>
    </row>
    <row r="211" spans="1:12" ht="15.75">
      <c r="A211" s="211"/>
      <c r="B211" s="211"/>
      <c r="C211" s="44" t="s">
        <v>37</v>
      </c>
      <c r="D211" s="33">
        <v>6118</v>
      </c>
      <c r="E211" s="33">
        <v>3242</v>
      </c>
      <c r="F211" s="45">
        <v>52.99</v>
      </c>
      <c r="G211" s="33">
        <v>5646</v>
      </c>
      <c r="H211" s="33">
        <v>2890</v>
      </c>
      <c r="I211" s="45">
        <v>51.19</v>
      </c>
      <c r="J211" s="46">
        <v>472</v>
      </c>
      <c r="K211" s="46">
        <v>352</v>
      </c>
      <c r="L211" s="47">
        <v>74.58</v>
      </c>
    </row>
    <row r="212" spans="1:12" ht="15.75">
      <c r="A212" s="211"/>
      <c r="B212" s="212"/>
      <c r="C212" s="44" t="s">
        <v>38</v>
      </c>
      <c r="D212" s="33">
        <v>5668</v>
      </c>
      <c r="E212" s="33">
        <v>3601</v>
      </c>
      <c r="F212" s="45">
        <v>63.53</v>
      </c>
      <c r="G212" s="33">
        <v>5304</v>
      </c>
      <c r="H212" s="33">
        <v>3305</v>
      </c>
      <c r="I212" s="45">
        <v>62.31</v>
      </c>
      <c r="J212" s="46">
        <v>364</v>
      </c>
      <c r="K212" s="46">
        <v>296</v>
      </c>
      <c r="L212" s="47">
        <v>81.32</v>
      </c>
    </row>
    <row r="213" spans="1:12" ht="15.75">
      <c r="A213" s="211"/>
      <c r="B213" s="210" t="s">
        <v>41</v>
      </c>
      <c r="C213" s="44" t="s">
        <v>36</v>
      </c>
      <c r="D213" s="33">
        <v>11814</v>
      </c>
      <c r="E213" s="33">
        <v>7610</v>
      </c>
      <c r="F213" s="45">
        <v>64.41510072794989</v>
      </c>
      <c r="G213" s="33">
        <v>10995</v>
      </c>
      <c r="H213" s="33">
        <v>6962</v>
      </c>
      <c r="I213" s="45">
        <v>63.319690768531146</v>
      </c>
      <c r="J213" s="46">
        <v>819</v>
      </c>
      <c r="K213" s="46">
        <v>648</v>
      </c>
      <c r="L213" s="47">
        <v>79.12087912087912</v>
      </c>
    </row>
    <row r="214" spans="1:12" ht="15.75">
      <c r="A214" s="211"/>
      <c r="B214" s="211"/>
      <c r="C214" s="44" t="s">
        <v>37</v>
      </c>
      <c r="D214" s="33">
        <v>6160</v>
      </c>
      <c r="E214" s="33">
        <v>3610</v>
      </c>
      <c r="F214" s="45">
        <v>58.6</v>
      </c>
      <c r="G214" s="33">
        <v>5712</v>
      </c>
      <c r="H214" s="33">
        <v>3276</v>
      </c>
      <c r="I214" s="45">
        <v>57.35</v>
      </c>
      <c r="J214" s="46">
        <v>448</v>
      </c>
      <c r="K214" s="46">
        <v>334</v>
      </c>
      <c r="L214" s="47">
        <v>74.55</v>
      </c>
    </row>
    <row r="215" spans="1:12" ht="15.75">
      <c r="A215" s="212"/>
      <c r="B215" s="212"/>
      <c r="C215" s="44" t="s">
        <v>38</v>
      </c>
      <c r="D215" s="33">
        <v>5654</v>
      </c>
      <c r="E215" s="33">
        <v>4000</v>
      </c>
      <c r="F215" s="45">
        <v>70.75</v>
      </c>
      <c r="G215" s="33">
        <v>5283</v>
      </c>
      <c r="H215" s="33">
        <v>3686</v>
      </c>
      <c r="I215" s="45">
        <v>69.77</v>
      </c>
      <c r="J215" s="46">
        <v>371</v>
      </c>
      <c r="K215" s="46">
        <v>314</v>
      </c>
      <c r="L215" s="47">
        <v>84.64</v>
      </c>
    </row>
    <row r="216" spans="1:12" ht="16.5" customHeight="1">
      <c r="A216" s="210" t="s">
        <v>49</v>
      </c>
      <c r="B216" s="210" t="s">
        <v>7</v>
      </c>
      <c r="C216" s="44" t="s">
        <v>36</v>
      </c>
      <c r="D216" s="33">
        <v>8999</v>
      </c>
      <c r="E216" s="33">
        <v>4514</v>
      </c>
      <c r="F216" s="45">
        <v>50.16</v>
      </c>
      <c r="G216" s="33">
        <v>8839</v>
      </c>
      <c r="H216" s="33">
        <v>4399</v>
      </c>
      <c r="I216" s="45">
        <v>49.77</v>
      </c>
      <c r="J216" s="46">
        <v>160</v>
      </c>
      <c r="K216" s="46">
        <v>115</v>
      </c>
      <c r="L216" s="47">
        <v>71.88</v>
      </c>
    </row>
    <row r="217" spans="1:12" ht="15.75">
      <c r="A217" s="211"/>
      <c r="B217" s="211"/>
      <c r="C217" s="44" t="s">
        <v>37</v>
      </c>
      <c r="D217" s="33">
        <v>4729</v>
      </c>
      <c r="E217" s="33">
        <v>2097</v>
      </c>
      <c r="F217" s="45">
        <v>44.34</v>
      </c>
      <c r="G217" s="33">
        <v>4641</v>
      </c>
      <c r="H217" s="33">
        <v>2037</v>
      </c>
      <c r="I217" s="45">
        <v>43.89</v>
      </c>
      <c r="J217" s="46">
        <v>88</v>
      </c>
      <c r="K217" s="46">
        <v>60</v>
      </c>
      <c r="L217" s="47">
        <v>68.18</v>
      </c>
    </row>
    <row r="218" spans="1:12" ht="15.75">
      <c r="A218" s="211"/>
      <c r="B218" s="212"/>
      <c r="C218" s="44" t="s">
        <v>38</v>
      </c>
      <c r="D218" s="33">
        <v>4270</v>
      </c>
      <c r="E218" s="33">
        <v>2417</v>
      </c>
      <c r="F218" s="45">
        <v>56.6</v>
      </c>
      <c r="G218" s="33">
        <v>4198</v>
      </c>
      <c r="H218" s="33">
        <v>2362</v>
      </c>
      <c r="I218" s="45">
        <v>56.26</v>
      </c>
      <c r="J218" s="46">
        <v>72</v>
      </c>
      <c r="K218" s="46">
        <v>55</v>
      </c>
      <c r="L218" s="47">
        <v>76.39</v>
      </c>
    </row>
    <row r="219" spans="1:12" ht="15.75">
      <c r="A219" s="211"/>
      <c r="B219" s="210" t="s">
        <v>39</v>
      </c>
      <c r="C219" s="44" t="s">
        <v>36</v>
      </c>
      <c r="D219" s="33">
        <v>3053</v>
      </c>
      <c r="E219" s="33">
        <v>1364</v>
      </c>
      <c r="F219" s="45">
        <v>44.67736652472977</v>
      </c>
      <c r="G219" s="33">
        <v>2996</v>
      </c>
      <c r="H219" s="33">
        <v>1325</v>
      </c>
      <c r="I219" s="45">
        <v>44.2256341789052</v>
      </c>
      <c r="J219" s="46">
        <v>57</v>
      </c>
      <c r="K219" s="46">
        <v>39</v>
      </c>
      <c r="L219" s="47">
        <v>68.42105263157895</v>
      </c>
    </row>
    <row r="220" spans="1:12" ht="15.75">
      <c r="A220" s="211"/>
      <c r="B220" s="211"/>
      <c r="C220" s="44" t="s">
        <v>37</v>
      </c>
      <c r="D220" s="33">
        <v>1616</v>
      </c>
      <c r="E220" s="33">
        <v>634</v>
      </c>
      <c r="F220" s="45">
        <v>39.23</v>
      </c>
      <c r="G220" s="33">
        <v>1586</v>
      </c>
      <c r="H220" s="33">
        <v>615</v>
      </c>
      <c r="I220" s="45">
        <v>38.78</v>
      </c>
      <c r="J220" s="46">
        <v>30</v>
      </c>
      <c r="K220" s="46">
        <v>19</v>
      </c>
      <c r="L220" s="47">
        <v>63.33</v>
      </c>
    </row>
    <row r="221" spans="1:12" ht="15.75">
      <c r="A221" s="211"/>
      <c r="B221" s="212"/>
      <c r="C221" s="44" t="s">
        <v>38</v>
      </c>
      <c r="D221" s="33">
        <v>1437</v>
      </c>
      <c r="E221" s="33">
        <v>730</v>
      </c>
      <c r="F221" s="45">
        <v>50.8</v>
      </c>
      <c r="G221" s="33">
        <v>1410</v>
      </c>
      <c r="H221" s="33">
        <v>710</v>
      </c>
      <c r="I221" s="45">
        <v>50.35</v>
      </c>
      <c r="J221" s="46">
        <v>27</v>
      </c>
      <c r="K221" s="46">
        <v>20</v>
      </c>
      <c r="L221" s="47">
        <v>74.07</v>
      </c>
    </row>
    <row r="222" spans="1:12" ht="15.75">
      <c r="A222" s="211"/>
      <c r="B222" s="210" t="s">
        <v>40</v>
      </c>
      <c r="C222" s="44" t="s">
        <v>36</v>
      </c>
      <c r="D222" s="33">
        <v>3000</v>
      </c>
      <c r="E222" s="33">
        <v>1554</v>
      </c>
      <c r="F222" s="45">
        <v>51.8</v>
      </c>
      <c r="G222" s="33">
        <v>2955</v>
      </c>
      <c r="H222" s="33">
        <v>1524</v>
      </c>
      <c r="I222" s="45">
        <v>51.5736040609137</v>
      </c>
      <c r="J222" s="46">
        <v>45</v>
      </c>
      <c r="K222" s="46">
        <v>30</v>
      </c>
      <c r="L222" s="47">
        <v>66.66666666666666</v>
      </c>
    </row>
    <row r="223" spans="1:12" ht="15.75">
      <c r="A223" s="211"/>
      <c r="B223" s="211"/>
      <c r="C223" s="44" t="s">
        <v>37</v>
      </c>
      <c r="D223" s="33">
        <v>1617</v>
      </c>
      <c r="E223" s="33">
        <v>737</v>
      </c>
      <c r="F223" s="45">
        <v>45.58</v>
      </c>
      <c r="G223" s="33">
        <v>1592</v>
      </c>
      <c r="H223" s="33">
        <v>723</v>
      </c>
      <c r="I223" s="45">
        <v>45.41</v>
      </c>
      <c r="J223" s="46">
        <v>25</v>
      </c>
      <c r="K223" s="46">
        <v>14</v>
      </c>
      <c r="L223" s="47">
        <v>56</v>
      </c>
    </row>
    <row r="224" spans="1:12" ht="15.75">
      <c r="A224" s="211"/>
      <c r="B224" s="212"/>
      <c r="C224" s="44" t="s">
        <v>38</v>
      </c>
      <c r="D224" s="33">
        <v>1383</v>
      </c>
      <c r="E224" s="33">
        <v>817</v>
      </c>
      <c r="F224" s="45">
        <v>59.07</v>
      </c>
      <c r="G224" s="33">
        <v>1363</v>
      </c>
      <c r="H224" s="33">
        <v>801</v>
      </c>
      <c r="I224" s="45">
        <v>58.77</v>
      </c>
      <c r="J224" s="46">
        <v>20</v>
      </c>
      <c r="K224" s="46">
        <v>16</v>
      </c>
      <c r="L224" s="47">
        <v>80</v>
      </c>
    </row>
    <row r="225" spans="1:12" ht="15.75">
      <c r="A225" s="211"/>
      <c r="B225" s="210" t="s">
        <v>41</v>
      </c>
      <c r="C225" s="44" t="s">
        <v>36</v>
      </c>
      <c r="D225" s="33">
        <v>2946</v>
      </c>
      <c r="E225" s="33">
        <v>1596</v>
      </c>
      <c r="F225" s="45">
        <v>54.17515274949084</v>
      </c>
      <c r="G225" s="33">
        <v>2888</v>
      </c>
      <c r="H225" s="33">
        <v>1550</v>
      </c>
      <c r="I225" s="45">
        <v>53.67036011080333</v>
      </c>
      <c r="J225" s="46">
        <v>58</v>
      </c>
      <c r="K225" s="46">
        <v>46</v>
      </c>
      <c r="L225" s="47">
        <v>79.3103448275862</v>
      </c>
    </row>
    <row r="226" spans="1:12" ht="15.75">
      <c r="A226" s="211"/>
      <c r="B226" s="211"/>
      <c r="C226" s="44" t="s">
        <v>37</v>
      </c>
      <c r="D226" s="33">
        <v>1496</v>
      </c>
      <c r="E226" s="33">
        <v>726</v>
      </c>
      <c r="F226" s="45">
        <v>48.53</v>
      </c>
      <c r="G226" s="33">
        <v>1463</v>
      </c>
      <c r="H226" s="33">
        <v>699</v>
      </c>
      <c r="I226" s="45">
        <v>47.78</v>
      </c>
      <c r="J226" s="46">
        <v>33</v>
      </c>
      <c r="K226" s="46">
        <v>27</v>
      </c>
      <c r="L226" s="47">
        <v>81.82</v>
      </c>
    </row>
    <row r="227" spans="1:12" ht="15.75">
      <c r="A227" s="212"/>
      <c r="B227" s="212"/>
      <c r="C227" s="44" t="s">
        <v>38</v>
      </c>
      <c r="D227" s="33">
        <v>1450</v>
      </c>
      <c r="E227" s="33">
        <v>870</v>
      </c>
      <c r="F227" s="45">
        <v>60</v>
      </c>
      <c r="G227" s="33">
        <v>1425</v>
      </c>
      <c r="H227" s="33">
        <v>851</v>
      </c>
      <c r="I227" s="45">
        <v>59.72</v>
      </c>
      <c r="J227" s="46">
        <v>25</v>
      </c>
      <c r="K227" s="46">
        <v>19</v>
      </c>
      <c r="L227" s="47">
        <v>76</v>
      </c>
    </row>
    <row r="228" spans="1:12" ht="16.5" customHeight="1">
      <c r="A228" s="210" t="s">
        <v>25</v>
      </c>
      <c r="B228" s="210" t="s">
        <v>7</v>
      </c>
      <c r="C228" s="44" t="s">
        <v>36</v>
      </c>
      <c r="D228" s="33">
        <v>14516</v>
      </c>
      <c r="E228" s="33">
        <v>7460</v>
      </c>
      <c r="F228" s="45">
        <v>51.39</v>
      </c>
      <c r="G228" s="33">
        <v>13286</v>
      </c>
      <c r="H228" s="33">
        <v>6620</v>
      </c>
      <c r="I228" s="45">
        <v>49.83</v>
      </c>
      <c r="J228" s="46">
        <v>1230</v>
      </c>
      <c r="K228" s="46">
        <v>840</v>
      </c>
      <c r="L228" s="47">
        <v>68.29</v>
      </c>
    </row>
    <row r="229" spans="1:12" ht="15.75">
      <c r="A229" s="211"/>
      <c r="B229" s="211"/>
      <c r="C229" s="44" t="s">
        <v>37</v>
      </c>
      <c r="D229" s="33">
        <v>7447</v>
      </c>
      <c r="E229" s="33">
        <v>3433</v>
      </c>
      <c r="F229" s="45">
        <v>46.1</v>
      </c>
      <c r="G229" s="33">
        <v>6825</v>
      </c>
      <c r="H229" s="33">
        <v>3030</v>
      </c>
      <c r="I229" s="45">
        <v>44.4</v>
      </c>
      <c r="J229" s="46">
        <v>622</v>
      </c>
      <c r="K229" s="46">
        <v>403</v>
      </c>
      <c r="L229" s="47">
        <v>64.79</v>
      </c>
    </row>
    <row r="230" spans="1:12" ht="15.75">
      <c r="A230" s="211"/>
      <c r="B230" s="212"/>
      <c r="C230" s="44" t="s">
        <v>38</v>
      </c>
      <c r="D230" s="33">
        <v>7069</v>
      </c>
      <c r="E230" s="33">
        <v>4027</v>
      </c>
      <c r="F230" s="45">
        <v>56.97</v>
      </c>
      <c r="G230" s="33">
        <v>6461</v>
      </c>
      <c r="H230" s="33">
        <v>3590</v>
      </c>
      <c r="I230" s="45">
        <v>55.56</v>
      </c>
      <c r="J230" s="46">
        <v>608</v>
      </c>
      <c r="K230" s="46">
        <v>437</v>
      </c>
      <c r="L230" s="47">
        <v>71.88</v>
      </c>
    </row>
    <row r="231" spans="1:12" ht="15.75">
      <c r="A231" s="211"/>
      <c r="B231" s="210" t="s">
        <v>39</v>
      </c>
      <c r="C231" s="44" t="s">
        <v>36</v>
      </c>
      <c r="D231" s="33">
        <v>4922</v>
      </c>
      <c r="E231" s="33">
        <v>2281</v>
      </c>
      <c r="F231" s="45">
        <v>46.34295002031694</v>
      </c>
      <c r="G231" s="33">
        <v>4476</v>
      </c>
      <c r="H231" s="33">
        <v>1978</v>
      </c>
      <c r="I231" s="45">
        <v>44.19124218051832</v>
      </c>
      <c r="J231" s="46">
        <v>446</v>
      </c>
      <c r="K231" s="46">
        <v>303</v>
      </c>
      <c r="L231" s="47">
        <v>67.9372197309417</v>
      </c>
    </row>
    <row r="232" spans="1:12" ht="15.75">
      <c r="A232" s="211"/>
      <c r="B232" s="211"/>
      <c r="C232" s="44" t="s">
        <v>37</v>
      </c>
      <c r="D232" s="33">
        <v>2511</v>
      </c>
      <c r="E232" s="33">
        <v>1029</v>
      </c>
      <c r="F232" s="45">
        <v>40.98</v>
      </c>
      <c r="G232" s="33">
        <v>2276</v>
      </c>
      <c r="H232" s="33">
        <v>883</v>
      </c>
      <c r="I232" s="45">
        <v>38.8</v>
      </c>
      <c r="J232" s="46">
        <v>235</v>
      </c>
      <c r="K232" s="46">
        <v>146</v>
      </c>
      <c r="L232" s="47">
        <v>62.13</v>
      </c>
    </row>
    <row r="233" spans="1:12" ht="15.75">
      <c r="A233" s="211"/>
      <c r="B233" s="212"/>
      <c r="C233" s="44" t="s">
        <v>38</v>
      </c>
      <c r="D233" s="33">
        <v>2411</v>
      </c>
      <c r="E233" s="33">
        <v>1252</v>
      </c>
      <c r="F233" s="45">
        <v>51.93</v>
      </c>
      <c r="G233" s="33">
        <v>2200</v>
      </c>
      <c r="H233" s="33">
        <v>1095</v>
      </c>
      <c r="I233" s="45">
        <v>49.77</v>
      </c>
      <c r="J233" s="46">
        <v>211</v>
      </c>
      <c r="K233" s="46">
        <v>157</v>
      </c>
      <c r="L233" s="47">
        <v>74.41</v>
      </c>
    </row>
    <row r="234" spans="1:12" ht="15.75">
      <c r="A234" s="211"/>
      <c r="B234" s="210" t="s">
        <v>40</v>
      </c>
      <c r="C234" s="44" t="s">
        <v>36</v>
      </c>
      <c r="D234" s="33">
        <v>4823</v>
      </c>
      <c r="E234" s="33">
        <v>2549</v>
      </c>
      <c r="F234" s="45">
        <v>52.85092266224341</v>
      </c>
      <c r="G234" s="33">
        <v>4400</v>
      </c>
      <c r="H234" s="33">
        <v>2270</v>
      </c>
      <c r="I234" s="45">
        <v>51.590909090909086</v>
      </c>
      <c r="J234" s="46">
        <v>423</v>
      </c>
      <c r="K234" s="46">
        <v>279</v>
      </c>
      <c r="L234" s="47">
        <v>65.95744680851064</v>
      </c>
    </row>
    <row r="235" spans="1:12" ht="15.75">
      <c r="A235" s="211"/>
      <c r="B235" s="211"/>
      <c r="C235" s="44" t="s">
        <v>37</v>
      </c>
      <c r="D235" s="33">
        <v>2467</v>
      </c>
      <c r="E235" s="33">
        <v>1181</v>
      </c>
      <c r="F235" s="45">
        <v>47.87</v>
      </c>
      <c r="G235" s="33">
        <v>2247</v>
      </c>
      <c r="H235" s="33">
        <v>1045</v>
      </c>
      <c r="I235" s="45">
        <v>46.51</v>
      </c>
      <c r="J235" s="46">
        <v>220</v>
      </c>
      <c r="K235" s="46">
        <v>136</v>
      </c>
      <c r="L235" s="47">
        <v>61.82</v>
      </c>
    </row>
    <row r="236" spans="1:12" ht="15.75">
      <c r="A236" s="211"/>
      <c r="B236" s="212"/>
      <c r="C236" s="44" t="s">
        <v>38</v>
      </c>
      <c r="D236" s="33">
        <v>2356</v>
      </c>
      <c r="E236" s="33">
        <v>1368</v>
      </c>
      <c r="F236" s="45">
        <v>58.06</v>
      </c>
      <c r="G236" s="33">
        <v>2153</v>
      </c>
      <c r="H236" s="33">
        <v>1225</v>
      </c>
      <c r="I236" s="45">
        <v>56.9</v>
      </c>
      <c r="J236" s="46">
        <v>203</v>
      </c>
      <c r="K236" s="46">
        <v>143</v>
      </c>
      <c r="L236" s="47">
        <v>70.44</v>
      </c>
    </row>
    <row r="237" spans="1:12" ht="15.75">
      <c r="A237" s="211"/>
      <c r="B237" s="210" t="s">
        <v>41</v>
      </c>
      <c r="C237" s="44" t="s">
        <v>36</v>
      </c>
      <c r="D237" s="33">
        <v>4771</v>
      </c>
      <c r="E237" s="33">
        <v>2630</v>
      </c>
      <c r="F237" s="45">
        <v>55.12471180046112</v>
      </c>
      <c r="G237" s="33">
        <v>4410</v>
      </c>
      <c r="H237" s="33">
        <v>2372</v>
      </c>
      <c r="I237" s="45">
        <v>53.78684807256236</v>
      </c>
      <c r="J237" s="46">
        <v>361</v>
      </c>
      <c r="K237" s="46">
        <v>258</v>
      </c>
      <c r="L237" s="47">
        <v>71.46814404432132</v>
      </c>
    </row>
    <row r="238" spans="1:12" ht="15.75">
      <c r="A238" s="211"/>
      <c r="B238" s="211"/>
      <c r="C238" s="44" t="s">
        <v>37</v>
      </c>
      <c r="D238" s="33">
        <v>2469</v>
      </c>
      <c r="E238" s="33">
        <v>1223</v>
      </c>
      <c r="F238" s="45">
        <v>49.53</v>
      </c>
      <c r="G238" s="33">
        <v>2302</v>
      </c>
      <c r="H238" s="33">
        <v>1102</v>
      </c>
      <c r="I238" s="45">
        <v>47.87</v>
      </c>
      <c r="J238" s="46">
        <v>167</v>
      </c>
      <c r="K238" s="46">
        <v>121</v>
      </c>
      <c r="L238" s="47">
        <v>72.46</v>
      </c>
    </row>
    <row r="239" spans="1:12" ht="15.75">
      <c r="A239" s="212"/>
      <c r="B239" s="212"/>
      <c r="C239" s="44" t="s">
        <v>38</v>
      </c>
      <c r="D239" s="33">
        <v>2302</v>
      </c>
      <c r="E239" s="33">
        <v>1407</v>
      </c>
      <c r="F239" s="45">
        <v>61.12</v>
      </c>
      <c r="G239" s="33">
        <v>2108</v>
      </c>
      <c r="H239" s="33">
        <v>1270</v>
      </c>
      <c r="I239" s="45">
        <v>60.25</v>
      </c>
      <c r="J239" s="46">
        <v>194</v>
      </c>
      <c r="K239" s="46">
        <v>137</v>
      </c>
      <c r="L239" s="47">
        <v>70.62</v>
      </c>
    </row>
    <row r="240" spans="1:12" ht="16.5" customHeight="1">
      <c r="A240" s="210" t="s">
        <v>26</v>
      </c>
      <c r="B240" s="210" t="s">
        <v>7</v>
      </c>
      <c r="C240" s="44" t="s">
        <v>36</v>
      </c>
      <c r="D240" s="33">
        <v>3169</v>
      </c>
      <c r="E240" s="33">
        <v>2086</v>
      </c>
      <c r="F240" s="45">
        <v>65.83</v>
      </c>
      <c r="G240" s="33">
        <v>3169</v>
      </c>
      <c r="H240" s="33">
        <v>2086</v>
      </c>
      <c r="I240" s="45">
        <v>65.83</v>
      </c>
      <c r="J240" s="46">
        <v>0</v>
      </c>
      <c r="K240" s="46">
        <v>0</v>
      </c>
      <c r="L240" s="47">
        <v>0</v>
      </c>
    </row>
    <row r="241" spans="1:12" ht="15.75">
      <c r="A241" s="211"/>
      <c r="B241" s="211"/>
      <c r="C241" s="44" t="s">
        <v>37</v>
      </c>
      <c r="D241" s="33">
        <v>1639</v>
      </c>
      <c r="E241" s="33">
        <v>984</v>
      </c>
      <c r="F241" s="45">
        <v>60.04</v>
      </c>
      <c r="G241" s="33">
        <v>1639</v>
      </c>
      <c r="H241" s="33">
        <v>984</v>
      </c>
      <c r="I241" s="45">
        <v>60.04</v>
      </c>
      <c r="J241" s="46">
        <v>0</v>
      </c>
      <c r="K241" s="46">
        <v>0</v>
      </c>
      <c r="L241" s="47">
        <v>0</v>
      </c>
    </row>
    <row r="242" spans="1:12" ht="15.75">
      <c r="A242" s="211"/>
      <c r="B242" s="212"/>
      <c r="C242" s="44" t="s">
        <v>38</v>
      </c>
      <c r="D242" s="33">
        <v>1530</v>
      </c>
      <c r="E242" s="33">
        <v>1102</v>
      </c>
      <c r="F242" s="45">
        <v>72.03</v>
      </c>
      <c r="G242" s="33">
        <v>1530</v>
      </c>
      <c r="H242" s="33">
        <v>1102</v>
      </c>
      <c r="I242" s="45">
        <v>72.03</v>
      </c>
      <c r="J242" s="46">
        <v>0</v>
      </c>
      <c r="K242" s="46">
        <v>0</v>
      </c>
      <c r="L242" s="47">
        <v>0</v>
      </c>
    </row>
    <row r="243" spans="1:12" ht="15.75">
      <c r="A243" s="211"/>
      <c r="B243" s="210" t="s">
        <v>39</v>
      </c>
      <c r="C243" s="44" t="s">
        <v>36</v>
      </c>
      <c r="D243" s="33">
        <v>1021</v>
      </c>
      <c r="E243" s="33">
        <v>650</v>
      </c>
      <c r="F243" s="45">
        <v>63.66307541625857</v>
      </c>
      <c r="G243" s="33">
        <v>1021</v>
      </c>
      <c r="H243" s="33">
        <v>650</v>
      </c>
      <c r="I243" s="45">
        <v>63.66307541625857</v>
      </c>
      <c r="J243" s="46">
        <v>0</v>
      </c>
      <c r="K243" s="46">
        <v>0</v>
      </c>
      <c r="L243" s="47">
        <v>0</v>
      </c>
    </row>
    <row r="244" spans="1:12" ht="15.75">
      <c r="A244" s="211"/>
      <c r="B244" s="211"/>
      <c r="C244" s="44" t="s">
        <v>37</v>
      </c>
      <c r="D244" s="33">
        <v>527</v>
      </c>
      <c r="E244" s="33">
        <v>308</v>
      </c>
      <c r="F244" s="45">
        <v>58.44</v>
      </c>
      <c r="G244" s="33">
        <v>527</v>
      </c>
      <c r="H244" s="33">
        <v>308</v>
      </c>
      <c r="I244" s="45">
        <v>58.44</v>
      </c>
      <c r="J244" s="46">
        <v>0</v>
      </c>
      <c r="K244" s="46">
        <v>0</v>
      </c>
      <c r="L244" s="47">
        <v>0</v>
      </c>
    </row>
    <row r="245" spans="1:12" ht="15.75">
      <c r="A245" s="211"/>
      <c r="B245" s="212"/>
      <c r="C245" s="44" t="s">
        <v>38</v>
      </c>
      <c r="D245" s="33">
        <v>494</v>
      </c>
      <c r="E245" s="33">
        <v>342</v>
      </c>
      <c r="F245" s="45">
        <v>69.23</v>
      </c>
      <c r="G245" s="33">
        <v>494</v>
      </c>
      <c r="H245" s="33">
        <v>342</v>
      </c>
      <c r="I245" s="45">
        <v>69.23</v>
      </c>
      <c r="J245" s="46">
        <v>0</v>
      </c>
      <c r="K245" s="46">
        <v>0</v>
      </c>
      <c r="L245" s="47">
        <v>0</v>
      </c>
    </row>
    <row r="246" spans="1:12" ht="15.75">
      <c r="A246" s="211"/>
      <c r="B246" s="210" t="s">
        <v>40</v>
      </c>
      <c r="C246" s="44" t="s">
        <v>36</v>
      </c>
      <c r="D246" s="33">
        <v>1064</v>
      </c>
      <c r="E246" s="33">
        <v>698</v>
      </c>
      <c r="F246" s="45">
        <v>65.6015037593985</v>
      </c>
      <c r="G246" s="33">
        <v>1064</v>
      </c>
      <c r="H246" s="33">
        <v>698</v>
      </c>
      <c r="I246" s="45">
        <v>65.6015037593985</v>
      </c>
      <c r="J246" s="46">
        <v>0</v>
      </c>
      <c r="K246" s="46">
        <v>0</v>
      </c>
      <c r="L246" s="47">
        <v>0</v>
      </c>
    </row>
    <row r="247" spans="1:12" ht="15.75">
      <c r="A247" s="211"/>
      <c r="B247" s="211"/>
      <c r="C247" s="44" t="s">
        <v>37</v>
      </c>
      <c r="D247" s="33">
        <v>548</v>
      </c>
      <c r="E247" s="33">
        <v>325</v>
      </c>
      <c r="F247" s="45">
        <v>59.31</v>
      </c>
      <c r="G247" s="33">
        <v>548</v>
      </c>
      <c r="H247" s="33">
        <v>325</v>
      </c>
      <c r="I247" s="45">
        <v>59.31</v>
      </c>
      <c r="J247" s="46">
        <v>0</v>
      </c>
      <c r="K247" s="46">
        <v>0</v>
      </c>
      <c r="L247" s="47">
        <v>0</v>
      </c>
    </row>
    <row r="248" spans="1:12" ht="15.75">
      <c r="A248" s="211"/>
      <c r="B248" s="212"/>
      <c r="C248" s="44" t="s">
        <v>38</v>
      </c>
      <c r="D248" s="33">
        <v>516</v>
      </c>
      <c r="E248" s="33">
        <v>373</v>
      </c>
      <c r="F248" s="45">
        <v>72.29</v>
      </c>
      <c r="G248" s="33">
        <v>516</v>
      </c>
      <c r="H248" s="33">
        <v>373</v>
      </c>
      <c r="I248" s="45">
        <v>72.29</v>
      </c>
      <c r="J248" s="46">
        <v>0</v>
      </c>
      <c r="K248" s="46">
        <v>0</v>
      </c>
      <c r="L248" s="47">
        <v>0</v>
      </c>
    </row>
    <row r="249" spans="1:12" ht="15.75">
      <c r="A249" s="211"/>
      <c r="B249" s="210" t="s">
        <v>41</v>
      </c>
      <c r="C249" s="44" t="s">
        <v>36</v>
      </c>
      <c r="D249" s="33">
        <v>1084</v>
      </c>
      <c r="E249" s="33">
        <v>738</v>
      </c>
      <c r="F249" s="45">
        <v>68.08118081180811</v>
      </c>
      <c r="G249" s="33">
        <v>1084</v>
      </c>
      <c r="H249" s="33">
        <v>738</v>
      </c>
      <c r="I249" s="45">
        <v>68.08118081180811</v>
      </c>
      <c r="J249" s="46">
        <v>0</v>
      </c>
      <c r="K249" s="46">
        <v>0</v>
      </c>
      <c r="L249" s="47">
        <v>0</v>
      </c>
    </row>
    <row r="250" spans="1:12" ht="15.75">
      <c r="A250" s="211"/>
      <c r="B250" s="211"/>
      <c r="C250" s="44" t="s">
        <v>37</v>
      </c>
      <c r="D250" s="33">
        <v>564</v>
      </c>
      <c r="E250" s="33">
        <v>351</v>
      </c>
      <c r="F250" s="45">
        <v>62.23</v>
      </c>
      <c r="G250" s="33">
        <v>564</v>
      </c>
      <c r="H250" s="33">
        <v>351</v>
      </c>
      <c r="I250" s="45">
        <v>62.23</v>
      </c>
      <c r="J250" s="46">
        <v>0</v>
      </c>
      <c r="K250" s="46">
        <v>0</v>
      </c>
      <c r="L250" s="47">
        <v>0</v>
      </c>
    </row>
    <row r="251" spans="1:12" ht="15.75">
      <c r="A251" s="212"/>
      <c r="B251" s="212"/>
      <c r="C251" s="44" t="s">
        <v>38</v>
      </c>
      <c r="D251" s="33">
        <v>520</v>
      </c>
      <c r="E251" s="33">
        <v>387</v>
      </c>
      <c r="F251" s="45">
        <v>74.42</v>
      </c>
      <c r="G251" s="33">
        <v>520</v>
      </c>
      <c r="H251" s="33">
        <v>387</v>
      </c>
      <c r="I251" s="45">
        <v>74.42</v>
      </c>
      <c r="J251" s="46">
        <v>0</v>
      </c>
      <c r="K251" s="46">
        <v>0</v>
      </c>
      <c r="L251" s="47">
        <v>0</v>
      </c>
    </row>
    <row r="252" spans="1:12" ht="16.5" customHeight="1">
      <c r="A252" s="210" t="s">
        <v>27</v>
      </c>
      <c r="B252" s="210" t="s">
        <v>7</v>
      </c>
      <c r="C252" s="44" t="s">
        <v>36</v>
      </c>
      <c r="D252" s="33">
        <v>16754</v>
      </c>
      <c r="E252" s="33">
        <v>11449</v>
      </c>
      <c r="F252" s="45">
        <v>68.34</v>
      </c>
      <c r="G252" s="33">
        <v>14632</v>
      </c>
      <c r="H252" s="33">
        <v>9686</v>
      </c>
      <c r="I252" s="45">
        <v>66.2</v>
      </c>
      <c r="J252" s="46">
        <v>2122</v>
      </c>
      <c r="K252" s="46">
        <v>1763</v>
      </c>
      <c r="L252" s="47">
        <v>83.08</v>
      </c>
    </row>
    <row r="253" spans="1:12" ht="15.75">
      <c r="A253" s="211"/>
      <c r="B253" s="211"/>
      <c r="C253" s="44" t="s">
        <v>37</v>
      </c>
      <c r="D253" s="33">
        <v>8550</v>
      </c>
      <c r="E253" s="33">
        <v>5554</v>
      </c>
      <c r="F253" s="45">
        <v>64.96</v>
      </c>
      <c r="G253" s="33">
        <v>7327</v>
      </c>
      <c r="H253" s="33">
        <v>4566</v>
      </c>
      <c r="I253" s="45">
        <v>62.32</v>
      </c>
      <c r="J253" s="46">
        <v>1223</v>
      </c>
      <c r="K253" s="46">
        <v>988</v>
      </c>
      <c r="L253" s="47">
        <v>80.78</v>
      </c>
    </row>
    <row r="254" spans="1:12" ht="15.75">
      <c r="A254" s="211"/>
      <c r="B254" s="212"/>
      <c r="C254" s="44" t="s">
        <v>38</v>
      </c>
      <c r="D254" s="33">
        <v>8204</v>
      </c>
      <c r="E254" s="33">
        <v>5895</v>
      </c>
      <c r="F254" s="45">
        <v>71.86</v>
      </c>
      <c r="G254" s="33">
        <v>7305</v>
      </c>
      <c r="H254" s="33">
        <v>5120</v>
      </c>
      <c r="I254" s="45">
        <v>70.09</v>
      </c>
      <c r="J254" s="46">
        <v>899</v>
      </c>
      <c r="K254" s="46">
        <v>775</v>
      </c>
      <c r="L254" s="47">
        <v>86.21</v>
      </c>
    </row>
    <row r="255" spans="1:12" ht="15.75">
      <c r="A255" s="211"/>
      <c r="B255" s="210" t="s">
        <v>39</v>
      </c>
      <c r="C255" s="44" t="s">
        <v>36</v>
      </c>
      <c r="D255" s="33">
        <v>5495</v>
      </c>
      <c r="E255" s="33">
        <v>3430</v>
      </c>
      <c r="F255" s="45">
        <v>62.42038216560509</v>
      </c>
      <c r="G255" s="33">
        <v>4769</v>
      </c>
      <c r="H255" s="33">
        <v>2832</v>
      </c>
      <c r="I255" s="45">
        <v>59.38351855734955</v>
      </c>
      <c r="J255" s="46">
        <v>726</v>
      </c>
      <c r="K255" s="46">
        <v>598</v>
      </c>
      <c r="L255" s="47">
        <v>82.36914600550963</v>
      </c>
    </row>
    <row r="256" spans="1:12" ht="15.75">
      <c r="A256" s="211"/>
      <c r="B256" s="211"/>
      <c r="C256" s="44" t="s">
        <v>37</v>
      </c>
      <c r="D256" s="33">
        <v>2832</v>
      </c>
      <c r="E256" s="33">
        <v>1678</v>
      </c>
      <c r="F256" s="45">
        <v>59.25</v>
      </c>
      <c r="G256" s="33">
        <v>2406</v>
      </c>
      <c r="H256" s="33">
        <v>1344</v>
      </c>
      <c r="I256" s="45">
        <v>55.86</v>
      </c>
      <c r="J256" s="46">
        <v>426</v>
      </c>
      <c r="K256" s="46">
        <v>334</v>
      </c>
      <c r="L256" s="47">
        <v>78.4</v>
      </c>
    </row>
    <row r="257" spans="1:12" ht="15.75">
      <c r="A257" s="211"/>
      <c r="B257" s="212"/>
      <c r="C257" s="44" t="s">
        <v>38</v>
      </c>
      <c r="D257" s="33">
        <v>2663</v>
      </c>
      <c r="E257" s="33">
        <v>1752</v>
      </c>
      <c r="F257" s="45">
        <v>65.79</v>
      </c>
      <c r="G257" s="33">
        <v>2363</v>
      </c>
      <c r="H257" s="33">
        <v>1488</v>
      </c>
      <c r="I257" s="45">
        <v>62.97</v>
      </c>
      <c r="J257" s="46">
        <v>300</v>
      </c>
      <c r="K257" s="46">
        <v>264</v>
      </c>
      <c r="L257" s="47">
        <v>88</v>
      </c>
    </row>
    <row r="258" spans="1:12" ht="15.75">
      <c r="A258" s="211"/>
      <c r="B258" s="210" t="s">
        <v>40</v>
      </c>
      <c r="C258" s="44" t="s">
        <v>36</v>
      </c>
      <c r="D258" s="33">
        <v>5619</v>
      </c>
      <c r="E258" s="33">
        <v>3920</v>
      </c>
      <c r="F258" s="45">
        <v>69.76330307883966</v>
      </c>
      <c r="G258" s="33">
        <v>4929</v>
      </c>
      <c r="H258" s="33">
        <v>3365</v>
      </c>
      <c r="I258" s="45">
        <v>68.2694258470278</v>
      </c>
      <c r="J258" s="46">
        <v>690</v>
      </c>
      <c r="K258" s="46">
        <v>555</v>
      </c>
      <c r="L258" s="47">
        <v>80.43478260869566</v>
      </c>
    </row>
    <row r="259" spans="1:12" ht="15.75">
      <c r="A259" s="211"/>
      <c r="B259" s="211"/>
      <c r="C259" s="44" t="s">
        <v>37</v>
      </c>
      <c r="D259" s="33">
        <v>2841</v>
      </c>
      <c r="E259" s="33">
        <v>1875</v>
      </c>
      <c r="F259" s="45">
        <v>66</v>
      </c>
      <c r="G259" s="33">
        <v>2440</v>
      </c>
      <c r="H259" s="33">
        <v>1559</v>
      </c>
      <c r="I259" s="45">
        <v>63.89</v>
      </c>
      <c r="J259" s="46">
        <v>401</v>
      </c>
      <c r="K259" s="46">
        <v>316</v>
      </c>
      <c r="L259" s="47">
        <v>78.8</v>
      </c>
    </row>
    <row r="260" spans="1:12" ht="15.75">
      <c r="A260" s="211"/>
      <c r="B260" s="212"/>
      <c r="C260" s="44" t="s">
        <v>38</v>
      </c>
      <c r="D260" s="33">
        <v>2778</v>
      </c>
      <c r="E260" s="33">
        <v>2045</v>
      </c>
      <c r="F260" s="45">
        <v>73.61</v>
      </c>
      <c r="G260" s="33">
        <v>2489</v>
      </c>
      <c r="H260" s="33">
        <v>1806</v>
      </c>
      <c r="I260" s="45">
        <v>72.56</v>
      </c>
      <c r="J260" s="46">
        <v>289</v>
      </c>
      <c r="K260" s="46">
        <v>239</v>
      </c>
      <c r="L260" s="47">
        <v>82.7</v>
      </c>
    </row>
    <row r="261" spans="1:12" ht="15.75">
      <c r="A261" s="211"/>
      <c r="B261" s="210" t="s">
        <v>41</v>
      </c>
      <c r="C261" s="44" t="s">
        <v>36</v>
      </c>
      <c r="D261" s="33">
        <v>5640</v>
      </c>
      <c r="E261" s="33">
        <v>4099</v>
      </c>
      <c r="F261" s="45">
        <v>72.677304964539</v>
      </c>
      <c r="G261" s="33">
        <v>4934</v>
      </c>
      <c r="H261" s="33">
        <v>3489</v>
      </c>
      <c r="I261" s="45">
        <v>70.71341710579652</v>
      </c>
      <c r="J261" s="46">
        <v>706</v>
      </c>
      <c r="K261" s="46">
        <v>610</v>
      </c>
      <c r="L261" s="47">
        <v>86.40226628895185</v>
      </c>
    </row>
    <row r="262" spans="1:12" ht="15.75">
      <c r="A262" s="211"/>
      <c r="B262" s="211"/>
      <c r="C262" s="44" t="s">
        <v>37</v>
      </c>
      <c r="D262" s="33">
        <v>2877</v>
      </c>
      <c r="E262" s="33">
        <v>2001</v>
      </c>
      <c r="F262" s="45">
        <v>69.55</v>
      </c>
      <c r="G262" s="33">
        <v>2481</v>
      </c>
      <c r="H262" s="33">
        <v>1663</v>
      </c>
      <c r="I262" s="45">
        <v>67.03</v>
      </c>
      <c r="J262" s="46">
        <v>396</v>
      </c>
      <c r="K262" s="46">
        <v>338</v>
      </c>
      <c r="L262" s="47">
        <v>85.35</v>
      </c>
    </row>
    <row r="263" spans="1:12" ht="15.75">
      <c r="A263" s="212"/>
      <c r="B263" s="212"/>
      <c r="C263" s="44" t="s">
        <v>38</v>
      </c>
      <c r="D263" s="33">
        <v>2763</v>
      </c>
      <c r="E263" s="33">
        <v>2098</v>
      </c>
      <c r="F263" s="45">
        <v>75.93</v>
      </c>
      <c r="G263" s="33">
        <v>2453</v>
      </c>
      <c r="H263" s="33">
        <v>1826</v>
      </c>
      <c r="I263" s="45">
        <v>74.44</v>
      </c>
      <c r="J263" s="46">
        <v>310</v>
      </c>
      <c r="K263" s="46">
        <v>272</v>
      </c>
      <c r="L263" s="47">
        <v>87.74</v>
      </c>
    </row>
    <row r="264" spans="1:12" ht="16.5" customHeight="1">
      <c r="A264" s="210" t="s">
        <v>28</v>
      </c>
      <c r="B264" s="210" t="s">
        <v>7</v>
      </c>
      <c r="C264" s="44" t="s">
        <v>36</v>
      </c>
      <c r="D264" s="33">
        <v>17539</v>
      </c>
      <c r="E264" s="33">
        <v>12274</v>
      </c>
      <c r="F264" s="45">
        <v>69.98</v>
      </c>
      <c r="G264" s="33">
        <v>16022</v>
      </c>
      <c r="H264" s="33">
        <v>11092</v>
      </c>
      <c r="I264" s="45">
        <v>69.23</v>
      </c>
      <c r="J264" s="46">
        <v>1517</v>
      </c>
      <c r="K264" s="46">
        <v>1182</v>
      </c>
      <c r="L264" s="47">
        <v>77.92</v>
      </c>
    </row>
    <row r="265" spans="1:12" ht="15.75">
      <c r="A265" s="211"/>
      <c r="B265" s="211"/>
      <c r="C265" s="44" t="s">
        <v>37</v>
      </c>
      <c r="D265" s="33">
        <v>9028</v>
      </c>
      <c r="E265" s="33">
        <v>6015</v>
      </c>
      <c r="F265" s="45">
        <v>66.63</v>
      </c>
      <c r="G265" s="33">
        <v>8194</v>
      </c>
      <c r="H265" s="33">
        <v>5377</v>
      </c>
      <c r="I265" s="45">
        <v>65.62</v>
      </c>
      <c r="J265" s="46">
        <v>834</v>
      </c>
      <c r="K265" s="46">
        <v>638</v>
      </c>
      <c r="L265" s="47">
        <v>76.5</v>
      </c>
    </row>
    <row r="266" spans="1:12" ht="15.75">
      <c r="A266" s="211"/>
      <c r="B266" s="212"/>
      <c r="C266" s="44" t="s">
        <v>38</v>
      </c>
      <c r="D266" s="33">
        <v>8511</v>
      </c>
      <c r="E266" s="33">
        <v>6259</v>
      </c>
      <c r="F266" s="45">
        <v>73.54</v>
      </c>
      <c r="G266" s="33">
        <v>7828</v>
      </c>
      <c r="H266" s="33">
        <v>5715</v>
      </c>
      <c r="I266" s="45">
        <v>73.01</v>
      </c>
      <c r="J266" s="46">
        <v>683</v>
      </c>
      <c r="K266" s="46">
        <v>544</v>
      </c>
      <c r="L266" s="47">
        <v>79.65</v>
      </c>
    </row>
    <row r="267" spans="1:12" ht="15.75">
      <c r="A267" s="211"/>
      <c r="B267" s="210" t="s">
        <v>39</v>
      </c>
      <c r="C267" s="44" t="s">
        <v>36</v>
      </c>
      <c r="D267" s="33">
        <v>6026</v>
      </c>
      <c r="E267" s="33">
        <v>3912</v>
      </c>
      <c r="F267" s="45">
        <v>64.91868569532028</v>
      </c>
      <c r="G267" s="33">
        <v>5460</v>
      </c>
      <c r="H267" s="33">
        <v>3493</v>
      </c>
      <c r="I267" s="45">
        <v>63.97435897435897</v>
      </c>
      <c r="J267" s="46">
        <v>566</v>
      </c>
      <c r="K267" s="46">
        <v>419</v>
      </c>
      <c r="L267" s="47">
        <v>63.97435897435897</v>
      </c>
    </row>
    <row r="268" spans="1:12" ht="15.75">
      <c r="A268" s="211"/>
      <c r="B268" s="211"/>
      <c r="C268" s="44" t="s">
        <v>37</v>
      </c>
      <c r="D268" s="33">
        <v>3094</v>
      </c>
      <c r="E268" s="33">
        <v>1921</v>
      </c>
      <c r="F268" s="45">
        <v>62.09</v>
      </c>
      <c r="G268" s="33">
        <v>2772</v>
      </c>
      <c r="H268" s="33">
        <v>1689</v>
      </c>
      <c r="I268" s="45">
        <v>60.93</v>
      </c>
      <c r="J268" s="46">
        <v>322</v>
      </c>
      <c r="K268" s="46">
        <v>232</v>
      </c>
      <c r="L268" s="47">
        <v>72.05</v>
      </c>
    </row>
    <row r="269" spans="1:12" ht="15.75">
      <c r="A269" s="211"/>
      <c r="B269" s="212"/>
      <c r="C269" s="44" t="s">
        <v>38</v>
      </c>
      <c r="D269" s="33">
        <v>2932</v>
      </c>
      <c r="E269" s="33">
        <v>1991</v>
      </c>
      <c r="F269" s="45">
        <v>67.91</v>
      </c>
      <c r="G269" s="33">
        <v>2688</v>
      </c>
      <c r="H269" s="33">
        <v>1804</v>
      </c>
      <c r="I269" s="45">
        <v>67.11</v>
      </c>
      <c r="J269" s="46">
        <v>244</v>
      </c>
      <c r="K269" s="46">
        <v>187</v>
      </c>
      <c r="L269" s="47">
        <v>76.64</v>
      </c>
    </row>
    <row r="270" spans="1:12" ht="15.75">
      <c r="A270" s="211"/>
      <c r="B270" s="210" t="s">
        <v>40</v>
      </c>
      <c r="C270" s="44" t="s">
        <v>36</v>
      </c>
      <c r="D270" s="33">
        <v>5769</v>
      </c>
      <c r="E270" s="33">
        <v>4099</v>
      </c>
      <c r="F270" s="45">
        <v>71.05217542035015</v>
      </c>
      <c r="G270" s="33">
        <v>5275</v>
      </c>
      <c r="H270" s="33">
        <v>3712</v>
      </c>
      <c r="I270" s="45">
        <v>70.3696682464455</v>
      </c>
      <c r="J270" s="46">
        <v>494</v>
      </c>
      <c r="K270" s="46">
        <v>387</v>
      </c>
      <c r="L270" s="47">
        <v>63.97435897435897</v>
      </c>
    </row>
    <row r="271" spans="1:12" ht="15.75">
      <c r="A271" s="211"/>
      <c r="B271" s="211"/>
      <c r="C271" s="44" t="s">
        <v>37</v>
      </c>
      <c r="D271" s="33">
        <v>2965</v>
      </c>
      <c r="E271" s="33">
        <v>2004</v>
      </c>
      <c r="F271" s="45">
        <v>67.59</v>
      </c>
      <c r="G271" s="33">
        <v>2693</v>
      </c>
      <c r="H271" s="33">
        <v>1794</v>
      </c>
      <c r="I271" s="45">
        <v>66.62</v>
      </c>
      <c r="J271" s="46">
        <v>272</v>
      </c>
      <c r="K271" s="46">
        <v>210</v>
      </c>
      <c r="L271" s="47">
        <v>77.21</v>
      </c>
    </row>
    <row r="272" spans="1:12" ht="15.75">
      <c r="A272" s="211"/>
      <c r="B272" s="212"/>
      <c r="C272" s="44" t="s">
        <v>38</v>
      </c>
      <c r="D272" s="33">
        <v>2804</v>
      </c>
      <c r="E272" s="33">
        <v>2095</v>
      </c>
      <c r="F272" s="45">
        <v>74.71</v>
      </c>
      <c r="G272" s="33">
        <v>2582</v>
      </c>
      <c r="H272" s="33">
        <v>1918</v>
      </c>
      <c r="I272" s="45">
        <v>74.28</v>
      </c>
      <c r="J272" s="46">
        <v>222</v>
      </c>
      <c r="K272" s="46">
        <v>177</v>
      </c>
      <c r="L272" s="47">
        <v>79.73</v>
      </c>
    </row>
    <row r="273" spans="1:12" ht="15.75">
      <c r="A273" s="211"/>
      <c r="B273" s="210" t="s">
        <v>41</v>
      </c>
      <c r="C273" s="44" t="s">
        <v>36</v>
      </c>
      <c r="D273" s="33">
        <v>5744</v>
      </c>
      <c r="E273" s="33">
        <v>4263</v>
      </c>
      <c r="F273" s="45">
        <v>74.21657381615599</v>
      </c>
      <c r="G273" s="33">
        <v>5287</v>
      </c>
      <c r="H273" s="33">
        <v>3887</v>
      </c>
      <c r="I273" s="45">
        <v>73.51995460563646</v>
      </c>
      <c r="J273" s="46">
        <v>457</v>
      </c>
      <c r="K273" s="46">
        <v>376</v>
      </c>
      <c r="L273" s="47">
        <v>63.97435897435897</v>
      </c>
    </row>
    <row r="274" spans="1:12" ht="15.75">
      <c r="A274" s="211"/>
      <c r="B274" s="211"/>
      <c r="C274" s="44" t="s">
        <v>37</v>
      </c>
      <c r="D274" s="33">
        <v>2969</v>
      </c>
      <c r="E274" s="33">
        <v>2090</v>
      </c>
      <c r="F274" s="45">
        <v>70.39</v>
      </c>
      <c r="G274" s="33">
        <v>2729</v>
      </c>
      <c r="H274" s="33">
        <v>1894</v>
      </c>
      <c r="I274" s="45">
        <v>69.4</v>
      </c>
      <c r="J274" s="46">
        <v>240</v>
      </c>
      <c r="K274" s="46">
        <v>196</v>
      </c>
      <c r="L274" s="47">
        <v>81.67</v>
      </c>
    </row>
    <row r="275" spans="1:12" ht="15.75">
      <c r="A275" s="212"/>
      <c r="B275" s="212"/>
      <c r="C275" s="44" t="s">
        <v>38</v>
      </c>
      <c r="D275" s="33">
        <v>2775</v>
      </c>
      <c r="E275" s="33">
        <v>2173</v>
      </c>
      <c r="F275" s="45">
        <v>78.31</v>
      </c>
      <c r="G275" s="33">
        <v>2558</v>
      </c>
      <c r="H275" s="33">
        <v>1993</v>
      </c>
      <c r="I275" s="45">
        <v>77.91</v>
      </c>
      <c r="J275" s="46">
        <v>217</v>
      </c>
      <c r="K275" s="46">
        <v>180</v>
      </c>
      <c r="L275" s="47">
        <v>82.95</v>
      </c>
    </row>
    <row r="276" spans="1:12" ht="16.5" customHeight="1">
      <c r="A276" s="210" t="s">
        <v>29</v>
      </c>
      <c r="B276" s="210" t="s">
        <v>7</v>
      </c>
      <c r="C276" s="44" t="s">
        <v>36</v>
      </c>
      <c r="D276" s="33">
        <v>49041</v>
      </c>
      <c r="E276" s="33">
        <v>37905</v>
      </c>
      <c r="F276" s="45">
        <v>77.29</v>
      </c>
      <c r="G276" s="33">
        <v>42697</v>
      </c>
      <c r="H276" s="33">
        <v>32365</v>
      </c>
      <c r="I276" s="45">
        <v>75.8</v>
      </c>
      <c r="J276" s="46">
        <v>6344</v>
      </c>
      <c r="K276" s="46">
        <v>5540</v>
      </c>
      <c r="L276" s="47">
        <v>87.33</v>
      </c>
    </row>
    <row r="277" spans="1:12" ht="15.75">
      <c r="A277" s="211"/>
      <c r="B277" s="211"/>
      <c r="C277" s="44" t="s">
        <v>37</v>
      </c>
      <c r="D277" s="33">
        <v>25075</v>
      </c>
      <c r="E277" s="33">
        <v>18469</v>
      </c>
      <c r="F277" s="45">
        <v>73.66</v>
      </c>
      <c r="G277" s="33">
        <v>22052</v>
      </c>
      <c r="H277" s="33">
        <v>15919</v>
      </c>
      <c r="I277" s="45">
        <v>72.19</v>
      </c>
      <c r="J277" s="46">
        <v>3023</v>
      </c>
      <c r="K277" s="46">
        <v>2550</v>
      </c>
      <c r="L277" s="47">
        <v>84.35</v>
      </c>
    </row>
    <row r="278" spans="1:12" ht="15.75">
      <c r="A278" s="211"/>
      <c r="B278" s="212"/>
      <c r="C278" s="44" t="s">
        <v>38</v>
      </c>
      <c r="D278" s="33">
        <v>23966</v>
      </c>
      <c r="E278" s="33">
        <v>19436</v>
      </c>
      <c r="F278" s="45">
        <v>81.1</v>
      </c>
      <c r="G278" s="33">
        <v>20645</v>
      </c>
      <c r="H278" s="33">
        <v>16446</v>
      </c>
      <c r="I278" s="45">
        <v>79.66</v>
      </c>
      <c r="J278" s="46">
        <v>3321</v>
      </c>
      <c r="K278" s="46">
        <v>2990</v>
      </c>
      <c r="L278" s="47">
        <v>90.03</v>
      </c>
    </row>
    <row r="279" spans="1:12" ht="15.75">
      <c r="A279" s="211"/>
      <c r="B279" s="210" t="s">
        <v>39</v>
      </c>
      <c r="C279" s="44" t="s">
        <v>36</v>
      </c>
      <c r="D279" s="33">
        <v>16445</v>
      </c>
      <c r="E279" s="33">
        <v>11961</v>
      </c>
      <c r="F279" s="45">
        <v>72.73335360291881</v>
      </c>
      <c r="G279" s="33">
        <v>14315</v>
      </c>
      <c r="H279" s="33">
        <v>10180</v>
      </c>
      <c r="I279" s="45">
        <v>71.11421585749214</v>
      </c>
      <c r="J279" s="46">
        <v>2130</v>
      </c>
      <c r="K279" s="46">
        <v>1781</v>
      </c>
      <c r="L279" s="47">
        <v>83.6150234741784</v>
      </c>
    </row>
    <row r="280" spans="1:12" ht="15.75">
      <c r="A280" s="211"/>
      <c r="B280" s="211"/>
      <c r="C280" s="44" t="s">
        <v>37</v>
      </c>
      <c r="D280" s="33">
        <v>8476</v>
      </c>
      <c r="E280" s="33">
        <v>5855</v>
      </c>
      <c r="F280" s="45">
        <v>69.08</v>
      </c>
      <c r="G280" s="33">
        <v>7462</v>
      </c>
      <c r="H280" s="33">
        <v>5040</v>
      </c>
      <c r="I280" s="45">
        <v>67.54</v>
      </c>
      <c r="J280" s="46">
        <v>1014</v>
      </c>
      <c r="K280" s="46">
        <v>815</v>
      </c>
      <c r="L280" s="47">
        <v>80.37</v>
      </c>
    </row>
    <row r="281" spans="1:12" ht="15.75">
      <c r="A281" s="211"/>
      <c r="B281" s="212"/>
      <c r="C281" s="44" t="s">
        <v>38</v>
      </c>
      <c r="D281" s="33">
        <v>7969</v>
      </c>
      <c r="E281" s="33">
        <v>6106</v>
      </c>
      <c r="F281" s="45">
        <v>76.62</v>
      </c>
      <c r="G281" s="33">
        <v>6853</v>
      </c>
      <c r="H281" s="33">
        <v>5140</v>
      </c>
      <c r="I281" s="45">
        <v>75</v>
      </c>
      <c r="J281" s="46">
        <v>1116</v>
      </c>
      <c r="K281" s="46">
        <v>966</v>
      </c>
      <c r="L281" s="47">
        <v>86.56</v>
      </c>
    </row>
    <row r="282" spans="1:12" ht="15.75">
      <c r="A282" s="211"/>
      <c r="B282" s="210" t="s">
        <v>40</v>
      </c>
      <c r="C282" s="44" t="s">
        <v>36</v>
      </c>
      <c r="D282" s="33">
        <v>16504</v>
      </c>
      <c r="E282" s="33">
        <v>12902</v>
      </c>
      <c r="F282" s="45">
        <v>78.17498788172564</v>
      </c>
      <c r="G282" s="33">
        <v>14379</v>
      </c>
      <c r="H282" s="33">
        <v>11015</v>
      </c>
      <c r="I282" s="45">
        <v>76.60477084637319</v>
      </c>
      <c r="J282" s="46">
        <v>2125</v>
      </c>
      <c r="K282" s="46">
        <v>1887</v>
      </c>
      <c r="L282" s="47">
        <v>88.8</v>
      </c>
    </row>
    <row r="283" spans="1:12" ht="15.75">
      <c r="A283" s="211"/>
      <c r="B283" s="211"/>
      <c r="C283" s="44" t="s">
        <v>37</v>
      </c>
      <c r="D283" s="33">
        <v>8473</v>
      </c>
      <c r="E283" s="33">
        <v>6359</v>
      </c>
      <c r="F283" s="45">
        <v>75.05</v>
      </c>
      <c r="G283" s="33">
        <v>7427</v>
      </c>
      <c r="H283" s="33">
        <v>5459</v>
      </c>
      <c r="I283" s="45">
        <v>73.5</v>
      </c>
      <c r="J283" s="46">
        <v>1046</v>
      </c>
      <c r="K283" s="46">
        <v>900</v>
      </c>
      <c r="L283" s="47">
        <v>86.04</v>
      </c>
    </row>
    <row r="284" spans="1:12" ht="15.75">
      <c r="A284" s="211"/>
      <c r="B284" s="212"/>
      <c r="C284" s="44" t="s">
        <v>38</v>
      </c>
      <c r="D284" s="33">
        <v>8031</v>
      </c>
      <c r="E284" s="33">
        <v>6543</v>
      </c>
      <c r="F284" s="45">
        <v>81.47</v>
      </c>
      <c r="G284" s="33">
        <v>6952</v>
      </c>
      <c r="H284" s="33">
        <v>5556</v>
      </c>
      <c r="I284" s="45">
        <v>79.92</v>
      </c>
      <c r="J284" s="46">
        <v>1079</v>
      </c>
      <c r="K284" s="46">
        <v>987</v>
      </c>
      <c r="L284" s="47">
        <v>91.47</v>
      </c>
    </row>
    <row r="285" spans="1:12" ht="15.75">
      <c r="A285" s="211"/>
      <c r="B285" s="210" t="s">
        <v>41</v>
      </c>
      <c r="C285" s="44" t="s">
        <v>36</v>
      </c>
      <c r="D285" s="33">
        <v>16092</v>
      </c>
      <c r="E285" s="33">
        <v>13042</v>
      </c>
      <c r="F285" s="45">
        <v>81.04648272433508</v>
      </c>
      <c r="G285" s="33">
        <v>14003</v>
      </c>
      <c r="H285" s="33">
        <v>11170</v>
      </c>
      <c r="I285" s="45">
        <v>79.76862100978362</v>
      </c>
      <c r="J285" s="46">
        <v>2089</v>
      </c>
      <c r="K285" s="46">
        <v>1872</v>
      </c>
      <c r="L285" s="47">
        <v>89.61225466730494</v>
      </c>
    </row>
    <row r="286" spans="1:12" ht="15.75">
      <c r="A286" s="211"/>
      <c r="B286" s="211"/>
      <c r="C286" s="44" t="s">
        <v>37</v>
      </c>
      <c r="D286" s="33">
        <v>8126</v>
      </c>
      <c r="E286" s="33">
        <v>6255</v>
      </c>
      <c r="F286" s="45">
        <v>76.98</v>
      </c>
      <c r="G286" s="33">
        <v>7163</v>
      </c>
      <c r="H286" s="33">
        <v>5420</v>
      </c>
      <c r="I286" s="45">
        <v>75.67</v>
      </c>
      <c r="J286" s="46">
        <v>963</v>
      </c>
      <c r="K286" s="46">
        <v>835</v>
      </c>
      <c r="L286" s="47">
        <v>86.71</v>
      </c>
    </row>
    <row r="287" spans="1:12" ht="15.75">
      <c r="A287" s="212"/>
      <c r="B287" s="212"/>
      <c r="C287" s="44" t="s">
        <v>38</v>
      </c>
      <c r="D287" s="33">
        <v>7966</v>
      </c>
      <c r="E287" s="33">
        <v>6787</v>
      </c>
      <c r="F287" s="45">
        <v>85.2</v>
      </c>
      <c r="G287" s="33">
        <v>6840</v>
      </c>
      <c r="H287" s="33">
        <v>5750</v>
      </c>
      <c r="I287" s="45">
        <v>84.06</v>
      </c>
      <c r="J287" s="46">
        <v>1126</v>
      </c>
      <c r="K287" s="46">
        <v>1037</v>
      </c>
      <c r="L287" s="47">
        <v>92.1</v>
      </c>
    </row>
    <row r="288" spans="1:12" ht="16.5" customHeight="1">
      <c r="A288" s="210" t="s">
        <v>30</v>
      </c>
      <c r="B288" s="210" t="s">
        <v>7</v>
      </c>
      <c r="C288" s="44" t="s">
        <v>36</v>
      </c>
      <c r="D288" s="33">
        <v>14151</v>
      </c>
      <c r="E288" s="33">
        <v>9832</v>
      </c>
      <c r="F288" s="45">
        <v>69.48</v>
      </c>
      <c r="G288" s="33">
        <v>11563</v>
      </c>
      <c r="H288" s="33">
        <v>8173</v>
      </c>
      <c r="I288" s="45">
        <v>70.68</v>
      </c>
      <c r="J288" s="46">
        <v>2588</v>
      </c>
      <c r="K288" s="46">
        <v>1659</v>
      </c>
      <c r="L288" s="47">
        <v>64.1</v>
      </c>
    </row>
    <row r="289" spans="1:12" ht="15.75">
      <c r="A289" s="211"/>
      <c r="B289" s="211"/>
      <c r="C289" s="44" t="s">
        <v>37</v>
      </c>
      <c r="D289" s="33">
        <v>7160</v>
      </c>
      <c r="E289" s="33">
        <v>4558</v>
      </c>
      <c r="F289" s="45">
        <v>63.66</v>
      </c>
      <c r="G289" s="33">
        <v>5820</v>
      </c>
      <c r="H289" s="33">
        <v>3836</v>
      </c>
      <c r="I289" s="45">
        <v>65.91</v>
      </c>
      <c r="J289" s="46">
        <v>1340</v>
      </c>
      <c r="K289" s="46">
        <v>722</v>
      </c>
      <c r="L289" s="47">
        <v>53.88</v>
      </c>
    </row>
    <row r="290" spans="1:12" ht="15.75">
      <c r="A290" s="211"/>
      <c r="B290" s="212"/>
      <c r="C290" s="44" t="s">
        <v>38</v>
      </c>
      <c r="D290" s="33">
        <v>6991</v>
      </c>
      <c r="E290" s="33">
        <v>5274</v>
      </c>
      <c r="F290" s="45">
        <v>75.44</v>
      </c>
      <c r="G290" s="33">
        <v>5743</v>
      </c>
      <c r="H290" s="33">
        <v>4337</v>
      </c>
      <c r="I290" s="45">
        <v>75.52</v>
      </c>
      <c r="J290" s="46">
        <v>1248</v>
      </c>
      <c r="K290" s="46">
        <v>937</v>
      </c>
      <c r="L290" s="47">
        <v>75.08</v>
      </c>
    </row>
    <row r="291" spans="1:12" ht="15.75">
      <c r="A291" s="211"/>
      <c r="B291" s="210" t="s">
        <v>39</v>
      </c>
      <c r="C291" s="44" t="s">
        <v>36</v>
      </c>
      <c r="D291" s="33">
        <v>4840</v>
      </c>
      <c r="E291" s="33">
        <v>3057</v>
      </c>
      <c r="F291" s="45">
        <v>63.16115702479339</v>
      </c>
      <c r="G291" s="33">
        <v>4041</v>
      </c>
      <c r="H291" s="33">
        <v>2635</v>
      </c>
      <c r="I291" s="45">
        <v>65.20663202177678</v>
      </c>
      <c r="J291" s="46">
        <v>799</v>
      </c>
      <c r="K291" s="46">
        <v>422</v>
      </c>
      <c r="L291" s="47">
        <v>52.816020025031285</v>
      </c>
    </row>
    <row r="292" spans="1:12" ht="15.75">
      <c r="A292" s="211"/>
      <c r="B292" s="211"/>
      <c r="C292" s="44" t="s">
        <v>37</v>
      </c>
      <c r="D292" s="33">
        <v>2455</v>
      </c>
      <c r="E292" s="33">
        <v>1395</v>
      </c>
      <c r="F292" s="45">
        <v>56.82</v>
      </c>
      <c r="G292" s="33">
        <v>2029</v>
      </c>
      <c r="H292" s="33">
        <v>1227</v>
      </c>
      <c r="I292" s="45">
        <v>60.47</v>
      </c>
      <c r="J292" s="46">
        <v>426</v>
      </c>
      <c r="K292" s="46">
        <v>168</v>
      </c>
      <c r="L292" s="47">
        <v>39.44</v>
      </c>
    </row>
    <row r="293" spans="1:12" ht="15.75">
      <c r="A293" s="211"/>
      <c r="B293" s="212"/>
      <c r="C293" s="44" t="s">
        <v>38</v>
      </c>
      <c r="D293" s="33">
        <v>2385</v>
      </c>
      <c r="E293" s="33">
        <v>1662</v>
      </c>
      <c r="F293" s="45">
        <v>69.69</v>
      </c>
      <c r="G293" s="33">
        <v>2012</v>
      </c>
      <c r="H293" s="33">
        <v>1408</v>
      </c>
      <c r="I293" s="45">
        <v>69.98</v>
      </c>
      <c r="J293" s="46">
        <v>373</v>
      </c>
      <c r="K293" s="46">
        <v>254</v>
      </c>
      <c r="L293" s="47">
        <v>68.1</v>
      </c>
    </row>
    <row r="294" spans="1:12" ht="15.75">
      <c r="A294" s="211"/>
      <c r="B294" s="210" t="s">
        <v>40</v>
      </c>
      <c r="C294" s="44" t="s">
        <v>36</v>
      </c>
      <c r="D294" s="33">
        <v>4549</v>
      </c>
      <c r="E294" s="33">
        <v>3227</v>
      </c>
      <c r="F294" s="45">
        <v>70.93866783908551</v>
      </c>
      <c r="G294" s="33">
        <v>3706</v>
      </c>
      <c r="H294" s="33">
        <v>2669</v>
      </c>
      <c r="I294" s="45">
        <v>72.01834862385321</v>
      </c>
      <c r="J294" s="46">
        <v>843</v>
      </c>
      <c r="K294" s="46">
        <v>558</v>
      </c>
      <c r="L294" s="47">
        <v>66.19217081850533</v>
      </c>
    </row>
    <row r="295" spans="1:12" ht="15.75">
      <c r="A295" s="211"/>
      <c r="B295" s="211"/>
      <c r="C295" s="44" t="s">
        <v>37</v>
      </c>
      <c r="D295" s="33">
        <v>2279</v>
      </c>
      <c r="E295" s="33">
        <v>1510</v>
      </c>
      <c r="F295" s="45">
        <v>66.26</v>
      </c>
      <c r="G295" s="33">
        <v>1836</v>
      </c>
      <c r="H295" s="33">
        <v>1250</v>
      </c>
      <c r="I295" s="45">
        <v>68.08</v>
      </c>
      <c r="J295" s="46">
        <v>443</v>
      </c>
      <c r="K295" s="46">
        <v>260</v>
      </c>
      <c r="L295" s="47">
        <v>58.69</v>
      </c>
    </row>
    <row r="296" spans="1:12" ht="15.75">
      <c r="A296" s="211"/>
      <c r="B296" s="212"/>
      <c r="C296" s="44" t="s">
        <v>38</v>
      </c>
      <c r="D296" s="33">
        <v>2270</v>
      </c>
      <c r="E296" s="33">
        <v>1717</v>
      </c>
      <c r="F296" s="45">
        <v>75.64</v>
      </c>
      <c r="G296" s="33">
        <v>1870</v>
      </c>
      <c r="H296" s="33">
        <v>1419</v>
      </c>
      <c r="I296" s="45">
        <v>75.88</v>
      </c>
      <c r="J296" s="46">
        <v>400</v>
      </c>
      <c r="K296" s="46">
        <v>298</v>
      </c>
      <c r="L296" s="47">
        <v>74.5</v>
      </c>
    </row>
    <row r="297" spans="1:12" ht="15.75">
      <c r="A297" s="211"/>
      <c r="B297" s="210" t="s">
        <v>41</v>
      </c>
      <c r="C297" s="44" t="s">
        <v>36</v>
      </c>
      <c r="D297" s="33">
        <v>4762</v>
      </c>
      <c r="E297" s="33">
        <v>3548</v>
      </c>
      <c r="F297" s="45">
        <v>74.50650986980261</v>
      </c>
      <c r="G297" s="33">
        <v>3816</v>
      </c>
      <c r="H297" s="33">
        <v>2869</v>
      </c>
      <c r="I297" s="45">
        <v>75.18343815513627</v>
      </c>
      <c r="J297" s="46">
        <v>946</v>
      </c>
      <c r="K297" s="46">
        <v>679</v>
      </c>
      <c r="L297" s="47">
        <v>71.77589852008457</v>
      </c>
    </row>
    <row r="298" spans="1:12" ht="15.75">
      <c r="A298" s="211"/>
      <c r="B298" s="211"/>
      <c r="C298" s="44" t="s">
        <v>37</v>
      </c>
      <c r="D298" s="33">
        <v>2426</v>
      </c>
      <c r="E298" s="33">
        <v>1653</v>
      </c>
      <c r="F298" s="45">
        <v>68.14</v>
      </c>
      <c r="G298" s="33">
        <v>1955</v>
      </c>
      <c r="H298" s="33">
        <v>1359</v>
      </c>
      <c r="I298" s="45">
        <v>69.51</v>
      </c>
      <c r="J298" s="46">
        <v>471</v>
      </c>
      <c r="K298" s="46">
        <v>294</v>
      </c>
      <c r="L298" s="47">
        <v>62.42</v>
      </c>
    </row>
    <row r="299" spans="1:12" ht="15.75">
      <c r="A299" s="212"/>
      <c r="B299" s="212"/>
      <c r="C299" s="44" t="s">
        <v>38</v>
      </c>
      <c r="D299" s="33">
        <v>2336</v>
      </c>
      <c r="E299" s="33">
        <v>1895</v>
      </c>
      <c r="F299" s="45">
        <v>81.12</v>
      </c>
      <c r="G299" s="33">
        <v>1861</v>
      </c>
      <c r="H299" s="33">
        <v>1510</v>
      </c>
      <c r="I299" s="45">
        <v>81.14</v>
      </c>
      <c r="J299" s="46">
        <v>475</v>
      </c>
      <c r="K299" s="46">
        <v>385</v>
      </c>
      <c r="L299" s="47">
        <v>81.05</v>
      </c>
    </row>
    <row r="300" spans="1:12" ht="16.5" customHeight="1">
      <c r="A300" s="210" t="s">
        <v>31</v>
      </c>
      <c r="B300" s="210" t="s">
        <v>7</v>
      </c>
      <c r="C300" s="44" t="s">
        <v>36</v>
      </c>
      <c r="D300" s="33">
        <v>35867</v>
      </c>
      <c r="E300" s="33">
        <v>26962</v>
      </c>
      <c r="F300" s="45">
        <v>75.17</v>
      </c>
      <c r="G300" s="33">
        <v>30533</v>
      </c>
      <c r="H300" s="33">
        <v>22627</v>
      </c>
      <c r="I300" s="45">
        <v>74.11</v>
      </c>
      <c r="J300" s="46">
        <v>5334</v>
      </c>
      <c r="K300" s="46">
        <v>4335</v>
      </c>
      <c r="L300" s="47">
        <v>81.27</v>
      </c>
    </row>
    <row r="301" spans="1:12" ht="15.75">
      <c r="A301" s="211"/>
      <c r="B301" s="211"/>
      <c r="C301" s="44" t="s">
        <v>37</v>
      </c>
      <c r="D301" s="33">
        <v>18062</v>
      </c>
      <c r="E301" s="33">
        <v>13072</v>
      </c>
      <c r="F301" s="45">
        <v>72.37</v>
      </c>
      <c r="G301" s="33">
        <v>15913</v>
      </c>
      <c r="H301" s="33">
        <v>11382</v>
      </c>
      <c r="I301" s="45">
        <v>71.53</v>
      </c>
      <c r="J301" s="46">
        <v>2149</v>
      </c>
      <c r="K301" s="46">
        <v>1690</v>
      </c>
      <c r="L301" s="47">
        <v>78.64</v>
      </c>
    </row>
    <row r="302" spans="1:12" ht="15.75">
      <c r="A302" s="211"/>
      <c r="B302" s="212"/>
      <c r="C302" s="44" t="s">
        <v>38</v>
      </c>
      <c r="D302" s="33">
        <v>17805</v>
      </c>
      <c r="E302" s="33">
        <v>13890</v>
      </c>
      <c r="F302" s="45">
        <v>78.01</v>
      </c>
      <c r="G302" s="33">
        <v>14620</v>
      </c>
      <c r="H302" s="33">
        <v>11245</v>
      </c>
      <c r="I302" s="45">
        <v>76.92</v>
      </c>
      <c r="J302" s="46">
        <v>3185</v>
      </c>
      <c r="K302" s="46">
        <v>2645</v>
      </c>
      <c r="L302" s="47">
        <v>83.05</v>
      </c>
    </row>
    <row r="303" spans="1:12" ht="15.75">
      <c r="A303" s="211"/>
      <c r="B303" s="210" t="s">
        <v>39</v>
      </c>
      <c r="C303" s="44" t="s">
        <v>36</v>
      </c>
      <c r="D303" s="33">
        <v>11960</v>
      </c>
      <c r="E303" s="33">
        <v>8334</v>
      </c>
      <c r="F303" s="45">
        <v>69.68227424749163</v>
      </c>
      <c r="G303" s="33">
        <v>10043</v>
      </c>
      <c r="H303" s="33">
        <v>6833</v>
      </c>
      <c r="I303" s="45">
        <v>68.03743901224733</v>
      </c>
      <c r="J303" s="46">
        <v>1917</v>
      </c>
      <c r="K303" s="46">
        <v>1501</v>
      </c>
      <c r="L303" s="47">
        <v>78.29942618675013</v>
      </c>
    </row>
    <row r="304" spans="1:12" ht="15.75">
      <c r="A304" s="211"/>
      <c r="B304" s="211"/>
      <c r="C304" s="44" t="s">
        <v>37</v>
      </c>
      <c r="D304" s="33">
        <v>6032</v>
      </c>
      <c r="E304" s="33">
        <v>4076</v>
      </c>
      <c r="F304" s="45">
        <v>67.57</v>
      </c>
      <c r="G304" s="33">
        <v>5231</v>
      </c>
      <c r="H304" s="33">
        <v>3459</v>
      </c>
      <c r="I304" s="45">
        <v>66.13</v>
      </c>
      <c r="J304" s="46">
        <v>801</v>
      </c>
      <c r="K304" s="46">
        <v>617</v>
      </c>
      <c r="L304" s="47">
        <v>77.03</v>
      </c>
    </row>
    <row r="305" spans="1:12" ht="15.75">
      <c r="A305" s="211"/>
      <c r="B305" s="212"/>
      <c r="C305" s="44" t="s">
        <v>38</v>
      </c>
      <c r="D305" s="33">
        <v>5928</v>
      </c>
      <c r="E305" s="33">
        <v>4258</v>
      </c>
      <c r="F305" s="45">
        <v>71.83</v>
      </c>
      <c r="G305" s="33">
        <v>4812</v>
      </c>
      <c r="H305" s="33">
        <v>3374</v>
      </c>
      <c r="I305" s="45">
        <v>70.12</v>
      </c>
      <c r="J305" s="46">
        <v>1116</v>
      </c>
      <c r="K305" s="46">
        <v>884</v>
      </c>
      <c r="L305" s="47">
        <v>79.21</v>
      </c>
    </row>
    <row r="306" spans="1:12" ht="15.75">
      <c r="A306" s="211"/>
      <c r="B306" s="210" t="s">
        <v>40</v>
      </c>
      <c r="C306" s="44" t="s">
        <v>36</v>
      </c>
      <c r="D306" s="33">
        <v>11813</v>
      </c>
      <c r="E306" s="33">
        <v>8974</v>
      </c>
      <c r="F306" s="45">
        <v>75.96715482942521</v>
      </c>
      <c r="G306" s="33">
        <v>10226</v>
      </c>
      <c r="H306" s="33">
        <v>7683</v>
      </c>
      <c r="I306" s="45">
        <v>75.13201642871113</v>
      </c>
      <c r="J306" s="46">
        <v>1587</v>
      </c>
      <c r="K306" s="46">
        <v>1291</v>
      </c>
      <c r="L306" s="47">
        <v>81.34845620667926</v>
      </c>
    </row>
    <row r="307" spans="1:12" ht="15.75">
      <c r="A307" s="211"/>
      <c r="B307" s="211"/>
      <c r="C307" s="44" t="s">
        <v>37</v>
      </c>
      <c r="D307" s="33">
        <v>5948</v>
      </c>
      <c r="E307" s="33">
        <v>4312</v>
      </c>
      <c r="F307" s="45">
        <v>72.49</v>
      </c>
      <c r="G307" s="33">
        <v>5310</v>
      </c>
      <c r="H307" s="33">
        <v>3824</v>
      </c>
      <c r="I307" s="45">
        <v>72.02</v>
      </c>
      <c r="J307" s="46">
        <v>638</v>
      </c>
      <c r="K307" s="46">
        <v>488</v>
      </c>
      <c r="L307" s="47">
        <v>76.49</v>
      </c>
    </row>
    <row r="308" spans="1:12" ht="15.75">
      <c r="A308" s="211"/>
      <c r="B308" s="212"/>
      <c r="C308" s="44" t="s">
        <v>38</v>
      </c>
      <c r="D308" s="33">
        <v>5865</v>
      </c>
      <c r="E308" s="33">
        <v>4662</v>
      </c>
      <c r="F308" s="45">
        <v>79.49</v>
      </c>
      <c r="G308" s="33">
        <v>4916</v>
      </c>
      <c r="H308" s="33">
        <v>3859</v>
      </c>
      <c r="I308" s="45">
        <v>78.5</v>
      </c>
      <c r="J308" s="46">
        <v>949</v>
      </c>
      <c r="K308" s="46">
        <v>803</v>
      </c>
      <c r="L308" s="47">
        <v>84.62</v>
      </c>
    </row>
    <row r="309" spans="1:12" ht="15.75">
      <c r="A309" s="211"/>
      <c r="B309" s="210" t="s">
        <v>41</v>
      </c>
      <c r="C309" s="44" t="s">
        <v>36</v>
      </c>
      <c r="D309" s="33">
        <v>12094</v>
      </c>
      <c r="E309" s="33">
        <v>9654</v>
      </c>
      <c r="F309" s="45">
        <v>79.82470646601621</v>
      </c>
      <c r="G309" s="33">
        <v>10264</v>
      </c>
      <c r="H309" s="33">
        <v>8111</v>
      </c>
      <c r="I309" s="45">
        <v>79.02377240841777</v>
      </c>
      <c r="J309" s="46">
        <v>1830</v>
      </c>
      <c r="K309" s="46">
        <v>1543</v>
      </c>
      <c r="L309" s="47">
        <v>84.31693989071039</v>
      </c>
    </row>
    <row r="310" spans="1:12" ht="15.75">
      <c r="A310" s="211"/>
      <c r="B310" s="211"/>
      <c r="C310" s="44" t="s">
        <v>37</v>
      </c>
      <c r="D310" s="33">
        <v>6082</v>
      </c>
      <c r="E310" s="33">
        <v>4684</v>
      </c>
      <c r="F310" s="45">
        <v>77.01</v>
      </c>
      <c r="G310" s="33">
        <v>5372</v>
      </c>
      <c r="H310" s="33">
        <v>4099</v>
      </c>
      <c r="I310" s="45">
        <v>76.3</v>
      </c>
      <c r="J310" s="46">
        <v>710</v>
      </c>
      <c r="K310" s="46">
        <v>585</v>
      </c>
      <c r="L310" s="47">
        <v>82.39</v>
      </c>
    </row>
    <row r="311" spans="1:12" ht="15.75">
      <c r="A311" s="212"/>
      <c r="B311" s="212"/>
      <c r="C311" s="44" t="s">
        <v>38</v>
      </c>
      <c r="D311" s="33">
        <v>6012</v>
      </c>
      <c r="E311" s="33">
        <v>4970</v>
      </c>
      <c r="F311" s="45">
        <v>82.67</v>
      </c>
      <c r="G311" s="33">
        <v>4892</v>
      </c>
      <c r="H311" s="33">
        <v>4012</v>
      </c>
      <c r="I311" s="45">
        <v>82.01</v>
      </c>
      <c r="J311" s="46">
        <v>1120</v>
      </c>
      <c r="K311" s="46">
        <v>958</v>
      </c>
      <c r="L311" s="47">
        <v>85.54</v>
      </c>
    </row>
    <row r="312" spans="1:12" ht="16.5" customHeight="1">
      <c r="A312" s="210" t="s">
        <v>33</v>
      </c>
      <c r="B312" s="210" t="s">
        <v>7</v>
      </c>
      <c r="C312" s="44" t="s">
        <v>36</v>
      </c>
      <c r="D312" s="33">
        <v>2139</v>
      </c>
      <c r="E312" s="33">
        <v>1457</v>
      </c>
      <c r="F312" s="45">
        <v>68.12</v>
      </c>
      <c r="G312" s="33">
        <v>2139</v>
      </c>
      <c r="H312" s="33">
        <v>1457</v>
      </c>
      <c r="I312" s="45">
        <v>68.12</v>
      </c>
      <c r="J312" s="46">
        <v>0</v>
      </c>
      <c r="K312" s="46">
        <v>0</v>
      </c>
      <c r="L312" s="47">
        <v>0</v>
      </c>
    </row>
    <row r="313" spans="1:12" ht="15.75">
      <c r="A313" s="211"/>
      <c r="B313" s="211"/>
      <c r="C313" s="44" t="s">
        <v>37</v>
      </c>
      <c r="D313" s="33">
        <v>1092</v>
      </c>
      <c r="E313" s="33">
        <v>679</v>
      </c>
      <c r="F313" s="45">
        <v>62.18</v>
      </c>
      <c r="G313" s="33">
        <v>1092</v>
      </c>
      <c r="H313" s="33">
        <v>679</v>
      </c>
      <c r="I313" s="45">
        <v>62.18</v>
      </c>
      <c r="J313" s="46">
        <v>0</v>
      </c>
      <c r="K313" s="46">
        <v>0</v>
      </c>
      <c r="L313" s="47">
        <v>0</v>
      </c>
    </row>
    <row r="314" spans="1:12" ht="15.75">
      <c r="A314" s="211"/>
      <c r="B314" s="212"/>
      <c r="C314" s="44" t="s">
        <v>38</v>
      </c>
      <c r="D314" s="33">
        <v>1047</v>
      </c>
      <c r="E314" s="33">
        <v>778</v>
      </c>
      <c r="F314" s="45">
        <v>74.31</v>
      </c>
      <c r="G314" s="33">
        <v>1047</v>
      </c>
      <c r="H314" s="33">
        <v>778</v>
      </c>
      <c r="I314" s="45">
        <v>74.31</v>
      </c>
      <c r="J314" s="46">
        <v>0</v>
      </c>
      <c r="K314" s="46">
        <v>0</v>
      </c>
      <c r="L314" s="47">
        <v>0</v>
      </c>
    </row>
    <row r="315" spans="1:12" ht="15.75">
      <c r="A315" s="211"/>
      <c r="B315" s="210" t="s">
        <v>39</v>
      </c>
      <c r="C315" s="44" t="s">
        <v>36</v>
      </c>
      <c r="D315" s="33">
        <v>718</v>
      </c>
      <c r="E315" s="33">
        <v>458</v>
      </c>
      <c r="F315" s="45">
        <v>63.788300835654596</v>
      </c>
      <c r="G315" s="33">
        <v>718</v>
      </c>
      <c r="H315" s="33">
        <v>458</v>
      </c>
      <c r="I315" s="45">
        <v>63.788300835654596</v>
      </c>
      <c r="J315" s="46">
        <v>0</v>
      </c>
      <c r="K315" s="46">
        <v>0</v>
      </c>
      <c r="L315" s="47">
        <v>0</v>
      </c>
    </row>
    <row r="316" spans="1:12" ht="15.75">
      <c r="A316" s="211"/>
      <c r="B316" s="211"/>
      <c r="C316" s="44" t="s">
        <v>37</v>
      </c>
      <c r="D316" s="33">
        <v>374</v>
      </c>
      <c r="E316" s="33">
        <v>213</v>
      </c>
      <c r="F316" s="45">
        <v>56.95</v>
      </c>
      <c r="G316" s="33">
        <v>374</v>
      </c>
      <c r="H316" s="33">
        <v>213</v>
      </c>
      <c r="I316" s="45">
        <v>56.95</v>
      </c>
      <c r="J316" s="46">
        <v>0</v>
      </c>
      <c r="K316" s="46">
        <v>0</v>
      </c>
      <c r="L316" s="47">
        <v>0</v>
      </c>
    </row>
    <row r="317" spans="1:12" ht="15.75">
      <c r="A317" s="211"/>
      <c r="B317" s="212"/>
      <c r="C317" s="44" t="s">
        <v>38</v>
      </c>
      <c r="D317" s="33">
        <v>344</v>
      </c>
      <c r="E317" s="33">
        <v>245</v>
      </c>
      <c r="F317" s="45">
        <v>71.22</v>
      </c>
      <c r="G317" s="33">
        <v>344</v>
      </c>
      <c r="H317" s="33">
        <v>245</v>
      </c>
      <c r="I317" s="45">
        <v>71.22</v>
      </c>
      <c r="J317" s="46">
        <v>0</v>
      </c>
      <c r="K317" s="46">
        <v>0</v>
      </c>
      <c r="L317" s="47">
        <v>0</v>
      </c>
    </row>
    <row r="318" spans="1:12" ht="15.75">
      <c r="A318" s="211"/>
      <c r="B318" s="210" t="s">
        <v>40</v>
      </c>
      <c r="C318" s="44" t="s">
        <v>36</v>
      </c>
      <c r="D318" s="33">
        <v>707</v>
      </c>
      <c r="E318" s="33">
        <v>490</v>
      </c>
      <c r="F318" s="45">
        <v>69.3069306930693</v>
      </c>
      <c r="G318" s="33">
        <v>707</v>
      </c>
      <c r="H318" s="33">
        <v>490</v>
      </c>
      <c r="I318" s="45">
        <v>69.3069306930693</v>
      </c>
      <c r="J318" s="46">
        <v>0</v>
      </c>
      <c r="K318" s="46">
        <v>0</v>
      </c>
      <c r="L318" s="47">
        <v>0</v>
      </c>
    </row>
    <row r="319" spans="1:12" ht="15.75">
      <c r="A319" s="211"/>
      <c r="B319" s="211"/>
      <c r="C319" s="44" t="s">
        <v>37</v>
      </c>
      <c r="D319" s="33">
        <v>361</v>
      </c>
      <c r="E319" s="33">
        <v>231</v>
      </c>
      <c r="F319" s="45">
        <v>63.99</v>
      </c>
      <c r="G319" s="33">
        <v>361</v>
      </c>
      <c r="H319" s="33">
        <v>231</v>
      </c>
      <c r="I319" s="45">
        <v>63.99</v>
      </c>
      <c r="J319" s="46">
        <v>0</v>
      </c>
      <c r="K319" s="46">
        <v>0</v>
      </c>
      <c r="L319" s="47">
        <v>0</v>
      </c>
    </row>
    <row r="320" spans="1:12" ht="15.75">
      <c r="A320" s="211"/>
      <c r="B320" s="212"/>
      <c r="C320" s="44" t="s">
        <v>38</v>
      </c>
      <c r="D320" s="33">
        <v>346</v>
      </c>
      <c r="E320" s="33">
        <v>259</v>
      </c>
      <c r="F320" s="45">
        <v>74.86</v>
      </c>
      <c r="G320" s="33">
        <v>346</v>
      </c>
      <c r="H320" s="33">
        <v>259</v>
      </c>
      <c r="I320" s="45">
        <v>74.86</v>
      </c>
      <c r="J320" s="46">
        <v>0</v>
      </c>
      <c r="K320" s="46">
        <v>0</v>
      </c>
      <c r="L320" s="47">
        <v>0</v>
      </c>
    </row>
    <row r="321" spans="1:12" ht="15.75">
      <c r="A321" s="211"/>
      <c r="B321" s="210" t="s">
        <v>41</v>
      </c>
      <c r="C321" s="44" t="s">
        <v>36</v>
      </c>
      <c r="D321" s="33">
        <v>714</v>
      </c>
      <c r="E321" s="33">
        <v>509</v>
      </c>
      <c r="F321" s="45">
        <v>71.28851540616246</v>
      </c>
      <c r="G321" s="33">
        <v>714</v>
      </c>
      <c r="H321" s="33">
        <v>509</v>
      </c>
      <c r="I321" s="45">
        <v>71.28851540616246</v>
      </c>
      <c r="J321" s="46">
        <v>0</v>
      </c>
      <c r="K321" s="46">
        <v>0</v>
      </c>
      <c r="L321" s="47">
        <v>0</v>
      </c>
    </row>
    <row r="322" spans="1:12" ht="15.75">
      <c r="A322" s="211"/>
      <c r="B322" s="211"/>
      <c r="C322" s="44" t="s">
        <v>37</v>
      </c>
      <c r="D322" s="33">
        <v>357</v>
      </c>
      <c r="E322" s="33">
        <v>235</v>
      </c>
      <c r="F322" s="45">
        <v>65.83</v>
      </c>
      <c r="G322" s="33">
        <v>357</v>
      </c>
      <c r="H322" s="33">
        <v>235</v>
      </c>
      <c r="I322" s="45">
        <v>65.83</v>
      </c>
      <c r="J322" s="46">
        <v>0</v>
      </c>
      <c r="K322" s="46">
        <v>0</v>
      </c>
      <c r="L322" s="47">
        <v>0</v>
      </c>
    </row>
    <row r="323" spans="1:12" ht="15.75">
      <c r="A323" s="212"/>
      <c r="B323" s="212"/>
      <c r="C323" s="44" t="s">
        <v>38</v>
      </c>
      <c r="D323" s="33">
        <v>357</v>
      </c>
      <c r="E323" s="33">
        <v>274</v>
      </c>
      <c r="F323" s="45">
        <v>76.75</v>
      </c>
      <c r="G323" s="33">
        <v>357</v>
      </c>
      <c r="H323" s="33">
        <v>274</v>
      </c>
      <c r="I323" s="45">
        <v>76.75</v>
      </c>
      <c r="J323" s="46">
        <v>0</v>
      </c>
      <c r="K323" s="46">
        <v>0</v>
      </c>
      <c r="L323" s="47">
        <v>0</v>
      </c>
    </row>
    <row r="324" spans="1:12" ht="16.5" customHeight="1">
      <c r="A324" s="210" t="s">
        <v>34</v>
      </c>
      <c r="B324" s="210" t="s">
        <v>7</v>
      </c>
      <c r="C324" s="44" t="s">
        <v>36</v>
      </c>
      <c r="D324" s="33">
        <v>281</v>
      </c>
      <c r="E324" s="33">
        <v>183</v>
      </c>
      <c r="F324" s="45">
        <v>65.12</v>
      </c>
      <c r="G324" s="33">
        <v>281</v>
      </c>
      <c r="H324" s="33">
        <v>183</v>
      </c>
      <c r="I324" s="45">
        <v>65.12</v>
      </c>
      <c r="J324" s="46">
        <v>0</v>
      </c>
      <c r="K324" s="46">
        <v>0</v>
      </c>
      <c r="L324" s="47">
        <v>0</v>
      </c>
    </row>
    <row r="325" spans="1:12" ht="15.75">
      <c r="A325" s="211"/>
      <c r="B325" s="211"/>
      <c r="C325" s="44" t="s">
        <v>37</v>
      </c>
      <c r="D325" s="33">
        <v>128</v>
      </c>
      <c r="E325" s="33">
        <v>78</v>
      </c>
      <c r="F325" s="45">
        <v>60.94</v>
      </c>
      <c r="G325" s="33">
        <v>128</v>
      </c>
      <c r="H325" s="33">
        <v>78</v>
      </c>
      <c r="I325" s="45">
        <v>60.94</v>
      </c>
      <c r="J325" s="46">
        <v>0</v>
      </c>
      <c r="K325" s="46">
        <v>0</v>
      </c>
      <c r="L325" s="47">
        <v>0</v>
      </c>
    </row>
    <row r="326" spans="1:12" ht="15.75">
      <c r="A326" s="211"/>
      <c r="B326" s="212"/>
      <c r="C326" s="44" t="s">
        <v>38</v>
      </c>
      <c r="D326" s="33">
        <v>153</v>
      </c>
      <c r="E326" s="33">
        <v>105</v>
      </c>
      <c r="F326" s="45">
        <v>68.63</v>
      </c>
      <c r="G326" s="33">
        <v>153</v>
      </c>
      <c r="H326" s="33">
        <v>105</v>
      </c>
      <c r="I326" s="45">
        <v>68.63</v>
      </c>
      <c r="J326" s="46">
        <v>0</v>
      </c>
      <c r="K326" s="46">
        <v>0</v>
      </c>
      <c r="L326" s="47">
        <v>0</v>
      </c>
    </row>
    <row r="327" spans="1:12" ht="15.75">
      <c r="A327" s="211"/>
      <c r="B327" s="210" t="s">
        <v>39</v>
      </c>
      <c r="C327" s="44" t="s">
        <v>36</v>
      </c>
      <c r="D327" s="33">
        <v>98</v>
      </c>
      <c r="E327" s="33">
        <v>53</v>
      </c>
      <c r="F327" s="45">
        <v>54.08163265306123</v>
      </c>
      <c r="G327" s="33">
        <v>98</v>
      </c>
      <c r="H327" s="33">
        <v>53</v>
      </c>
      <c r="I327" s="45">
        <v>54.08163265306123</v>
      </c>
      <c r="J327" s="46">
        <v>0</v>
      </c>
      <c r="K327" s="46">
        <v>0</v>
      </c>
      <c r="L327" s="47">
        <v>0</v>
      </c>
    </row>
    <row r="328" spans="1:12" ht="15.75">
      <c r="A328" s="211"/>
      <c r="B328" s="211"/>
      <c r="C328" s="44" t="s">
        <v>37</v>
      </c>
      <c r="D328" s="33">
        <v>42</v>
      </c>
      <c r="E328" s="33">
        <v>21</v>
      </c>
      <c r="F328" s="45">
        <v>50</v>
      </c>
      <c r="G328" s="33">
        <v>42</v>
      </c>
      <c r="H328" s="33">
        <v>21</v>
      </c>
      <c r="I328" s="45">
        <v>50</v>
      </c>
      <c r="J328" s="46">
        <v>0</v>
      </c>
      <c r="K328" s="46">
        <v>0</v>
      </c>
      <c r="L328" s="47">
        <v>0</v>
      </c>
    </row>
    <row r="329" spans="1:12" ht="15.75">
      <c r="A329" s="211"/>
      <c r="B329" s="212"/>
      <c r="C329" s="44" t="s">
        <v>38</v>
      </c>
      <c r="D329" s="33">
        <v>56</v>
      </c>
      <c r="E329" s="33">
        <v>32</v>
      </c>
      <c r="F329" s="45">
        <v>57.14</v>
      </c>
      <c r="G329" s="33">
        <v>56</v>
      </c>
      <c r="H329" s="33">
        <v>32</v>
      </c>
      <c r="I329" s="45">
        <v>57.14</v>
      </c>
      <c r="J329" s="46">
        <v>0</v>
      </c>
      <c r="K329" s="46">
        <v>0</v>
      </c>
      <c r="L329" s="47">
        <v>0</v>
      </c>
    </row>
    <row r="330" spans="1:12" ht="15.75">
      <c r="A330" s="211"/>
      <c r="B330" s="210" t="s">
        <v>40</v>
      </c>
      <c r="C330" s="44" t="s">
        <v>36</v>
      </c>
      <c r="D330" s="33">
        <v>92</v>
      </c>
      <c r="E330" s="33">
        <v>64</v>
      </c>
      <c r="F330" s="45">
        <v>69.56521739130434</v>
      </c>
      <c r="G330" s="33">
        <v>92</v>
      </c>
      <c r="H330" s="33">
        <v>64</v>
      </c>
      <c r="I330" s="45">
        <v>69.56521739130434</v>
      </c>
      <c r="J330" s="46">
        <v>0</v>
      </c>
      <c r="K330" s="46">
        <v>0</v>
      </c>
      <c r="L330" s="47">
        <v>0</v>
      </c>
    </row>
    <row r="331" spans="1:12" ht="15.75">
      <c r="A331" s="211"/>
      <c r="B331" s="211"/>
      <c r="C331" s="44" t="s">
        <v>37</v>
      </c>
      <c r="D331" s="33">
        <v>42</v>
      </c>
      <c r="E331" s="33">
        <v>26</v>
      </c>
      <c r="F331" s="45">
        <v>61.9</v>
      </c>
      <c r="G331" s="33">
        <v>42</v>
      </c>
      <c r="H331" s="33">
        <v>26</v>
      </c>
      <c r="I331" s="45">
        <v>61.9</v>
      </c>
      <c r="J331" s="46">
        <v>0</v>
      </c>
      <c r="K331" s="46">
        <v>0</v>
      </c>
      <c r="L331" s="47">
        <v>0</v>
      </c>
    </row>
    <row r="332" spans="1:12" ht="15.75">
      <c r="A332" s="211"/>
      <c r="B332" s="212"/>
      <c r="C332" s="44" t="s">
        <v>38</v>
      </c>
      <c r="D332" s="33">
        <v>50</v>
      </c>
      <c r="E332" s="33">
        <v>38</v>
      </c>
      <c r="F332" s="45">
        <v>76</v>
      </c>
      <c r="G332" s="33">
        <v>50</v>
      </c>
      <c r="H332" s="33">
        <v>38</v>
      </c>
      <c r="I332" s="45">
        <v>76</v>
      </c>
      <c r="J332" s="46">
        <v>0</v>
      </c>
      <c r="K332" s="46">
        <v>0</v>
      </c>
      <c r="L332" s="47">
        <v>0</v>
      </c>
    </row>
    <row r="333" spans="1:12" ht="15.75">
      <c r="A333" s="211"/>
      <c r="B333" s="210" t="s">
        <v>41</v>
      </c>
      <c r="C333" s="44" t="s">
        <v>36</v>
      </c>
      <c r="D333" s="33">
        <v>91</v>
      </c>
      <c r="E333" s="33">
        <v>66</v>
      </c>
      <c r="F333" s="45">
        <v>72.52747252747253</v>
      </c>
      <c r="G333" s="33">
        <v>91</v>
      </c>
      <c r="H333" s="33">
        <v>66</v>
      </c>
      <c r="I333" s="45">
        <v>72.52747252747253</v>
      </c>
      <c r="J333" s="46">
        <v>0</v>
      </c>
      <c r="K333" s="46">
        <v>0</v>
      </c>
      <c r="L333" s="47">
        <v>0</v>
      </c>
    </row>
    <row r="334" spans="1:12" ht="15.75">
      <c r="A334" s="211"/>
      <c r="B334" s="211"/>
      <c r="C334" s="44" t="s">
        <v>37</v>
      </c>
      <c r="D334" s="33">
        <v>44</v>
      </c>
      <c r="E334" s="33">
        <v>31</v>
      </c>
      <c r="F334" s="45">
        <v>70.45</v>
      </c>
      <c r="G334" s="33">
        <v>44</v>
      </c>
      <c r="H334" s="33">
        <v>31</v>
      </c>
      <c r="I334" s="45">
        <v>70.45</v>
      </c>
      <c r="J334" s="46">
        <v>0</v>
      </c>
      <c r="K334" s="46">
        <v>0</v>
      </c>
      <c r="L334" s="47">
        <v>0</v>
      </c>
    </row>
    <row r="335" spans="1:12" ht="15.75">
      <c r="A335" s="212"/>
      <c r="B335" s="212"/>
      <c r="C335" s="44" t="s">
        <v>38</v>
      </c>
      <c r="D335" s="33">
        <v>47</v>
      </c>
      <c r="E335" s="33">
        <v>35</v>
      </c>
      <c r="F335" s="45">
        <v>74.47</v>
      </c>
      <c r="G335" s="33">
        <v>47</v>
      </c>
      <c r="H335" s="33">
        <v>35</v>
      </c>
      <c r="I335" s="45">
        <v>74.47</v>
      </c>
      <c r="J335" s="46">
        <v>0</v>
      </c>
      <c r="K335" s="46">
        <v>0</v>
      </c>
      <c r="L335" s="47">
        <v>0</v>
      </c>
    </row>
    <row r="336" ht="15.75">
      <c r="A336" s="50" t="s">
        <v>112</v>
      </c>
    </row>
  </sheetData>
  <sheetProtection/>
  <mergeCells count="165">
    <mergeCell ref="A324:A335"/>
    <mergeCell ref="B324:B326"/>
    <mergeCell ref="B327:B329"/>
    <mergeCell ref="B330:B332"/>
    <mergeCell ref="B333:B335"/>
    <mergeCell ref="B315:B317"/>
    <mergeCell ref="B318:B320"/>
    <mergeCell ref="B273:B275"/>
    <mergeCell ref="A300:A311"/>
    <mergeCell ref="B300:B302"/>
    <mergeCell ref="B303:B305"/>
    <mergeCell ref="B306:B308"/>
    <mergeCell ref="B291:B293"/>
    <mergeCell ref="B294:B296"/>
    <mergeCell ref="B297:B299"/>
    <mergeCell ref="B249:B251"/>
    <mergeCell ref="A276:A287"/>
    <mergeCell ref="B276:B278"/>
    <mergeCell ref="B279:B281"/>
    <mergeCell ref="B282:B284"/>
    <mergeCell ref="B321:B323"/>
    <mergeCell ref="A312:A323"/>
    <mergeCell ref="B312:B314"/>
    <mergeCell ref="B267:B269"/>
    <mergeCell ref="B270:B272"/>
    <mergeCell ref="B225:B227"/>
    <mergeCell ref="A252:A263"/>
    <mergeCell ref="B252:B254"/>
    <mergeCell ref="B255:B257"/>
    <mergeCell ref="B258:B260"/>
    <mergeCell ref="B309:B311"/>
    <mergeCell ref="A288:A299"/>
    <mergeCell ref="B288:B290"/>
    <mergeCell ref="B243:B245"/>
    <mergeCell ref="B246:B248"/>
    <mergeCell ref="B201:B203"/>
    <mergeCell ref="A228:A239"/>
    <mergeCell ref="B228:B230"/>
    <mergeCell ref="B231:B233"/>
    <mergeCell ref="B234:B236"/>
    <mergeCell ref="B285:B287"/>
    <mergeCell ref="A264:A275"/>
    <mergeCell ref="B264:B266"/>
    <mergeCell ref="B219:B221"/>
    <mergeCell ref="B222:B224"/>
    <mergeCell ref="B177:B179"/>
    <mergeCell ref="A204:A215"/>
    <mergeCell ref="B204:B206"/>
    <mergeCell ref="B207:B209"/>
    <mergeCell ref="B210:B212"/>
    <mergeCell ref="B261:B263"/>
    <mergeCell ref="A240:A251"/>
    <mergeCell ref="B240:B242"/>
    <mergeCell ref="B195:B197"/>
    <mergeCell ref="B198:B200"/>
    <mergeCell ref="B153:B155"/>
    <mergeCell ref="A180:A191"/>
    <mergeCell ref="B180:B182"/>
    <mergeCell ref="B183:B185"/>
    <mergeCell ref="B186:B188"/>
    <mergeCell ref="B237:B239"/>
    <mergeCell ref="A216:A227"/>
    <mergeCell ref="B216:B218"/>
    <mergeCell ref="B171:B173"/>
    <mergeCell ref="B174:B176"/>
    <mergeCell ref="B129:B131"/>
    <mergeCell ref="A156:A167"/>
    <mergeCell ref="B156:B158"/>
    <mergeCell ref="B159:B161"/>
    <mergeCell ref="B162:B164"/>
    <mergeCell ref="B213:B215"/>
    <mergeCell ref="A192:A203"/>
    <mergeCell ref="B192:B194"/>
    <mergeCell ref="B147:B149"/>
    <mergeCell ref="B150:B152"/>
    <mergeCell ref="A132:A143"/>
    <mergeCell ref="B132:B134"/>
    <mergeCell ref="B135:B137"/>
    <mergeCell ref="B138:B140"/>
    <mergeCell ref="B108:B110"/>
    <mergeCell ref="B189:B191"/>
    <mergeCell ref="A168:A179"/>
    <mergeCell ref="B168:B170"/>
    <mergeCell ref="B123:B125"/>
    <mergeCell ref="B126:B128"/>
    <mergeCell ref="B114:B116"/>
    <mergeCell ref="B117:B119"/>
    <mergeCell ref="B84:B86"/>
    <mergeCell ref="B165:B167"/>
    <mergeCell ref="B93:B95"/>
    <mergeCell ref="A144:A155"/>
    <mergeCell ref="B144:B146"/>
    <mergeCell ref="B99:B101"/>
    <mergeCell ref="B102:B104"/>
    <mergeCell ref="B105:B107"/>
    <mergeCell ref="A120:A131"/>
    <mergeCell ref="B120:B122"/>
    <mergeCell ref="A72:A83"/>
    <mergeCell ref="B72:B74"/>
    <mergeCell ref="B141:B143"/>
    <mergeCell ref="B75:B77"/>
    <mergeCell ref="B78:B80"/>
    <mergeCell ref="B81:B83"/>
    <mergeCell ref="A108:A119"/>
    <mergeCell ref="B111:B113"/>
    <mergeCell ref="G34:I34"/>
    <mergeCell ref="A96:A107"/>
    <mergeCell ref="B96:B98"/>
    <mergeCell ref="B51:B53"/>
    <mergeCell ref="B54:B56"/>
    <mergeCell ref="B57:B59"/>
    <mergeCell ref="A84:A95"/>
    <mergeCell ref="A34:C35"/>
    <mergeCell ref="B87:B89"/>
    <mergeCell ref="B90:B92"/>
    <mergeCell ref="A33:I33"/>
    <mergeCell ref="J34:L34"/>
    <mergeCell ref="A60:A71"/>
    <mergeCell ref="B60:B62"/>
    <mergeCell ref="B63:B65"/>
    <mergeCell ref="B66:B68"/>
    <mergeCell ref="B69:B71"/>
    <mergeCell ref="A48:A59"/>
    <mergeCell ref="B48:B50"/>
    <mergeCell ref="D34:F34"/>
    <mergeCell ref="A27:C27"/>
    <mergeCell ref="A28:C28"/>
    <mergeCell ref="A29:C29"/>
    <mergeCell ref="A30:C30"/>
    <mergeCell ref="A31:C31"/>
    <mergeCell ref="A36:A47"/>
    <mergeCell ref="B36:B38"/>
    <mergeCell ref="B39:B41"/>
    <mergeCell ref="B42:B44"/>
    <mergeCell ref="B45:B47"/>
    <mergeCell ref="A16:C16"/>
    <mergeCell ref="A17:C17"/>
    <mergeCell ref="A18:C18"/>
    <mergeCell ref="A19:C19"/>
    <mergeCell ref="J33:L33"/>
    <mergeCell ref="A22:C22"/>
    <mergeCell ref="A23:C23"/>
    <mergeCell ref="A24:C24"/>
    <mergeCell ref="A25:C25"/>
    <mergeCell ref="A26:C26"/>
    <mergeCell ref="A1:I1"/>
    <mergeCell ref="A5:C5"/>
    <mergeCell ref="A20:C20"/>
    <mergeCell ref="A21:C21"/>
    <mergeCell ref="A10:C10"/>
    <mergeCell ref="A11:C11"/>
    <mergeCell ref="A12:C12"/>
    <mergeCell ref="A13:C13"/>
    <mergeCell ref="A14:C14"/>
    <mergeCell ref="A15:C15"/>
    <mergeCell ref="A8:C8"/>
    <mergeCell ref="A9:C9"/>
    <mergeCell ref="J1:L1"/>
    <mergeCell ref="A2:C3"/>
    <mergeCell ref="D2:F2"/>
    <mergeCell ref="G2:I2"/>
    <mergeCell ref="J2:L2"/>
    <mergeCell ref="A4:C4"/>
    <mergeCell ref="A6:C6"/>
    <mergeCell ref="A7:C7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2" sqref="A2:K2"/>
    </sheetView>
  </sheetViews>
  <sheetFormatPr defaultColWidth="9.00390625" defaultRowHeight="16.5"/>
  <cols>
    <col min="4" max="4" width="7.375" style="0" customWidth="1"/>
    <col min="7" max="7" width="7.375" style="0" customWidth="1"/>
    <col min="10" max="10" width="7.625" style="0" customWidth="1"/>
  </cols>
  <sheetData>
    <row r="1" spans="1:11" ht="15.75">
      <c r="A1" s="139" t="s">
        <v>59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.75">
      <c r="A2" s="316" t="s">
        <v>63</v>
      </c>
      <c r="B2" s="141"/>
      <c r="C2" s="141"/>
      <c r="D2" s="141"/>
      <c r="E2" s="141"/>
      <c r="F2" s="141"/>
      <c r="G2" s="141"/>
      <c r="H2" s="141"/>
      <c r="I2" s="141"/>
      <c r="J2" s="141"/>
      <c r="K2" s="142"/>
    </row>
    <row r="3" spans="1:11" ht="15.75">
      <c r="A3" s="143" t="s">
        <v>48</v>
      </c>
      <c r="B3" s="144"/>
      <c r="C3" s="130" t="s">
        <v>35</v>
      </c>
      <c r="D3" s="131"/>
      <c r="E3" s="132"/>
      <c r="F3" s="130" t="s">
        <v>2</v>
      </c>
      <c r="G3" s="131"/>
      <c r="H3" s="132"/>
      <c r="I3" s="130" t="s">
        <v>3</v>
      </c>
      <c r="J3" s="131"/>
      <c r="K3" s="132"/>
    </row>
    <row r="4" spans="1:11" ht="25.5">
      <c r="A4" s="145"/>
      <c r="B4" s="146"/>
      <c r="C4" s="1" t="s">
        <v>4</v>
      </c>
      <c r="D4" s="1" t="s">
        <v>5</v>
      </c>
      <c r="E4" s="1" t="s">
        <v>6</v>
      </c>
      <c r="F4" s="1" t="s">
        <v>4</v>
      </c>
      <c r="G4" s="1" t="s">
        <v>5</v>
      </c>
      <c r="H4" s="1" t="s">
        <v>6</v>
      </c>
      <c r="I4" s="1" t="s">
        <v>4</v>
      </c>
      <c r="J4" s="1" t="s">
        <v>5</v>
      </c>
      <c r="K4" s="1" t="s">
        <v>6</v>
      </c>
    </row>
    <row r="5" spans="1:11" ht="15.75">
      <c r="A5" s="133" t="s">
        <v>7</v>
      </c>
      <c r="B5" s="1" t="s">
        <v>36</v>
      </c>
      <c r="C5" s="2">
        <v>936267</v>
      </c>
      <c r="D5" s="2">
        <v>638213</v>
      </c>
      <c r="E5" s="21">
        <v>68.17</v>
      </c>
      <c r="F5" s="2">
        <v>845615</v>
      </c>
      <c r="G5" s="2">
        <v>568068</v>
      </c>
      <c r="H5" s="21">
        <v>67.18</v>
      </c>
      <c r="I5" s="2">
        <v>90652</v>
      </c>
      <c r="J5" s="2">
        <v>70145</v>
      </c>
      <c r="K5" s="21">
        <v>77.38</v>
      </c>
    </row>
    <row r="6" spans="1:11" ht="15.75">
      <c r="A6" s="134"/>
      <c r="B6" s="1" t="s">
        <v>37</v>
      </c>
      <c r="C6" s="2">
        <v>488106</v>
      </c>
      <c r="D6" s="2">
        <v>314103</v>
      </c>
      <c r="E6" s="21">
        <v>64.35</v>
      </c>
      <c r="F6" s="2">
        <v>438965</v>
      </c>
      <c r="G6" s="2">
        <v>277616</v>
      </c>
      <c r="H6" s="21">
        <v>63.24</v>
      </c>
      <c r="I6" s="2">
        <v>49141</v>
      </c>
      <c r="J6" s="2">
        <v>36487</v>
      </c>
      <c r="K6" s="21">
        <v>74.25</v>
      </c>
    </row>
    <row r="7" spans="1:11" ht="15.75">
      <c r="A7" s="135"/>
      <c r="B7" s="1" t="s">
        <v>38</v>
      </c>
      <c r="C7" s="2">
        <v>448161</v>
      </c>
      <c r="D7" s="2">
        <v>324110</v>
      </c>
      <c r="E7" s="21">
        <v>72.32</v>
      </c>
      <c r="F7" s="2">
        <v>406650</v>
      </c>
      <c r="G7" s="2">
        <v>290452</v>
      </c>
      <c r="H7" s="21">
        <v>71.43</v>
      </c>
      <c r="I7" s="2">
        <v>41511</v>
      </c>
      <c r="J7" s="2">
        <v>33658</v>
      </c>
      <c r="K7" s="21">
        <v>81.08</v>
      </c>
    </row>
    <row r="8" spans="1:11" ht="15.75">
      <c r="A8" s="191" t="s">
        <v>39</v>
      </c>
      <c r="B8" s="1" t="s">
        <v>37</v>
      </c>
      <c r="C8" s="2">
        <v>163227</v>
      </c>
      <c r="D8" s="2">
        <v>97473</v>
      </c>
      <c r="E8" s="21">
        <v>59.72</v>
      </c>
      <c r="F8" s="2">
        <v>146317</v>
      </c>
      <c r="G8" s="2">
        <v>85530</v>
      </c>
      <c r="H8" s="21">
        <v>58.46</v>
      </c>
      <c r="I8" s="2">
        <v>16910</v>
      </c>
      <c r="J8" s="2">
        <v>11943</v>
      </c>
      <c r="K8" s="21">
        <v>70.63</v>
      </c>
    </row>
    <row r="9" spans="1:11" ht="15.75">
      <c r="A9" s="193"/>
      <c r="B9" s="1" t="s">
        <v>38</v>
      </c>
      <c r="C9" s="2">
        <v>149926</v>
      </c>
      <c r="D9" s="2">
        <v>101207</v>
      </c>
      <c r="E9" s="21">
        <v>67.5</v>
      </c>
      <c r="F9" s="2">
        <v>135809</v>
      </c>
      <c r="G9" s="2">
        <v>90301</v>
      </c>
      <c r="H9" s="21">
        <v>66.49</v>
      </c>
      <c r="I9" s="2">
        <v>14117</v>
      </c>
      <c r="J9" s="2">
        <v>10906</v>
      </c>
      <c r="K9" s="21">
        <v>77.25</v>
      </c>
    </row>
    <row r="10" spans="1:11" ht="15.75">
      <c r="A10" s="191" t="s">
        <v>40</v>
      </c>
      <c r="B10" s="1" t="s">
        <v>37</v>
      </c>
      <c r="C10" s="2">
        <v>163523</v>
      </c>
      <c r="D10" s="2">
        <v>105594</v>
      </c>
      <c r="E10" s="21">
        <v>64.57</v>
      </c>
      <c r="F10" s="2">
        <v>147350</v>
      </c>
      <c r="G10" s="2">
        <v>93532</v>
      </c>
      <c r="H10" s="21">
        <v>63.48</v>
      </c>
      <c r="I10" s="2">
        <v>16173</v>
      </c>
      <c r="J10" s="2">
        <v>12062</v>
      </c>
      <c r="K10" s="21">
        <v>74.58</v>
      </c>
    </row>
    <row r="11" spans="1:11" ht="15.75">
      <c r="A11" s="193"/>
      <c r="B11" s="1" t="s">
        <v>38</v>
      </c>
      <c r="C11" s="2">
        <v>150799</v>
      </c>
      <c r="D11" s="2">
        <v>109294</v>
      </c>
      <c r="E11" s="21">
        <v>66.84</v>
      </c>
      <c r="F11" s="2">
        <v>136745</v>
      </c>
      <c r="G11" s="2">
        <v>97867</v>
      </c>
      <c r="H11" s="21">
        <v>71.57</v>
      </c>
      <c r="I11" s="2">
        <v>14054</v>
      </c>
      <c r="J11" s="2">
        <v>11427</v>
      </c>
      <c r="K11" s="21">
        <v>81.31</v>
      </c>
    </row>
    <row r="12" spans="1:11" ht="15.75">
      <c r="A12" s="191" t="s">
        <v>41</v>
      </c>
      <c r="B12" s="1" t="s">
        <v>37</v>
      </c>
      <c r="C12" s="2">
        <v>161356</v>
      </c>
      <c r="D12" s="2">
        <v>111036</v>
      </c>
      <c r="E12" s="21">
        <v>68.81</v>
      </c>
      <c r="F12" s="2">
        <v>145298</v>
      </c>
      <c r="G12" s="2">
        <v>98554</v>
      </c>
      <c r="H12" s="21">
        <v>67.83</v>
      </c>
      <c r="I12" s="2">
        <v>16058</v>
      </c>
      <c r="J12" s="2">
        <v>12482</v>
      </c>
      <c r="K12" s="21">
        <v>77.73</v>
      </c>
    </row>
    <row r="13" spans="1:11" ht="15.75">
      <c r="A13" s="193"/>
      <c r="B13" s="1" t="s">
        <v>38</v>
      </c>
      <c r="C13" s="2">
        <v>147436</v>
      </c>
      <c r="D13" s="2">
        <v>113609</v>
      </c>
      <c r="E13" s="21">
        <v>77.06</v>
      </c>
      <c r="F13" s="2">
        <v>134096</v>
      </c>
      <c r="G13" s="2">
        <v>102284</v>
      </c>
      <c r="H13" s="21">
        <v>76.28</v>
      </c>
      <c r="I13" s="2">
        <v>13340</v>
      </c>
      <c r="J13" s="2">
        <v>11325</v>
      </c>
      <c r="K13" s="21">
        <v>84.9</v>
      </c>
    </row>
    <row r="14" spans="1:11" ht="15.75">
      <c r="A14" s="188" t="s">
        <v>42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ht="15.75">
      <c r="A15" s="50" t="s">
        <v>112</v>
      </c>
    </row>
  </sheetData>
  <sheetProtection/>
  <mergeCells count="11">
    <mergeCell ref="A14:K14"/>
    <mergeCell ref="A5:A7"/>
    <mergeCell ref="A8:A9"/>
    <mergeCell ref="A10:A11"/>
    <mergeCell ref="A12:A13"/>
    <mergeCell ref="A1:K1"/>
    <mergeCell ref="A2:K2"/>
    <mergeCell ref="A3:B4"/>
    <mergeCell ref="C3:E3"/>
    <mergeCell ref="F3:H3"/>
    <mergeCell ref="I3:K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1" width="8.875" style="0" customWidth="1"/>
    <col min="2" max="2" width="6.625" style="0" customWidth="1"/>
    <col min="3" max="3" width="8.50390625" style="0" customWidth="1"/>
    <col min="4" max="4" width="8.25390625" style="0" customWidth="1"/>
    <col min="5" max="5" width="9.375" style="0" customWidth="1"/>
    <col min="6" max="6" width="8.875" style="0" customWidth="1"/>
    <col min="7" max="7" width="8.00390625" style="0" bestFit="1" customWidth="1"/>
    <col min="8" max="8" width="9.375" style="0" customWidth="1"/>
    <col min="9" max="9" width="8.875" style="0" customWidth="1"/>
    <col min="10" max="10" width="8.00390625" style="0" bestFit="1" customWidth="1"/>
    <col min="11" max="11" width="9.375" style="0" customWidth="1"/>
  </cols>
  <sheetData>
    <row r="1" spans="1:11" ht="16.5" customHeight="1">
      <c r="A1" s="120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6.5" customHeight="1">
      <c r="A2" s="122" t="s">
        <v>243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6.5" customHeight="1">
      <c r="A3" s="124" t="s">
        <v>128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6.5" customHeight="1">
      <c r="A4" s="126" t="s">
        <v>238</v>
      </c>
      <c r="B4" s="127"/>
      <c r="C4" s="128" t="s">
        <v>35</v>
      </c>
      <c r="D4" s="128"/>
      <c r="E4" s="128"/>
      <c r="F4" s="128" t="s">
        <v>2</v>
      </c>
      <c r="G4" s="128"/>
      <c r="H4" s="128"/>
      <c r="I4" s="128" t="s">
        <v>3</v>
      </c>
      <c r="J4" s="128"/>
      <c r="K4" s="129"/>
    </row>
    <row r="5" spans="1:11" ht="30" customHeight="1">
      <c r="A5" s="126"/>
      <c r="B5" s="127"/>
      <c r="C5" s="91" t="s">
        <v>236</v>
      </c>
      <c r="D5" s="92" t="s">
        <v>239</v>
      </c>
      <c r="E5" s="91" t="s">
        <v>234</v>
      </c>
      <c r="F5" s="91" t="s">
        <v>236</v>
      </c>
      <c r="G5" s="92" t="s">
        <v>239</v>
      </c>
      <c r="H5" s="91" t="s">
        <v>234</v>
      </c>
      <c r="I5" s="91" t="s">
        <v>236</v>
      </c>
      <c r="J5" s="92" t="s">
        <v>239</v>
      </c>
      <c r="K5" s="93" t="s">
        <v>234</v>
      </c>
    </row>
    <row r="6" spans="1:11" ht="15.75">
      <c r="A6" s="118" t="s">
        <v>75</v>
      </c>
      <c r="B6" s="92" t="s">
        <v>36</v>
      </c>
      <c r="C6" s="69">
        <v>604357</v>
      </c>
      <c r="D6" s="69">
        <v>444764</v>
      </c>
      <c r="E6" s="70">
        <v>73.59292603543932</v>
      </c>
      <c r="F6" s="69">
        <v>520007</v>
      </c>
      <c r="G6" s="69">
        <v>378015</v>
      </c>
      <c r="H6" s="70">
        <v>72.69421373173823</v>
      </c>
      <c r="I6" s="69">
        <v>84350</v>
      </c>
      <c r="J6" s="69">
        <v>66749</v>
      </c>
      <c r="K6" s="70">
        <v>79.13337285121517</v>
      </c>
    </row>
    <row r="7" spans="1:11" ht="15.75">
      <c r="A7" s="118"/>
      <c r="B7" s="92" t="s">
        <v>37</v>
      </c>
      <c r="C7" s="69">
        <v>315135</v>
      </c>
      <c r="D7" s="69">
        <v>223054</v>
      </c>
      <c r="E7" s="70">
        <v>70.78045916829295</v>
      </c>
      <c r="F7" s="69">
        <v>270752</v>
      </c>
      <c r="G7" s="69">
        <v>188827</v>
      </c>
      <c r="H7" s="70">
        <v>69.74168242524524</v>
      </c>
      <c r="I7" s="69">
        <v>44383</v>
      </c>
      <c r="J7" s="69">
        <v>34227</v>
      </c>
      <c r="K7" s="70">
        <v>77.11736475677624</v>
      </c>
    </row>
    <row r="8" spans="1:11" ht="15.75">
      <c r="A8" s="118"/>
      <c r="B8" s="92" t="s">
        <v>38</v>
      </c>
      <c r="C8" s="69">
        <v>289222</v>
      </c>
      <c r="D8" s="69">
        <v>221710</v>
      </c>
      <c r="E8" s="70">
        <v>76.65737737793114</v>
      </c>
      <c r="F8" s="69">
        <v>249255</v>
      </c>
      <c r="G8" s="69">
        <v>189188</v>
      </c>
      <c r="H8" s="70">
        <v>75.9013861306694</v>
      </c>
      <c r="I8" s="69">
        <v>39967</v>
      </c>
      <c r="J8" s="69">
        <v>32522</v>
      </c>
      <c r="K8" s="70">
        <v>81.37213200890734</v>
      </c>
    </row>
    <row r="9" spans="1:11" ht="15.75">
      <c r="A9" s="118" t="s">
        <v>124</v>
      </c>
      <c r="B9" s="92" t="s">
        <v>76</v>
      </c>
      <c r="C9" s="69">
        <v>197359</v>
      </c>
      <c r="D9" s="69">
        <v>135726</v>
      </c>
      <c r="E9" s="70">
        <v>68.77112267492235</v>
      </c>
      <c r="F9" s="69">
        <v>168457</v>
      </c>
      <c r="G9" s="69">
        <v>114302</v>
      </c>
      <c r="H9" s="70">
        <v>67.85233026825837</v>
      </c>
      <c r="I9" s="69">
        <v>28902</v>
      </c>
      <c r="J9" s="69">
        <v>21424</v>
      </c>
      <c r="K9" s="70">
        <v>74.12635803750605</v>
      </c>
    </row>
    <row r="10" spans="1:11" ht="15.75">
      <c r="A10" s="118"/>
      <c r="B10" s="92" t="s">
        <v>37</v>
      </c>
      <c r="C10" s="69">
        <v>102801</v>
      </c>
      <c r="D10" s="69">
        <v>68098</v>
      </c>
      <c r="E10" s="70">
        <v>66.2425462787327</v>
      </c>
      <c r="F10" s="69">
        <v>87636</v>
      </c>
      <c r="G10" s="69">
        <v>57180</v>
      </c>
      <c r="H10" s="70">
        <v>65.24715870190333</v>
      </c>
      <c r="I10" s="69">
        <v>15165</v>
      </c>
      <c r="J10" s="69">
        <v>10918</v>
      </c>
      <c r="K10" s="70">
        <v>71.99472469502143</v>
      </c>
    </row>
    <row r="11" spans="1:11" ht="15.75">
      <c r="A11" s="118"/>
      <c r="B11" s="92" t="s">
        <v>38</v>
      </c>
      <c r="C11" s="69">
        <v>94558</v>
      </c>
      <c r="D11" s="69">
        <v>67628</v>
      </c>
      <c r="E11" s="70">
        <v>71.52012521415428</v>
      </c>
      <c r="F11" s="69">
        <v>80821</v>
      </c>
      <c r="G11" s="69">
        <v>57122</v>
      </c>
      <c r="H11" s="70">
        <v>70.67717548656908</v>
      </c>
      <c r="I11" s="69">
        <v>13737</v>
      </c>
      <c r="J11" s="69">
        <v>10506</v>
      </c>
      <c r="K11" s="70">
        <v>76.47958069447478</v>
      </c>
    </row>
    <row r="12" spans="1:11" ht="15.75">
      <c r="A12" s="118" t="s">
        <v>125</v>
      </c>
      <c r="B12" s="92" t="s">
        <v>76</v>
      </c>
      <c r="C12" s="69">
        <v>200079</v>
      </c>
      <c r="D12" s="69">
        <v>148132</v>
      </c>
      <c r="E12" s="70">
        <v>74.03675548158478</v>
      </c>
      <c r="F12" s="69">
        <v>172173</v>
      </c>
      <c r="G12" s="69">
        <v>125889</v>
      </c>
      <c r="H12" s="70">
        <v>73.11773623041941</v>
      </c>
      <c r="I12" s="69">
        <v>27906</v>
      </c>
      <c r="J12" s="69">
        <v>22243</v>
      </c>
      <c r="K12" s="70">
        <v>79.70687307389092</v>
      </c>
    </row>
    <row r="13" spans="1:11" ht="15.75">
      <c r="A13" s="118"/>
      <c r="B13" s="92" t="s">
        <v>37</v>
      </c>
      <c r="C13" s="69">
        <v>104646</v>
      </c>
      <c r="D13" s="69">
        <v>74639</v>
      </c>
      <c r="E13" s="70">
        <v>71.32522982244902</v>
      </c>
      <c r="F13" s="69">
        <v>89825</v>
      </c>
      <c r="G13" s="69">
        <v>63148</v>
      </c>
      <c r="H13" s="70">
        <v>70.30114110770944</v>
      </c>
      <c r="I13" s="69">
        <v>14821</v>
      </c>
      <c r="J13" s="69">
        <v>11491</v>
      </c>
      <c r="K13" s="70">
        <v>77.53188043991634</v>
      </c>
    </row>
    <row r="14" spans="1:11" ht="15.75">
      <c r="A14" s="118"/>
      <c r="B14" s="92" t="s">
        <v>38</v>
      </c>
      <c r="C14" s="69">
        <v>95433</v>
      </c>
      <c r="D14" s="69">
        <v>73493</v>
      </c>
      <c r="E14" s="70">
        <v>77.01004893485482</v>
      </c>
      <c r="F14" s="69">
        <v>82348</v>
      </c>
      <c r="G14" s="69">
        <v>62741</v>
      </c>
      <c r="H14" s="70">
        <v>76.19007140428425</v>
      </c>
      <c r="I14" s="69">
        <v>13085</v>
      </c>
      <c r="J14" s="69">
        <v>10752</v>
      </c>
      <c r="K14" s="70">
        <v>82.17042414978984</v>
      </c>
    </row>
    <row r="15" spans="1:11" ht="16.5" customHeight="1">
      <c r="A15" s="118" t="s">
        <v>126</v>
      </c>
      <c r="B15" s="92" t="s">
        <v>76</v>
      </c>
      <c r="C15" s="69">
        <v>206919</v>
      </c>
      <c r="D15" s="69">
        <v>160906</v>
      </c>
      <c r="E15" s="70">
        <v>77.76279606995975</v>
      </c>
      <c r="F15" s="69">
        <v>179377</v>
      </c>
      <c r="G15" s="69">
        <v>137824</v>
      </c>
      <c r="H15" s="70">
        <v>76.83482274762093</v>
      </c>
      <c r="I15" s="69">
        <v>27542</v>
      </c>
      <c r="J15" s="69">
        <v>23082</v>
      </c>
      <c r="K15" s="70">
        <v>83.80654999636918</v>
      </c>
    </row>
    <row r="16" spans="1:11" ht="15.75">
      <c r="A16" s="118"/>
      <c r="B16" s="92" t="s">
        <v>37</v>
      </c>
      <c r="C16" s="69">
        <v>107688</v>
      </c>
      <c r="D16" s="69">
        <v>80317</v>
      </c>
      <c r="E16" s="70">
        <v>74.58305475076146</v>
      </c>
      <c r="F16" s="69">
        <v>93291</v>
      </c>
      <c r="G16" s="69">
        <v>68499</v>
      </c>
      <c r="H16" s="70">
        <v>73.42508923690389</v>
      </c>
      <c r="I16" s="69">
        <v>14397</v>
      </c>
      <c r="J16" s="69">
        <v>11818</v>
      </c>
      <c r="K16" s="70">
        <v>82.08654580815448</v>
      </c>
    </row>
    <row r="17" spans="1:11" ht="15.75">
      <c r="A17" s="119"/>
      <c r="B17" s="94" t="s">
        <v>38</v>
      </c>
      <c r="C17" s="95">
        <v>99231</v>
      </c>
      <c r="D17" s="95">
        <v>80589</v>
      </c>
      <c r="E17" s="96">
        <v>81.21353206155335</v>
      </c>
      <c r="F17" s="95">
        <v>86086</v>
      </c>
      <c r="G17" s="95">
        <v>69325</v>
      </c>
      <c r="H17" s="96">
        <v>80.52993518109797</v>
      </c>
      <c r="I17" s="95">
        <v>13145</v>
      </c>
      <c r="J17" s="95">
        <v>11264</v>
      </c>
      <c r="K17" s="96">
        <v>85.69037656903765</v>
      </c>
    </row>
    <row r="18" ht="15.75">
      <c r="A18" s="50" t="s">
        <v>113</v>
      </c>
    </row>
  </sheetData>
  <sheetProtection/>
  <mergeCells count="11">
    <mergeCell ref="I4:K4"/>
    <mergeCell ref="A6:A8"/>
    <mergeCell ref="A9:A11"/>
    <mergeCell ref="A12:A14"/>
    <mergeCell ref="A15:A17"/>
    <mergeCell ref="A1:K1"/>
    <mergeCell ref="A2:K2"/>
    <mergeCell ref="A3:K3"/>
    <mergeCell ref="A4:B5"/>
    <mergeCell ref="C4:E4"/>
    <mergeCell ref="F4:H4"/>
  </mergeCells>
  <printOptions/>
  <pageMargins left="0.43" right="0.34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336"/>
  <sheetViews>
    <sheetView zoomScalePageLayoutView="0" workbookViewId="0" topLeftCell="A1">
      <pane xSplit="3" ySplit="3" topLeftCell="D4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A2" sqref="A2:C3"/>
    </sheetView>
  </sheetViews>
  <sheetFormatPr defaultColWidth="9.00390625" defaultRowHeight="16.5"/>
  <cols>
    <col min="1" max="1" width="3.125" style="0" customWidth="1"/>
    <col min="2" max="2" width="6.25390625" style="0" customWidth="1"/>
    <col min="3" max="3" width="3.375" style="0" customWidth="1"/>
    <col min="4" max="5" width="7.50390625" style="28" customWidth="1"/>
    <col min="6" max="6" width="7.50390625" style="26" customWidth="1"/>
    <col min="7" max="8" width="7.50390625" style="28" customWidth="1"/>
    <col min="9" max="9" width="7.50390625" style="26" customWidth="1"/>
    <col min="10" max="11" width="7.50390625" style="28" customWidth="1"/>
    <col min="12" max="12" width="7.50390625" style="26" customWidth="1"/>
    <col min="13" max="13" width="9.25390625" style="0" bestFit="1" customWidth="1"/>
  </cols>
  <sheetData>
    <row r="1" spans="1:12" ht="16.5" customHeight="1">
      <c r="A1" s="176" t="s">
        <v>60</v>
      </c>
      <c r="B1" s="167"/>
      <c r="C1" s="167"/>
      <c r="D1" s="167"/>
      <c r="E1" s="167"/>
      <c r="F1" s="167"/>
      <c r="G1" s="167"/>
      <c r="H1" s="167"/>
      <c r="I1" s="167"/>
      <c r="J1" s="172" t="s">
        <v>62</v>
      </c>
      <c r="K1" s="170"/>
      <c r="L1" s="171"/>
    </row>
    <row r="2" spans="1:12" ht="16.5" customHeight="1">
      <c r="A2" s="157" t="s">
        <v>1</v>
      </c>
      <c r="B2" s="158"/>
      <c r="C2" s="159"/>
      <c r="D2" s="130" t="s">
        <v>44</v>
      </c>
      <c r="E2" s="170"/>
      <c r="F2" s="171"/>
      <c r="G2" s="130" t="s">
        <v>2</v>
      </c>
      <c r="H2" s="170"/>
      <c r="I2" s="171"/>
      <c r="J2" s="130" t="s">
        <v>3</v>
      </c>
      <c r="K2" s="170"/>
      <c r="L2" s="171"/>
    </row>
    <row r="3" spans="1:12" ht="25.5">
      <c r="A3" s="160"/>
      <c r="B3" s="161"/>
      <c r="C3" s="162"/>
      <c r="D3" s="1" t="s">
        <v>4</v>
      </c>
      <c r="E3" s="1" t="s">
        <v>5</v>
      </c>
      <c r="F3" s="23" t="s">
        <v>6</v>
      </c>
      <c r="G3" s="1" t="s">
        <v>4</v>
      </c>
      <c r="H3" s="1" t="s">
        <v>5</v>
      </c>
      <c r="I3" s="23" t="s">
        <v>6</v>
      </c>
      <c r="J3" s="1" t="s">
        <v>4</v>
      </c>
      <c r="K3" s="1" t="s">
        <v>5</v>
      </c>
      <c r="L3" s="23" t="s">
        <v>6</v>
      </c>
    </row>
    <row r="4" spans="1:12" ht="16.5" customHeight="1">
      <c r="A4" s="166" t="s">
        <v>7</v>
      </c>
      <c r="B4" s="167"/>
      <c r="C4" s="168"/>
      <c r="D4" s="27">
        <f>D5+D6+D7+D29</f>
        <v>936267</v>
      </c>
      <c r="E4" s="27">
        <f>E5+E6+E7+E29</f>
        <v>638213</v>
      </c>
      <c r="F4" s="24">
        <f>E4/D4*100</f>
        <v>68.16570486837622</v>
      </c>
      <c r="G4" s="27">
        <f>G5+G6+G7+G29</f>
        <v>845615</v>
      </c>
      <c r="H4" s="27">
        <f>H5+H6+H7+H29</f>
        <v>568068</v>
      </c>
      <c r="I4" s="24">
        <f>H4/G4*100</f>
        <v>67.17808931960762</v>
      </c>
      <c r="J4" s="27">
        <f>J5+J6+J7+J29</f>
        <v>90652</v>
      </c>
      <c r="K4" s="27">
        <f>K5+K6+K7+K29</f>
        <v>70145</v>
      </c>
      <c r="L4" s="24">
        <f>K4/J4*100</f>
        <v>77.3783259056612</v>
      </c>
    </row>
    <row r="5" spans="1:12" ht="16.5" customHeight="1">
      <c r="A5" s="163" t="s">
        <v>8</v>
      </c>
      <c r="B5" s="167"/>
      <c r="C5" s="168"/>
      <c r="D5" s="2">
        <v>97068</v>
      </c>
      <c r="E5" s="2">
        <v>74282</v>
      </c>
      <c r="F5" s="25">
        <v>76.53</v>
      </c>
      <c r="G5" s="2">
        <v>88280</v>
      </c>
      <c r="H5" s="2">
        <v>67150</v>
      </c>
      <c r="I5" s="25">
        <v>76.06</v>
      </c>
      <c r="J5" s="2">
        <v>8788</v>
      </c>
      <c r="K5" s="2">
        <v>7132</v>
      </c>
      <c r="L5" s="25">
        <v>81.16</v>
      </c>
    </row>
    <row r="6" spans="1:14" ht="16.5" customHeight="1">
      <c r="A6" s="163" t="s">
        <v>9</v>
      </c>
      <c r="B6" s="167"/>
      <c r="C6" s="168"/>
      <c r="D6" s="2">
        <v>63082</v>
      </c>
      <c r="E6" s="2">
        <v>44866</v>
      </c>
      <c r="F6" s="25">
        <v>71.12</v>
      </c>
      <c r="G6" s="2">
        <v>59058</v>
      </c>
      <c r="H6" s="2">
        <v>41775</v>
      </c>
      <c r="I6" s="25">
        <v>70.74</v>
      </c>
      <c r="J6" s="2">
        <v>4024</v>
      </c>
      <c r="K6" s="2">
        <v>3091</v>
      </c>
      <c r="L6" s="25">
        <v>76.81</v>
      </c>
      <c r="M6" s="48"/>
      <c r="N6" s="48"/>
    </row>
    <row r="7" spans="1:14" ht="16.5" customHeight="1">
      <c r="A7" s="169" t="s">
        <v>55</v>
      </c>
      <c r="B7" s="167"/>
      <c r="C7" s="168"/>
      <c r="D7" s="2">
        <f>SUM(D8:D28)</f>
        <v>773701</v>
      </c>
      <c r="E7" s="2">
        <f>SUM(E8:E28)</f>
        <v>517548</v>
      </c>
      <c r="F7" s="25">
        <f>E7/D7*100</f>
        <v>66.89250757075408</v>
      </c>
      <c r="G7" s="2">
        <f>SUM(G8:G28)</f>
        <v>695861</v>
      </c>
      <c r="H7" s="2">
        <f>SUM(H8:H28)</f>
        <v>457626</v>
      </c>
      <c r="I7" s="25">
        <f>H7/G7*100</f>
        <v>65.76399597045962</v>
      </c>
      <c r="J7" s="2">
        <f>SUM(J8:J28)</f>
        <v>77840</v>
      </c>
      <c r="K7" s="2">
        <f>SUM(K8:K28)</f>
        <v>59922</v>
      </c>
      <c r="L7" s="25">
        <f>K7/J7*100</f>
        <v>76.98098663926002</v>
      </c>
      <c r="M7" s="48"/>
      <c r="N7" s="48"/>
    </row>
    <row r="8" spans="1:14" ht="16.5" customHeight="1">
      <c r="A8" s="163" t="s">
        <v>11</v>
      </c>
      <c r="B8" s="167"/>
      <c r="C8" s="168"/>
      <c r="D8" s="2">
        <v>149710</v>
      </c>
      <c r="E8" s="2">
        <v>106251</v>
      </c>
      <c r="F8" s="25">
        <v>70.97</v>
      </c>
      <c r="G8" s="2">
        <v>133661</v>
      </c>
      <c r="H8" s="2">
        <v>93166</v>
      </c>
      <c r="I8" s="25">
        <v>69.7</v>
      </c>
      <c r="J8" s="2">
        <v>16049</v>
      </c>
      <c r="K8" s="2">
        <v>13085</v>
      </c>
      <c r="L8" s="25">
        <v>81.53</v>
      </c>
      <c r="M8" s="48"/>
      <c r="N8" s="48"/>
    </row>
    <row r="9" spans="1:12" ht="16.5" customHeight="1">
      <c r="A9" s="163" t="s">
        <v>12</v>
      </c>
      <c r="B9" s="167"/>
      <c r="C9" s="168"/>
      <c r="D9" s="2">
        <v>20455</v>
      </c>
      <c r="E9" s="2">
        <v>12427</v>
      </c>
      <c r="F9" s="25">
        <v>60.75</v>
      </c>
      <c r="G9" s="2">
        <v>19324</v>
      </c>
      <c r="H9" s="2">
        <v>11697</v>
      </c>
      <c r="I9" s="25">
        <v>60.53</v>
      </c>
      <c r="J9" s="2">
        <v>1131</v>
      </c>
      <c r="K9" s="2">
        <v>730</v>
      </c>
      <c r="L9" s="25">
        <v>64.54</v>
      </c>
    </row>
    <row r="10" spans="1:12" ht="16.5" customHeight="1">
      <c r="A10" s="163" t="s">
        <v>13</v>
      </c>
      <c r="B10" s="167"/>
      <c r="C10" s="168"/>
      <c r="D10" s="2">
        <v>86156</v>
      </c>
      <c r="E10" s="2">
        <v>58314</v>
      </c>
      <c r="F10" s="25">
        <v>67.68</v>
      </c>
      <c r="G10" s="2">
        <v>80431</v>
      </c>
      <c r="H10" s="2">
        <v>53686</v>
      </c>
      <c r="I10" s="25">
        <v>66.75</v>
      </c>
      <c r="J10" s="2">
        <v>5725</v>
      </c>
      <c r="K10" s="2">
        <v>4628</v>
      </c>
      <c r="L10" s="25">
        <v>80.84</v>
      </c>
    </row>
    <row r="11" spans="1:12" ht="16.5" customHeight="1">
      <c r="A11" s="163" t="s">
        <v>14</v>
      </c>
      <c r="B11" s="167"/>
      <c r="C11" s="168"/>
      <c r="D11" s="2">
        <v>20646</v>
      </c>
      <c r="E11" s="2">
        <v>11158</v>
      </c>
      <c r="F11" s="25">
        <v>54.04</v>
      </c>
      <c r="G11" s="2">
        <v>19128</v>
      </c>
      <c r="H11" s="2">
        <v>10202</v>
      </c>
      <c r="I11" s="25">
        <v>53.34</v>
      </c>
      <c r="J11" s="2">
        <v>1518</v>
      </c>
      <c r="K11" s="2">
        <v>956</v>
      </c>
      <c r="L11" s="25">
        <v>62.98</v>
      </c>
    </row>
    <row r="12" spans="1:12" ht="16.5" customHeight="1">
      <c r="A12" s="163" t="s">
        <v>15</v>
      </c>
      <c r="B12" s="167"/>
      <c r="C12" s="168"/>
      <c r="D12" s="2">
        <v>23137</v>
      </c>
      <c r="E12" s="2">
        <v>13598</v>
      </c>
      <c r="F12" s="25">
        <v>58.77</v>
      </c>
      <c r="G12" s="2">
        <v>20673</v>
      </c>
      <c r="H12" s="2">
        <v>11701</v>
      </c>
      <c r="I12" s="25">
        <v>56.6</v>
      </c>
      <c r="J12" s="2">
        <v>2464</v>
      </c>
      <c r="K12" s="2">
        <v>1897</v>
      </c>
      <c r="L12" s="25">
        <v>76.99</v>
      </c>
    </row>
    <row r="13" spans="1:12" ht="16.5" customHeight="1">
      <c r="A13" s="163" t="s">
        <v>16</v>
      </c>
      <c r="B13" s="167"/>
      <c r="C13" s="168"/>
      <c r="D13" s="2">
        <v>73675</v>
      </c>
      <c r="E13" s="2">
        <v>50368</v>
      </c>
      <c r="F13" s="25">
        <v>68.37</v>
      </c>
      <c r="G13" s="2">
        <v>65409</v>
      </c>
      <c r="H13" s="2">
        <v>43388</v>
      </c>
      <c r="I13" s="25">
        <v>66.33</v>
      </c>
      <c r="J13" s="2">
        <v>8266</v>
      </c>
      <c r="K13" s="2">
        <v>6980</v>
      </c>
      <c r="L13" s="25">
        <v>84.44</v>
      </c>
    </row>
    <row r="14" spans="1:12" ht="16.5" customHeight="1">
      <c r="A14" s="163" t="s">
        <v>17</v>
      </c>
      <c r="B14" s="167"/>
      <c r="C14" s="168"/>
      <c r="D14" s="2">
        <v>52633</v>
      </c>
      <c r="E14" s="2">
        <v>39169</v>
      </c>
      <c r="F14" s="25">
        <v>74.42</v>
      </c>
      <c r="G14" s="2">
        <v>50938</v>
      </c>
      <c r="H14" s="2">
        <v>37954</v>
      </c>
      <c r="I14" s="25">
        <v>74.51</v>
      </c>
      <c r="J14" s="2">
        <v>1695</v>
      </c>
      <c r="K14" s="2">
        <v>1215</v>
      </c>
      <c r="L14" s="25">
        <v>71.68</v>
      </c>
    </row>
    <row r="15" spans="1:12" ht="16.5" customHeight="1">
      <c r="A15" s="163" t="s">
        <v>18</v>
      </c>
      <c r="B15" s="167"/>
      <c r="C15" s="168"/>
      <c r="D15" s="2">
        <v>21554</v>
      </c>
      <c r="E15" s="2">
        <v>13149</v>
      </c>
      <c r="F15" s="25">
        <v>61</v>
      </c>
      <c r="G15" s="2">
        <v>20649</v>
      </c>
      <c r="H15" s="2">
        <v>12610</v>
      </c>
      <c r="I15" s="25">
        <v>61.07</v>
      </c>
      <c r="J15" s="2">
        <v>905</v>
      </c>
      <c r="K15" s="2">
        <v>539</v>
      </c>
      <c r="L15" s="25">
        <v>59.56</v>
      </c>
    </row>
    <row r="16" spans="1:12" ht="16.5" customHeight="1">
      <c r="A16" s="163" t="s">
        <v>19</v>
      </c>
      <c r="B16" s="167"/>
      <c r="C16" s="168"/>
      <c r="D16" s="2">
        <v>27476</v>
      </c>
      <c r="E16" s="2">
        <v>16733</v>
      </c>
      <c r="F16" s="25">
        <v>60.9</v>
      </c>
      <c r="G16" s="2">
        <v>20137</v>
      </c>
      <c r="H16" s="2">
        <v>11624</v>
      </c>
      <c r="I16" s="25">
        <v>57.72</v>
      </c>
      <c r="J16" s="2">
        <v>7339</v>
      </c>
      <c r="K16" s="2">
        <v>5109</v>
      </c>
      <c r="L16" s="25">
        <v>69.61</v>
      </c>
    </row>
    <row r="17" spans="1:12" ht="16.5" customHeight="1">
      <c r="A17" s="163" t="s">
        <v>20</v>
      </c>
      <c r="B17" s="167"/>
      <c r="C17" s="168"/>
      <c r="D17" s="2">
        <v>16864</v>
      </c>
      <c r="E17" s="2">
        <v>10513</v>
      </c>
      <c r="F17" s="25">
        <v>62.34</v>
      </c>
      <c r="G17" s="2">
        <v>15347</v>
      </c>
      <c r="H17" s="2">
        <v>9268</v>
      </c>
      <c r="I17" s="25">
        <v>60.39</v>
      </c>
      <c r="J17" s="2">
        <v>1517</v>
      </c>
      <c r="K17" s="2">
        <v>1245</v>
      </c>
      <c r="L17" s="25">
        <v>82.07</v>
      </c>
    </row>
    <row r="18" spans="1:12" ht="16.5" customHeight="1">
      <c r="A18" s="163" t="s">
        <v>21</v>
      </c>
      <c r="B18" s="167"/>
      <c r="C18" s="168"/>
      <c r="D18" s="2">
        <v>41412</v>
      </c>
      <c r="E18" s="2">
        <v>28334</v>
      </c>
      <c r="F18" s="25">
        <v>68.42</v>
      </c>
      <c r="G18" s="2">
        <v>33006</v>
      </c>
      <c r="H18" s="2">
        <v>22010</v>
      </c>
      <c r="I18" s="25">
        <v>66.68</v>
      </c>
      <c r="J18" s="2">
        <v>8406</v>
      </c>
      <c r="K18" s="2">
        <v>6324</v>
      </c>
      <c r="L18" s="25">
        <v>75.23</v>
      </c>
    </row>
    <row r="19" spans="1:12" ht="16.5" customHeight="1">
      <c r="A19" s="163" t="s">
        <v>22</v>
      </c>
      <c r="B19" s="167"/>
      <c r="C19" s="168"/>
      <c r="D19" s="2">
        <v>45784</v>
      </c>
      <c r="E19" s="2">
        <v>28743</v>
      </c>
      <c r="F19" s="25">
        <v>62.78</v>
      </c>
      <c r="G19" s="2">
        <v>44750</v>
      </c>
      <c r="H19" s="2">
        <v>28289</v>
      </c>
      <c r="I19" s="25">
        <v>63.22</v>
      </c>
      <c r="J19" s="2">
        <v>1034</v>
      </c>
      <c r="K19" s="2">
        <v>454</v>
      </c>
      <c r="L19" s="25">
        <v>43.91</v>
      </c>
    </row>
    <row r="20" spans="1:12" ht="16.5" customHeight="1">
      <c r="A20" s="163" t="s">
        <v>23</v>
      </c>
      <c r="B20" s="167"/>
      <c r="C20" s="168"/>
      <c r="D20" s="2">
        <v>35173</v>
      </c>
      <c r="E20" s="2">
        <v>19846</v>
      </c>
      <c r="F20" s="25">
        <v>56.42</v>
      </c>
      <c r="G20" s="2">
        <v>32717</v>
      </c>
      <c r="H20" s="2">
        <v>18235</v>
      </c>
      <c r="I20" s="25">
        <v>55.74</v>
      </c>
      <c r="J20" s="2">
        <v>2456</v>
      </c>
      <c r="K20" s="2">
        <v>1611</v>
      </c>
      <c r="L20" s="25">
        <v>65.59</v>
      </c>
    </row>
    <row r="21" spans="1:12" ht="16.5" customHeight="1">
      <c r="A21" s="163" t="s">
        <v>49</v>
      </c>
      <c r="B21" s="167"/>
      <c r="C21" s="168"/>
      <c r="D21" s="2">
        <v>9074</v>
      </c>
      <c r="E21" s="2">
        <v>4180</v>
      </c>
      <c r="F21" s="25">
        <v>46.07</v>
      </c>
      <c r="G21" s="2">
        <v>8889</v>
      </c>
      <c r="H21" s="2">
        <v>4063</v>
      </c>
      <c r="I21" s="25">
        <v>45.71</v>
      </c>
      <c r="J21" s="2">
        <v>185</v>
      </c>
      <c r="K21" s="2">
        <v>117</v>
      </c>
      <c r="L21" s="25">
        <v>63.24</v>
      </c>
    </row>
    <row r="22" spans="1:12" ht="16.5" customHeight="1">
      <c r="A22" s="163" t="s">
        <v>25</v>
      </c>
      <c r="B22" s="167"/>
      <c r="C22" s="168"/>
      <c r="D22" s="2">
        <v>14538</v>
      </c>
      <c r="E22" s="2">
        <v>7014</v>
      </c>
      <c r="F22" s="25">
        <v>48.25</v>
      </c>
      <c r="G22" s="2">
        <v>13381</v>
      </c>
      <c r="H22" s="2">
        <v>6211</v>
      </c>
      <c r="I22" s="25">
        <v>46.42</v>
      </c>
      <c r="J22" s="2">
        <v>1157</v>
      </c>
      <c r="K22" s="2">
        <v>803</v>
      </c>
      <c r="L22" s="25">
        <v>69.4</v>
      </c>
    </row>
    <row r="23" spans="1:12" ht="16.5" customHeight="1">
      <c r="A23" s="163" t="s">
        <v>26</v>
      </c>
      <c r="B23" s="167"/>
      <c r="C23" s="168"/>
      <c r="D23" s="2">
        <v>3234</v>
      </c>
      <c r="E23" s="2">
        <v>2036</v>
      </c>
      <c r="F23" s="25">
        <v>62.96</v>
      </c>
      <c r="G23" s="2">
        <v>3234</v>
      </c>
      <c r="H23" s="2">
        <v>2036</v>
      </c>
      <c r="I23" s="25">
        <v>62.96</v>
      </c>
      <c r="J23" s="2">
        <v>0</v>
      </c>
      <c r="K23" s="2">
        <v>0</v>
      </c>
      <c r="L23" s="22">
        <v>0</v>
      </c>
    </row>
    <row r="24" spans="1:12" ht="16.5" customHeight="1">
      <c r="A24" s="163" t="s">
        <v>27</v>
      </c>
      <c r="B24" s="167"/>
      <c r="C24" s="168"/>
      <c r="D24" s="2">
        <v>16845</v>
      </c>
      <c r="E24" s="2">
        <v>11284</v>
      </c>
      <c r="F24" s="25">
        <v>66.99</v>
      </c>
      <c r="G24" s="2">
        <v>14723</v>
      </c>
      <c r="H24" s="2">
        <v>9572</v>
      </c>
      <c r="I24" s="25">
        <v>65.01</v>
      </c>
      <c r="J24" s="2">
        <v>2122</v>
      </c>
      <c r="K24" s="2">
        <v>1712</v>
      </c>
      <c r="L24" s="25">
        <v>80.68</v>
      </c>
    </row>
    <row r="25" spans="1:12" ht="16.5" customHeight="1">
      <c r="A25" s="163" t="s">
        <v>28</v>
      </c>
      <c r="B25" s="167"/>
      <c r="C25" s="168"/>
      <c r="D25" s="2">
        <v>17260</v>
      </c>
      <c r="E25" s="2">
        <v>11736</v>
      </c>
      <c r="F25" s="25">
        <v>68</v>
      </c>
      <c r="G25" s="2">
        <v>15775</v>
      </c>
      <c r="H25" s="2">
        <v>10586</v>
      </c>
      <c r="I25" s="25">
        <v>67.11</v>
      </c>
      <c r="J25" s="2">
        <v>1485</v>
      </c>
      <c r="K25" s="2">
        <v>1150</v>
      </c>
      <c r="L25" s="25">
        <v>77.44</v>
      </c>
    </row>
    <row r="26" spans="1:12" ht="16.5" customHeight="1">
      <c r="A26" s="163" t="s">
        <v>29</v>
      </c>
      <c r="B26" s="167"/>
      <c r="C26" s="168"/>
      <c r="D26" s="2">
        <v>48446</v>
      </c>
      <c r="E26" s="2">
        <v>36804</v>
      </c>
      <c r="F26" s="25">
        <v>75.97</v>
      </c>
      <c r="G26" s="2">
        <v>42106</v>
      </c>
      <c r="H26" s="2">
        <v>31316</v>
      </c>
      <c r="I26" s="25">
        <v>74.37</v>
      </c>
      <c r="J26" s="2">
        <v>6340</v>
      </c>
      <c r="K26" s="2">
        <v>5488</v>
      </c>
      <c r="L26" s="25">
        <v>86.56</v>
      </c>
    </row>
    <row r="27" spans="1:12" ht="16.5" customHeight="1">
      <c r="A27" s="163" t="s">
        <v>30</v>
      </c>
      <c r="B27" s="167"/>
      <c r="C27" s="168"/>
      <c r="D27" s="2">
        <v>13835</v>
      </c>
      <c r="E27" s="2">
        <v>9566</v>
      </c>
      <c r="F27" s="25">
        <v>69.14</v>
      </c>
      <c r="G27" s="2">
        <v>10999</v>
      </c>
      <c r="H27" s="2">
        <v>7844</v>
      </c>
      <c r="I27" s="25">
        <v>71.32</v>
      </c>
      <c r="J27" s="2">
        <v>2836</v>
      </c>
      <c r="K27" s="2">
        <v>1722</v>
      </c>
      <c r="L27" s="25">
        <v>60.72</v>
      </c>
    </row>
    <row r="28" spans="1:12" ht="16.5" customHeight="1">
      <c r="A28" s="163" t="s">
        <v>31</v>
      </c>
      <c r="B28" s="167"/>
      <c r="C28" s="168"/>
      <c r="D28" s="2">
        <v>35794</v>
      </c>
      <c r="E28" s="2">
        <v>26325</v>
      </c>
      <c r="F28" s="25">
        <v>73.55</v>
      </c>
      <c r="G28" s="2">
        <v>30584</v>
      </c>
      <c r="H28" s="2">
        <v>22168</v>
      </c>
      <c r="I28" s="25">
        <v>72.48</v>
      </c>
      <c r="J28" s="2">
        <v>5210</v>
      </c>
      <c r="K28" s="2">
        <v>4157</v>
      </c>
      <c r="L28" s="25">
        <v>79.79</v>
      </c>
    </row>
    <row r="29" spans="1:12" ht="16.5" customHeight="1">
      <c r="A29" s="169" t="s">
        <v>56</v>
      </c>
      <c r="B29" s="167"/>
      <c r="C29" s="168"/>
      <c r="D29" s="2">
        <f>D30+D31</f>
        <v>2416</v>
      </c>
      <c r="E29" s="2">
        <f>E30+E31</f>
        <v>1517</v>
      </c>
      <c r="F29" s="25">
        <f>E29/D29*100</f>
        <v>62.789735099337754</v>
      </c>
      <c r="G29" s="2">
        <f>G30+G31</f>
        <v>2416</v>
      </c>
      <c r="H29" s="2">
        <f>H30+H31</f>
        <v>1517</v>
      </c>
      <c r="I29" s="25">
        <f>H29/G29*100</f>
        <v>62.789735099337754</v>
      </c>
      <c r="J29" s="2">
        <v>0</v>
      </c>
      <c r="K29" s="2">
        <v>0</v>
      </c>
      <c r="L29" s="22">
        <f>L30+L31</f>
        <v>0</v>
      </c>
    </row>
    <row r="30" spans="1:12" ht="16.5" customHeight="1">
      <c r="A30" s="163" t="s">
        <v>33</v>
      </c>
      <c r="B30" s="167"/>
      <c r="C30" s="168"/>
      <c r="D30" s="2">
        <v>2138</v>
      </c>
      <c r="E30" s="2">
        <v>1329</v>
      </c>
      <c r="F30" s="25">
        <v>62.16</v>
      </c>
      <c r="G30" s="2">
        <v>2138</v>
      </c>
      <c r="H30" s="2">
        <v>1329</v>
      </c>
      <c r="I30" s="25">
        <v>62.16</v>
      </c>
      <c r="J30" s="2">
        <v>0</v>
      </c>
      <c r="K30" s="2">
        <v>0</v>
      </c>
      <c r="L30" s="22">
        <f>L31+L32</f>
        <v>0</v>
      </c>
    </row>
    <row r="31" spans="1:12" ht="16.5" customHeight="1">
      <c r="A31" s="163" t="s">
        <v>34</v>
      </c>
      <c r="B31" s="167"/>
      <c r="C31" s="168"/>
      <c r="D31" s="2">
        <v>278</v>
      </c>
      <c r="E31" s="2">
        <v>188</v>
      </c>
      <c r="F31" s="25">
        <v>67.63</v>
      </c>
      <c r="G31" s="2">
        <v>278</v>
      </c>
      <c r="H31" s="2">
        <v>188</v>
      </c>
      <c r="I31" s="25">
        <v>67.63</v>
      </c>
      <c r="J31" s="2">
        <v>0</v>
      </c>
      <c r="K31" s="2">
        <v>0</v>
      </c>
      <c r="L31" s="22">
        <f>L32+L33</f>
        <v>0</v>
      </c>
    </row>
    <row r="32" spans="1:3" ht="15.75">
      <c r="A32" s="50" t="s">
        <v>112</v>
      </c>
      <c r="B32" s="16"/>
      <c r="C32" s="16"/>
    </row>
    <row r="33" spans="1:12" ht="16.5" customHeight="1">
      <c r="A33" s="173" t="s">
        <v>61</v>
      </c>
      <c r="B33" s="167"/>
      <c r="C33" s="167"/>
      <c r="D33" s="167"/>
      <c r="E33" s="167"/>
      <c r="F33" s="167"/>
      <c r="G33" s="167"/>
      <c r="H33" s="167"/>
      <c r="I33" s="167"/>
      <c r="J33" s="172" t="s">
        <v>62</v>
      </c>
      <c r="K33" s="170"/>
      <c r="L33" s="171"/>
    </row>
    <row r="34" spans="1:12" ht="15.75">
      <c r="A34" s="157"/>
      <c r="B34" s="158"/>
      <c r="C34" s="159"/>
      <c r="D34" s="130" t="s">
        <v>35</v>
      </c>
      <c r="E34" s="170"/>
      <c r="F34" s="171"/>
      <c r="G34" s="130" t="s">
        <v>2</v>
      </c>
      <c r="H34" s="170"/>
      <c r="I34" s="171"/>
      <c r="J34" s="130" t="s">
        <v>3</v>
      </c>
      <c r="K34" s="170"/>
      <c r="L34" s="171"/>
    </row>
    <row r="35" spans="1:12" ht="25.5">
      <c r="A35" s="160"/>
      <c r="B35" s="161"/>
      <c r="C35" s="162"/>
      <c r="D35" s="1" t="s">
        <v>4</v>
      </c>
      <c r="E35" s="1" t="s">
        <v>5</v>
      </c>
      <c r="F35" s="23" t="s">
        <v>6</v>
      </c>
      <c r="G35" s="1" t="s">
        <v>4</v>
      </c>
      <c r="H35" s="1" t="s">
        <v>5</v>
      </c>
      <c r="I35" s="23" t="s">
        <v>6</v>
      </c>
      <c r="J35" s="1" t="s">
        <v>4</v>
      </c>
      <c r="K35" s="1" t="s">
        <v>5</v>
      </c>
      <c r="L35" s="23" t="s">
        <v>6</v>
      </c>
    </row>
    <row r="36" spans="1:12" ht="16.5" customHeight="1">
      <c r="A36" s="133" t="s">
        <v>8</v>
      </c>
      <c r="B36" s="133" t="s">
        <v>7</v>
      </c>
      <c r="C36" s="8" t="s">
        <v>36</v>
      </c>
      <c r="D36" s="21">
        <v>97068</v>
      </c>
      <c r="E36" s="21">
        <v>74282</v>
      </c>
      <c r="F36" s="22">
        <v>76.53</v>
      </c>
      <c r="G36" s="21">
        <v>88280</v>
      </c>
      <c r="H36" s="21">
        <v>67150</v>
      </c>
      <c r="I36" s="22">
        <v>76.06</v>
      </c>
      <c r="J36" s="21">
        <v>8788</v>
      </c>
      <c r="K36" s="21">
        <v>7132</v>
      </c>
      <c r="L36" s="22">
        <v>81.16</v>
      </c>
    </row>
    <row r="37" spans="1:12" ht="15.75">
      <c r="A37" s="174"/>
      <c r="B37" s="174"/>
      <c r="C37" s="8" t="s">
        <v>37</v>
      </c>
      <c r="D37" s="21">
        <v>50775</v>
      </c>
      <c r="E37" s="21">
        <v>37624</v>
      </c>
      <c r="F37" s="22">
        <v>74.1</v>
      </c>
      <c r="G37" s="21">
        <v>46375</v>
      </c>
      <c r="H37" s="21">
        <v>34128</v>
      </c>
      <c r="I37" s="22">
        <v>73.59</v>
      </c>
      <c r="J37" s="21">
        <v>4400</v>
      </c>
      <c r="K37" s="21">
        <v>3496</v>
      </c>
      <c r="L37" s="22">
        <v>79.45</v>
      </c>
    </row>
    <row r="38" spans="1:12" ht="15.75">
      <c r="A38" s="174"/>
      <c r="B38" s="175"/>
      <c r="C38" s="8" t="s">
        <v>38</v>
      </c>
      <c r="D38" s="21">
        <v>46293</v>
      </c>
      <c r="E38" s="21">
        <v>36658</v>
      </c>
      <c r="F38" s="22">
        <v>79.19</v>
      </c>
      <c r="G38" s="21">
        <v>41905</v>
      </c>
      <c r="H38" s="21">
        <v>33022</v>
      </c>
      <c r="I38" s="22">
        <v>78.8</v>
      </c>
      <c r="J38" s="21">
        <v>4388</v>
      </c>
      <c r="K38" s="21">
        <v>3636</v>
      </c>
      <c r="L38" s="22">
        <v>82.86</v>
      </c>
    </row>
    <row r="39" spans="1:12" ht="15.75">
      <c r="A39" s="174"/>
      <c r="B39" s="133" t="s">
        <v>39</v>
      </c>
      <c r="C39" s="8" t="s">
        <v>36</v>
      </c>
      <c r="D39" s="21">
        <f>SUM(D40:D41)</f>
        <v>32662</v>
      </c>
      <c r="E39" s="21">
        <f aca="true" t="shared" si="0" ref="E39:K39">SUM(E40:E41)</f>
        <v>23832</v>
      </c>
      <c r="F39" s="22">
        <f>E39/D39*100</f>
        <v>72.96552568734309</v>
      </c>
      <c r="G39" s="21">
        <f t="shared" si="0"/>
        <v>29574</v>
      </c>
      <c r="H39" s="21">
        <f t="shared" si="0"/>
        <v>21447</v>
      </c>
      <c r="I39" s="22">
        <f>H39/G39*100</f>
        <v>72.51978088861839</v>
      </c>
      <c r="J39" s="21">
        <f t="shared" si="0"/>
        <v>3088</v>
      </c>
      <c r="K39" s="21">
        <f t="shared" si="0"/>
        <v>2385</v>
      </c>
      <c r="L39" s="22">
        <f>K39/J39*100</f>
        <v>77.23445595854922</v>
      </c>
    </row>
    <row r="40" spans="1:12" ht="15.75">
      <c r="A40" s="174"/>
      <c r="B40" s="174"/>
      <c r="C40" s="8" t="s">
        <v>37</v>
      </c>
      <c r="D40" s="21">
        <v>17093</v>
      </c>
      <c r="E40" s="21">
        <v>12006</v>
      </c>
      <c r="F40" s="22">
        <v>70.24</v>
      </c>
      <c r="G40" s="21">
        <v>15542</v>
      </c>
      <c r="H40" s="21">
        <v>10844</v>
      </c>
      <c r="I40" s="22">
        <v>69.77</v>
      </c>
      <c r="J40" s="21">
        <v>1551</v>
      </c>
      <c r="K40" s="21">
        <v>1162</v>
      </c>
      <c r="L40" s="22">
        <v>74.92</v>
      </c>
    </row>
    <row r="41" spans="1:12" ht="15.75">
      <c r="A41" s="174"/>
      <c r="B41" s="175"/>
      <c r="C41" s="8" t="s">
        <v>38</v>
      </c>
      <c r="D41" s="21">
        <v>15569</v>
      </c>
      <c r="E41" s="21">
        <v>11826</v>
      </c>
      <c r="F41" s="22">
        <v>75.96</v>
      </c>
      <c r="G41" s="21">
        <v>14032</v>
      </c>
      <c r="H41" s="21">
        <v>10603</v>
      </c>
      <c r="I41" s="22">
        <v>75.56</v>
      </c>
      <c r="J41" s="21">
        <v>1537</v>
      </c>
      <c r="K41" s="21">
        <v>1223</v>
      </c>
      <c r="L41" s="22">
        <v>79.57</v>
      </c>
    </row>
    <row r="42" spans="1:12" ht="15.75">
      <c r="A42" s="174"/>
      <c r="B42" s="133" t="s">
        <v>40</v>
      </c>
      <c r="C42" s="8" t="s">
        <v>36</v>
      </c>
      <c r="D42" s="21">
        <f>SUM(D43:D44)</f>
        <v>32603</v>
      </c>
      <c r="E42" s="21">
        <f aca="true" t="shared" si="1" ref="E42:K42">SUM(E43:E44)</f>
        <v>24965</v>
      </c>
      <c r="F42" s="22">
        <f>E42/D42*100</f>
        <v>76.5727080330031</v>
      </c>
      <c r="G42" s="21">
        <f t="shared" si="1"/>
        <v>29718</v>
      </c>
      <c r="H42" s="21">
        <f t="shared" si="1"/>
        <v>22590</v>
      </c>
      <c r="I42" s="22">
        <f>H42/G42*100</f>
        <v>76.0145366444579</v>
      </c>
      <c r="J42" s="21">
        <f t="shared" si="1"/>
        <v>2885</v>
      </c>
      <c r="K42" s="21">
        <f t="shared" si="1"/>
        <v>2375</v>
      </c>
      <c r="L42" s="22">
        <f>K42/J42*100</f>
        <v>82.32235701906413</v>
      </c>
    </row>
    <row r="43" spans="1:12" ht="15.75">
      <c r="A43" s="174"/>
      <c r="B43" s="174"/>
      <c r="C43" s="8" t="s">
        <v>37</v>
      </c>
      <c r="D43" s="21">
        <v>16974</v>
      </c>
      <c r="E43" s="21">
        <v>12609</v>
      </c>
      <c r="F43" s="22">
        <v>74.28</v>
      </c>
      <c r="G43" s="21">
        <v>15558</v>
      </c>
      <c r="H43" s="21">
        <v>11450</v>
      </c>
      <c r="I43" s="22">
        <v>73.6</v>
      </c>
      <c r="J43" s="21">
        <v>1416</v>
      </c>
      <c r="K43" s="21">
        <v>1159</v>
      </c>
      <c r="L43" s="22">
        <v>81.85</v>
      </c>
    </row>
    <row r="44" spans="1:12" ht="15.75">
      <c r="A44" s="174"/>
      <c r="B44" s="175"/>
      <c r="C44" s="8" t="s">
        <v>38</v>
      </c>
      <c r="D44" s="21">
        <v>15629</v>
      </c>
      <c r="E44" s="21">
        <v>12356</v>
      </c>
      <c r="F44" s="22">
        <v>72.79</v>
      </c>
      <c r="G44" s="21">
        <v>14160</v>
      </c>
      <c r="H44" s="21">
        <v>11140</v>
      </c>
      <c r="I44" s="22">
        <v>78.67</v>
      </c>
      <c r="J44" s="21">
        <v>1469</v>
      </c>
      <c r="K44" s="21">
        <v>1216</v>
      </c>
      <c r="L44" s="22">
        <v>82.78</v>
      </c>
    </row>
    <row r="45" spans="1:12" ht="15.75">
      <c r="A45" s="174"/>
      <c r="B45" s="133" t="s">
        <v>41</v>
      </c>
      <c r="C45" s="8" t="s">
        <v>36</v>
      </c>
      <c r="D45" s="21">
        <f>SUM(D46:D47)</f>
        <v>31803</v>
      </c>
      <c r="E45" s="21">
        <f aca="true" t="shared" si="2" ref="E45:K45">SUM(E46:E47)</f>
        <v>25485</v>
      </c>
      <c r="F45" s="22">
        <f>E45/D45*100</f>
        <v>80.13394962739365</v>
      </c>
      <c r="G45" s="21">
        <f t="shared" si="2"/>
        <v>28988</v>
      </c>
      <c r="H45" s="21">
        <f t="shared" si="2"/>
        <v>23113</v>
      </c>
      <c r="I45" s="22">
        <f>H45/G45*100</f>
        <v>79.73299296260522</v>
      </c>
      <c r="J45" s="21">
        <f t="shared" si="2"/>
        <v>2815</v>
      </c>
      <c r="K45" s="21">
        <f t="shared" si="2"/>
        <v>2372</v>
      </c>
      <c r="L45" s="22">
        <f>K45/J45*100</f>
        <v>84.26287744227353</v>
      </c>
    </row>
    <row r="46" spans="1:12" ht="15.75">
      <c r="A46" s="174"/>
      <c r="B46" s="174"/>
      <c r="C46" s="8" t="s">
        <v>37</v>
      </c>
      <c r="D46" s="21">
        <v>16708</v>
      </c>
      <c r="E46" s="21">
        <v>13009</v>
      </c>
      <c r="F46" s="22">
        <v>77.86</v>
      </c>
      <c r="G46" s="21">
        <v>15275</v>
      </c>
      <c r="H46" s="21">
        <v>11834</v>
      </c>
      <c r="I46" s="22">
        <v>77.47</v>
      </c>
      <c r="J46" s="21">
        <v>1433</v>
      </c>
      <c r="K46" s="21">
        <v>1175</v>
      </c>
      <c r="L46" s="22">
        <v>82</v>
      </c>
    </row>
    <row r="47" spans="1:12" ht="15.75">
      <c r="A47" s="175"/>
      <c r="B47" s="175"/>
      <c r="C47" s="8" t="s">
        <v>38</v>
      </c>
      <c r="D47" s="21">
        <v>15095</v>
      </c>
      <c r="E47" s="21">
        <v>12476</v>
      </c>
      <c r="F47" s="22">
        <v>82.65</v>
      </c>
      <c r="G47" s="21">
        <v>13713</v>
      </c>
      <c r="H47" s="21">
        <v>11279</v>
      </c>
      <c r="I47" s="22">
        <v>82.25</v>
      </c>
      <c r="J47" s="21">
        <v>1382</v>
      </c>
      <c r="K47" s="21">
        <v>1197</v>
      </c>
      <c r="L47" s="22">
        <v>86.61</v>
      </c>
    </row>
    <row r="48" spans="1:12" ht="16.5" customHeight="1">
      <c r="A48" s="133" t="s">
        <v>9</v>
      </c>
      <c r="B48" s="133" t="s">
        <v>7</v>
      </c>
      <c r="C48" s="8" t="s">
        <v>36</v>
      </c>
      <c r="D48" s="21">
        <v>63082</v>
      </c>
      <c r="E48" s="21">
        <v>44866</v>
      </c>
      <c r="F48" s="22">
        <v>71.12</v>
      </c>
      <c r="G48" s="21">
        <v>59058</v>
      </c>
      <c r="H48" s="21">
        <v>41775</v>
      </c>
      <c r="I48" s="22">
        <v>70.74</v>
      </c>
      <c r="J48" s="21">
        <v>4024</v>
      </c>
      <c r="K48" s="21">
        <v>3091</v>
      </c>
      <c r="L48" s="22">
        <v>76.81</v>
      </c>
    </row>
    <row r="49" spans="1:12" ht="15.75">
      <c r="A49" s="174"/>
      <c r="B49" s="174"/>
      <c r="C49" s="8" t="s">
        <v>37</v>
      </c>
      <c r="D49" s="21">
        <v>32963</v>
      </c>
      <c r="E49" s="21">
        <v>22381</v>
      </c>
      <c r="F49" s="22">
        <v>67.9</v>
      </c>
      <c r="G49" s="21">
        <v>30628</v>
      </c>
      <c r="H49" s="21">
        <v>20627</v>
      </c>
      <c r="I49" s="22">
        <v>67.35</v>
      </c>
      <c r="J49" s="21">
        <v>2335</v>
      </c>
      <c r="K49" s="21">
        <v>1754</v>
      </c>
      <c r="L49" s="22">
        <v>75.12</v>
      </c>
    </row>
    <row r="50" spans="1:12" ht="15.75">
      <c r="A50" s="174"/>
      <c r="B50" s="175"/>
      <c r="C50" s="8" t="s">
        <v>38</v>
      </c>
      <c r="D50" s="21">
        <v>30119</v>
      </c>
      <c r="E50" s="21">
        <v>22485</v>
      </c>
      <c r="F50" s="22">
        <v>74.65</v>
      </c>
      <c r="G50" s="21">
        <v>28430</v>
      </c>
      <c r="H50" s="21">
        <v>21148</v>
      </c>
      <c r="I50" s="22">
        <v>74.39</v>
      </c>
      <c r="J50" s="21">
        <v>1689</v>
      </c>
      <c r="K50" s="21">
        <v>1337</v>
      </c>
      <c r="L50" s="22">
        <v>79.16</v>
      </c>
    </row>
    <row r="51" spans="1:12" ht="15.75">
      <c r="A51" s="174"/>
      <c r="B51" s="133" t="s">
        <v>39</v>
      </c>
      <c r="C51" s="8" t="s">
        <v>36</v>
      </c>
      <c r="D51" s="21">
        <f>SUM(D52:D53)</f>
        <v>21089</v>
      </c>
      <c r="E51" s="21">
        <f aca="true" t="shared" si="3" ref="E51:K51">SUM(E52:E53)</f>
        <v>13823</v>
      </c>
      <c r="F51" s="22">
        <f>E51/D51*100</f>
        <v>65.54601925174262</v>
      </c>
      <c r="G51" s="21">
        <f t="shared" si="3"/>
        <v>19691</v>
      </c>
      <c r="H51" s="21">
        <f t="shared" si="3"/>
        <v>12814</v>
      </c>
      <c r="I51" s="22">
        <f>H51/G51*100</f>
        <v>65.07541516428826</v>
      </c>
      <c r="J51" s="21">
        <f t="shared" si="3"/>
        <v>1398</v>
      </c>
      <c r="K51" s="21">
        <f t="shared" si="3"/>
        <v>1009</v>
      </c>
      <c r="L51" s="22">
        <f>K51/J51*100</f>
        <v>72.17453505007153</v>
      </c>
    </row>
    <row r="52" spans="1:12" ht="15.75">
      <c r="A52" s="174"/>
      <c r="B52" s="174"/>
      <c r="C52" s="8" t="s">
        <v>37</v>
      </c>
      <c r="D52" s="21">
        <v>11026</v>
      </c>
      <c r="E52" s="21">
        <v>6889</v>
      </c>
      <c r="F52" s="22">
        <v>62.48</v>
      </c>
      <c r="G52" s="21">
        <v>10220</v>
      </c>
      <c r="H52" s="21">
        <v>6332</v>
      </c>
      <c r="I52" s="22">
        <v>61.96</v>
      </c>
      <c r="J52" s="21">
        <v>806</v>
      </c>
      <c r="K52" s="21">
        <v>557</v>
      </c>
      <c r="L52" s="22">
        <v>69.11</v>
      </c>
    </row>
    <row r="53" spans="1:12" ht="15.75">
      <c r="A53" s="174"/>
      <c r="B53" s="175"/>
      <c r="C53" s="8" t="s">
        <v>38</v>
      </c>
      <c r="D53" s="21">
        <v>10063</v>
      </c>
      <c r="E53" s="21">
        <v>6934</v>
      </c>
      <c r="F53" s="22">
        <v>68.91</v>
      </c>
      <c r="G53" s="21">
        <v>9471</v>
      </c>
      <c r="H53" s="21">
        <v>6482</v>
      </c>
      <c r="I53" s="22">
        <v>68.44</v>
      </c>
      <c r="J53" s="21">
        <v>592</v>
      </c>
      <c r="K53" s="21">
        <v>452</v>
      </c>
      <c r="L53" s="22">
        <v>76.35</v>
      </c>
    </row>
    <row r="54" spans="1:12" ht="15.75">
      <c r="A54" s="174"/>
      <c r="B54" s="133" t="s">
        <v>40</v>
      </c>
      <c r="C54" s="8" t="s">
        <v>36</v>
      </c>
      <c r="D54" s="21">
        <f>SUM(D55:D56)</f>
        <v>21137</v>
      </c>
      <c r="E54" s="21">
        <f aca="true" t="shared" si="4" ref="E54:K54">SUM(E55:E56)</f>
        <v>15180</v>
      </c>
      <c r="F54" s="22">
        <f>E54/D54*100</f>
        <v>71.81719260065287</v>
      </c>
      <c r="G54" s="21">
        <f t="shared" si="4"/>
        <v>19875</v>
      </c>
      <c r="H54" s="21">
        <f t="shared" si="4"/>
        <v>14219</v>
      </c>
      <c r="I54" s="22">
        <f>H54/G54*100</f>
        <v>71.54213836477987</v>
      </c>
      <c r="J54" s="21">
        <f t="shared" si="4"/>
        <v>1262</v>
      </c>
      <c r="K54" s="21">
        <f t="shared" si="4"/>
        <v>961</v>
      </c>
      <c r="L54" s="22">
        <f>K54/J54*100</f>
        <v>76.14896988906497</v>
      </c>
    </row>
    <row r="55" spans="1:12" ht="15.75">
      <c r="A55" s="174"/>
      <c r="B55" s="174"/>
      <c r="C55" s="8" t="s">
        <v>37</v>
      </c>
      <c r="D55" s="21">
        <v>10994</v>
      </c>
      <c r="E55" s="21">
        <v>7518</v>
      </c>
      <c r="F55" s="22">
        <v>68.38</v>
      </c>
      <c r="G55" s="21">
        <v>10240</v>
      </c>
      <c r="H55" s="21">
        <v>6952</v>
      </c>
      <c r="I55" s="22">
        <v>67.89</v>
      </c>
      <c r="J55" s="21">
        <v>754</v>
      </c>
      <c r="K55" s="21">
        <v>566</v>
      </c>
      <c r="L55" s="22">
        <v>75.07</v>
      </c>
    </row>
    <row r="56" spans="1:12" ht="15.75">
      <c r="A56" s="174"/>
      <c r="B56" s="175"/>
      <c r="C56" s="8" t="s">
        <v>38</v>
      </c>
      <c r="D56" s="21">
        <v>10143</v>
      </c>
      <c r="E56" s="21">
        <v>7662</v>
      </c>
      <c r="F56" s="22">
        <f>E56/D56*100</f>
        <v>75.53978112984325</v>
      </c>
      <c r="G56" s="21">
        <v>9635</v>
      </c>
      <c r="H56" s="21">
        <v>7267</v>
      </c>
      <c r="I56" s="22">
        <v>75.42</v>
      </c>
      <c r="J56" s="21">
        <v>508</v>
      </c>
      <c r="K56" s="21">
        <v>395</v>
      </c>
      <c r="L56" s="22">
        <v>77.76</v>
      </c>
    </row>
    <row r="57" spans="1:12" ht="15.75">
      <c r="A57" s="174"/>
      <c r="B57" s="133" t="s">
        <v>41</v>
      </c>
      <c r="C57" s="8" t="s">
        <v>36</v>
      </c>
      <c r="D57" s="21">
        <f>SUM(D58:D59)</f>
        <v>20856</v>
      </c>
      <c r="E57" s="21">
        <f aca="true" t="shared" si="5" ref="E57:K57">SUM(E58:E59)</f>
        <v>15863</v>
      </c>
      <c r="F57" s="22">
        <f>E57/D57*100</f>
        <v>76.0596471039509</v>
      </c>
      <c r="G57" s="21">
        <f t="shared" si="5"/>
        <v>19492</v>
      </c>
      <c r="H57" s="21">
        <f t="shared" si="5"/>
        <v>14742</v>
      </c>
      <c r="I57" s="22">
        <f>H57/G57*100</f>
        <v>75.63102811409809</v>
      </c>
      <c r="J57" s="21">
        <f t="shared" si="5"/>
        <v>1364</v>
      </c>
      <c r="K57" s="21">
        <f t="shared" si="5"/>
        <v>1121</v>
      </c>
      <c r="L57" s="22">
        <f>K57/J57*100</f>
        <v>82.18475073313783</v>
      </c>
    </row>
    <row r="58" spans="1:12" ht="15.75">
      <c r="A58" s="174"/>
      <c r="B58" s="174"/>
      <c r="C58" s="8" t="s">
        <v>37</v>
      </c>
      <c r="D58" s="21">
        <v>10943</v>
      </c>
      <c r="E58" s="21">
        <v>7974</v>
      </c>
      <c r="F58" s="22">
        <v>72.87</v>
      </c>
      <c r="G58" s="21">
        <v>10168</v>
      </c>
      <c r="H58" s="21">
        <v>7343</v>
      </c>
      <c r="I58" s="22">
        <v>72.22</v>
      </c>
      <c r="J58" s="21">
        <v>775</v>
      </c>
      <c r="K58" s="21">
        <v>631</v>
      </c>
      <c r="L58" s="22">
        <v>81.42</v>
      </c>
    </row>
    <row r="59" spans="1:12" ht="15.75">
      <c r="A59" s="175"/>
      <c r="B59" s="175"/>
      <c r="C59" s="8" t="s">
        <v>38</v>
      </c>
      <c r="D59" s="21">
        <v>9913</v>
      </c>
      <c r="E59" s="21">
        <v>7889</v>
      </c>
      <c r="F59" s="22">
        <v>79.58</v>
      </c>
      <c r="G59" s="21">
        <v>9324</v>
      </c>
      <c r="H59" s="21">
        <v>7399</v>
      </c>
      <c r="I59" s="22">
        <v>79.35</v>
      </c>
      <c r="J59" s="21">
        <v>589</v>
      </c>
      <c r="K59" s="21">
        <v>490</v>
      </c>
      <c r="L59" s="22">
        <v>83.19</v>
      </c>
    </row>
    <row r="60" spans="1:12" ht="16.5" customHeight="1">
      <c r="A60" s="133" t="s">
        <v>11</v>
      </c>
      <c r="B60" s="133" t="s">
        <v>7</v>
      </c>
      <c r="C60" s="8" t="s">
        <v>36</v>
      </c>
      <c r="D60" s="21">
        <v>149710</v>
      </c>
      <c r="E60" s="21">
        <v>106251</v>
      </c>
      <c r="F60" s="22">
        <v>70.97</v>
      </c>
      <c r="G60" s="21">
        <v>133661</v>
      </c>
      <c r="H60" s="21">
        <v>93166</v>
      </c>
      <c r="I60" s="22">
        <v>69.7</v>
      </c>
      <c r="J60" s="21">
        <v>16049</v>
      </c>
      <c r="K60" s="21">
        <v>13085</v>
      </c>
      <c r="L60" s="22">
        <v>81.53</v>
      </c>
    </row>
    <row r="61" spans="1:12" ht="15.75">
      <c r="A61" s="174"/>
      <c r="B61" s="174"/>
      <c r="C61" s="8" t="s">
        <v>37</v>
      </c>
      <c r="D61" s="21">
        <v>78324</v>
      </c>
      <c r="E61" s="21">
        <v>53421</v>
      </c>
      <c r="F61" s="22">
        <v>68.21</v>
      </c>
      <c r="G61" s="21">
        <v>69622</v>
      </c>
      <c r="H61" s="21">
        <v>46673</v>
      </c>
      <c r="I61" s="22">
        <v>67.04</v>
      </c>
      <c r="J61" s="21">
        <v>8702</v>
      </c>
      <c r="K61" s="21">
        <v>6748</v>
      </c>
      <c r="L61" s="22">
        <v>77.55</v>
      </c>
    </row>
    <row r="62" spans="1:12" ht="15.75">
      <c r="A62" s="174"/>
      <c r="B62" s="175"/>
      <c r="C62" s="8" t="s">
        <v>38</v>
      </c>
      <c r="D62" s="21">
        <v>71386</v>
      </c>
      <c r="E62" s="21">
        <v>52830</v>
      </c>
      <c r="F62" s="22">
        <v>74.01</v>
      </c>
      <c r="G62" s="21">
        <v>64039</v>
      </c>
      <c r="H62" s="21">
        <v>46493</v>
      </c>
      <c r="I62" s="22">
        <v>72.6</v>
      </c>
      <c r="J62" s="21">
        <v>7347</v>
      </c>
      <c r="K62" s="21">
        <v>6337</v>
      </c>
      <c r="L62" s="22">
        <v>86.25</v>
      </c>
    </row>
    <row r="63" spans="1:12" ht="15.75">
      <c r="A63" s="174"/>
      <c r="B63" s="133" t="s">
        <v>39</v>
      </c>
      <c r="C63" s="8" t="s">
        <v>36</v>
      </c>
      <c r="D63" s="21">
        <f>D64+D65</f>
        <v>49701</v>
      </c>
      <c r="E63" s="21">
        <f aca="true" t="shared" si="6" ref="E63:K63">E64+E65</f>
        <v>33532</v>
      </c>
      <c r="F63" s="22">
        <f>E63/D63*100</f>
        <v>67.46745538319149</v>
      </c>
      <c r="G63" s="21">
        <f t="shared" si="6"/>
        <v>44217</v>
      </c>
      <c r="H63" s="21">
        <f t="shared" si="6"/>
        <v>29173</v>
      </c>
      <c r="I63" s="22">
        <f>H63/G63*100</f>
        <v>65.97688671777823</v>
      </c>
      <c r="J63" s="21">
        <f t="shared" si="6"/>
        <v>5484</v>
      </c>
      <c r="K63" s="21">
        <f t="shared" si="6"/>
        <v>4359</v>
      </c>
      <c r="L63" s="22">
        <f>K63/J63*100</f>
        <v>79.48577680525165</v>
      </c>
    </row>
    <row r="64" spans="1:12" ht="15.75">
      <c r="A64" s="174"/>
      <c r="B64" s="174"/>
      <c r="C64" s="8" t="s">
        <v>37</v>
      </c>
      <c r="D64" s="21">
        <v>25993</v>
      </c>
      <c r="E64" s="21">
        <v>16820</v>
      </c>
      <c r="F64" s="22">
        <v>64.71</v>
      </c>
      <c r="G64" s="21">
        <v>23101</v>
      </c>
      <c r="H64" s="21">
        <v>14640</v>
      </c>
      <c r="I64" s="22">
        <v>63.37</v>
      </c>
      <c r="J64" s="21">
        <v>2892</v>
      </c>
      <c r="K64" s="21">
        <v>2180</v>
      </c>
      <c r="L64" s="22">
        <v>75.38</v>
      </c>
    </row>
    <row r="65" spans="1:12" ht="15.75">
      <c r="A65" s="174"/>
      <c r="B65" s="175"/>
      <c r="C65" s="8" t="s">
        <v>38</v>
      </c>
      <c r="D65" s="21">
        <v>23708</v>
      </c>
      <c r="E65" s="21">
        <v>16712</v>
      </c>
      <c r="F65" s="22">
        <v>70.49</v>
      </c>
      <c r="G65" s="21">
        <v>21116</v>
      </c>
      <c r="H65" s="21">
        <v>14533</v>
      </c>
      <c r="I65" s="22">
        <v>68.82</v>
      </c>
      <c r="J65" s="21">
        <v>2592</v>
      </c>
      <c r="K65" s="21">
        <v>2179</v>
      </c>
      <c r="L65" s="22">
        <v>84.07</v>
      </c>
    </row>
    <row r="66" spans="1:12" ht="15.75">
      <c r="A66" s="174"/>
      <c r="B66" s="133" t="s">
        <v>40</v>
      </c>
      <c r="C66" s="8" t="s">
        <v>36</v>
      </c>
      <c r="D66" s="21">
        <f>D67+D68</f>
        <v>50404</v>
      </c>
      <c r="E66" s="21">
        <f aca="true" t="shared" si="7" ref="E66:K66">E67+E68</f>
        <v>36062</v>
      </c>
      <c r="F66" s="22">
        <f>E66/D66*100</f>
        <v>71.54590905483693</v>
      </c>
      <c r="G66" s="21">
        <f t="shared" si="7"/>
        <v>44983</v>
      </c>
      <c r="H66" s="21">
        <f t="shared" si="7"/>
        <v>31589</v>
      </c>
      <c r="I66" s="22">
        <f>H66/G66*100</f>
        <v>70.22430696040726</v>
      </c>
      <c r="J66" s="21">
        <f t="shared" si="7"/>
        <v>5421</v>
      </c>
      <c r="K66" s="21">
        <f t="shared" si="7"/>
        <v>4473</v>
      </c>
      <c r="L66" s="22">
        <f>K66/J66*100</f>
        <v>82.51245157719977</v>
      </c>
    </row>
    <row r="67" spans="1:12" ht="15.75">
      <c r="A67" s="174"/>
      <c r="B67" s="174"/>
      <c r="C67" s="8" t="s">
        <v>37</v>
      </c>
      <c r="D67" s="21">
        <v>26554</v>
      </c>
      <c r="E67" s="21">
        <v>18293</v>
      </c>
      <c r="F67" s="22">
        <v>68.89</v>
      </c>
      <c r="G67" s="21">
        <v>23581</v>
      </c>
      <c r="H67" s="21">
        <v>15938</v>
      </c>
      <c r="I67" s="22">
        <v>67.59</v>
      </c>
      <c r="J67" s="21">
        <v>2973</v>
      </c>
      <c r="K67" s="21">
        <v>2355</v>
      </c>
      <c r="L67" s="22">
        <v>79.21</v>
      </c>
    </row>
    <row r="68" spans="1:12" ht="15.75">
      <c r="A68" s="174"/>
      <c r="B68" s="175"/>
      <c r="C68" s="8" t="s">
        <v>38</v>
      </c>
      <c r="D68" s="21">
        <v>23850</v>
      </c>
      <c r="E68" s="21">
        <v>17769</v>
      </c>
      <c r="F68" s="22">
        <f>E68/D68*100</f>
        <v>74.50314465408805</v>
      </c>
      <c r="G68" s="21">
        <v>21402</v>
      </c>
      <c r="H68" s="21">
        <v>15651</v>
      </c>
      <c r="I68" s="22">
        <v>73.13</v>
      </c>
      <c r="J68" s="21">
        <v>2448</v>
      </c>
      <c r="K68" s="21">
        <v>2118</v>
      </c>
      <c r="L68" s="22">
        <v>86.52</v>
      </c>
    </row>
    <row r="69" spans="1:12" ht="15.75">
      <c r="A69" s="174"/>
      <c r="B69" s="133" t="s">
        <v>41</v>
      </c>
      <c r="C69" s="8" t="s">
        <v>36</v>
      </c>
      <c r="D69" s="21">
        <f>D70+D71</f>
        <v>49605</v>
      </c>
      <c r="E69" s="21">
        <f aca="true" t="shared" si="8" ref="E69:K69">E70+E71</f>
        <v>36657</v>
      </c>
      <c r="F69" s="22">
        <f>E69/D69*100</f>
        <v>73.89779256123374</v>
      </c>
      <c r="G69" s="21">
        <f t="shared" si="8"/>
        <v>44461</v>
      </c>
      <c r="H69" s="21">
        <f t="shared" si="8"/>
        <v>32404</v>
      </c>
      <c r="I69" s="22">
        <f>H69/G69*100</f>
        <v>72.88185151031242</v>
      </c>
      <c r="J69" s="21">
        <f t="shared" si="8"/>
        <v>5144</v>
      </c>
      <c r="K69" s="21">
        <f t="shared" si="8"/>
        <v>4253</v>
      </c>
      <c r="L69" s="22">
        <f>K69/J69*100</f>
        <v>82.67884914463453</v>
      </c>
    </row>
    <row r="70" spans="1:12" ht="15.75">
      <c r="A70" s="174"/>
      <c r="B70" s="174"/>
      <c r="C70" s="8" t="s">
        <v>37</v>
      </c>
      <c r="D70" s="21">
        <v>25777</v>
      </c>
      <c r="E70" s="21">
        <v>18308</v>
      </c>
      <c r="F70" s="22">
        <v>71.02</v>
      </c>
      <c r="G70" s="21">
        <v>22940</v>
      </c>
      <c r="H70" s="21">
        <v>16095</v>
      </c>
      <c r="I70" s="22">
        <v>70.16</v>
      </c>
      <c r="J70" s="21">
        <v>2837</v>
      </c>
      <c r="K70" s="21">
        <v>2213</v>
      </c>
      <c r="L70" s="22">
        <v>78</v>
      </c>
    </row>
    <row r="71" spans="1:12" ht="15.75">
      <c r="A71" s="175"/>
      <c r="B71" s="175"/>
      <c r="C71" s="8" t="s">
        <v>38</v>
      </c>
      <c r="D71" s="21">
        <v>23828</v>
      </c>
      <c r="E71" s="21">
        <v>18349</v>
      </c>
      <c r="F71" s="22">
        <v>77.01</v>
      </c>
      <c r="G71" s="21">
        <v>21521</v>
      </c>
      <c r="H71" s="21">
        <v>16309</v>
      </c>
      <c r="I71" s="22">
        <v>75.78</v>
      </c>
      <c r="J71" s="21">
        <v>2307</v>
      </c>
      <c r="K71" s="21">
        <v>2040</v>
      </c>
      <c r="L71" s="22">
        <v>88.43</v>
      </c>
    </row>
    <row r="72" spans="1:12" ht="16.5" customHeight="1">
      <c r="A72" s="133" t="s">
        <v>12</v>
      </c>
      <c r="B72" s="133" t="s">
        <v>7</v>
      </c>
      <c r="C72" s="8" t="s">
        <v>36</v>
      </c>
      <c r="D72" s="21">
        <v>20455</v>
      </c>
      <c r="E72" s="21">
        <v>12427</v>
      </c>
      <c r="F72" s="22">
        <v>60.75</v>
      </c>
      <c r="G72" s="21">
        <v>19324</v>
      </c>
      <c r="H72" s="21">
        <v>11697</v>
      </c>
      <c r="I72" s="22">
        <v>60.53</v>
      </c>
      <c r="J72" s="21">
        <v>1131</v>
      </c>
      <c r="K72" s="21">
        <v>730</v>
      </c>
      <c r="L72" s="22">
        <v>64.54</v>
      </c>
    </row>
    <row r="73" spans="1:12" ht="15.75">
      <c r="A73" s="174"/>
      <c r="B73" s="174"/>
      <c r="C73" s="8" t="s">
        <v>37</v>
      </c>
      <c r="D73" s="21">
        <v>10677</v>
      </c>
      <c r="E73" s="21">
        <v>6020</v>
      </c>
      <c r="F73" s="22">
        <v>56.38</v>
      </c>
      <c r="G73" s="21">
        <v>9947</v>
      </c>
      <c r="H73" s="21">
        <v>5565</v>
      </c>
      <c r="I73" s="22">
        <v>55.95</v>
      </c>
      <c r="J73" s="21">
        <v>730</v>
      </c>
      <c r="K73" s="21">
        <v>455</v>
      </c>
      <c r="L73" s="22">
        <v>62.33</v>
      </c>
    </row>
    <row r="74" spans="1:12" ht="15.75">
      <c r="A74" s="174"/>
      <c r="B74" s="175"/>
      <c r="C74" s="8" t="s">
        <v>38</v>
      </c>
      <c r="D74" s="21">
        <v>9778</v>
      </c>
      <c r="E74" s="21">
        <v>6407</v>
      </c>
      <c r="F74" s="22">
        <v>65.52</v>
      </c>
      <c r="G74" s="21">
        <v>9377</v>
      </c>
      <c r="H74" s="21">
        <v>6132</v>
      </c>
      <c r="I74" s="22">
        <v>65.39</v>
      </c>
      <c r="J74" s="21">
        <v>401</v>
      </c>
      <c r="K74" s="21">
        <v>275</v>
      </c>
      <c r="L74" s="22">
        <v>68.58</v>
      </c>
    </row>
    <row r="75" spans="1:12" ht="15.75">
      <c r="A75" s="174"/>
      <c r="B75" s="133" t="s">
        <v>39</v>
      </c>
      <c r="C75" s="8" t="s">
        <v>36</v>
      </c>
      <c r="D75" s="21">
        <f>D76+D77</f>
        <v>6958</v>
      </c>
      <c r="E75" s="21">
        <f aca="true" t="shared" si="9" ref="E75:K75">E76+E77</f>
        <v>3817</v>
      </c>
      <c r="F75" s="22">
        <f>E75/D75*100</f>
        <v>54.857717734981314</v>
      </c>
      <c r="G75" s="21">
        <f t="shared" si="9"/>
        <v>6481</v>
      </c>
      <c r="H75" s="21">
        <f t="shared" si="9"/>
        <v>3515</v>
      </c>
      <c r="I75" s="22">
        <f>H75/G75*100</f>
        <v>54.23545749112792</v>
      </c>
      <c r="J75" s="21">
        <f t="shared" si="9"/>
        <v>477</v>
      </c>
      <c r="K75" s="21">
        <f t="shared" si="9"/>
        <v>302</v>
      </c>
      <c r="L75" s="22">
        <f>K75/J75*100</f>
        <v>63.312368972746334</v>
      </c>
    </row>
    <row r="76" spans="1:12" ht="15.75">
      <c r="A76" s="174"/>
      <c r="B76" s="174"/>
      <c r="C76" s="8" t="s">
        <v>37</v>
      </c>
      <c r="D76" s="21">
        <v>3598</v>
      </c>
      <c r="E76" s="21">
        <v>1851</v>
      </c>
      <c r="F76" s="22">
        <v>51.45</v>
      </c>
      <c r="G76" s="21">
        <v>3295</v>
      </c>
      <c r="H76" s="21">
        <v>1666</v>
      </c>
      <c r="I76" s="22">
        <v>50.56</v>
      </c>
      <c r="J76" s="21">
        <v>303</v>
      </c>
      <c r="K76" s="21">
        <v>185</v>
      </c>
      <c r="L76" s="22">
        <v>61.06</v>
      </c>
    </row>
    <row r="77" spans="1:12" ht="15.75">
      <c r="A77" s="174"/>
      <c r="B77" s="175"/>
      <c r="C77" s="8" t="s">
        <v>38</v>
      </c>
      <c r="D77" s="21">
        <v>3360</v>
      </c>
      <c r="E77" s="21">
        <v>1966</v>
      </c>
      <c r="F77" s="22">
        <v>58.51</v>
      </c>
      <c r="G77" s="21">
        <v>3186</v>
      </c>
      <c r="H77" s="21">
        <v>1849</v>
      </c>
      <c r="I77" s="22">
        <v>58.04</v>
      </c>
      <c r="J77" s="21">
        <v>174</v>
      </c>
      <c r="K77" s="21">
        <v>117</v>
      </c>
      <c r="L77" s="22">
        <v>67.24</v>
      </c>
    </row>
    <row r="78" spans="1:12" ht="15.75">
      <c r="A78" s="174"/>
      <c r="B78" s="133" t="s">
        <v>40</v>
      </c>
      <c r="C78" s="8" t="s">
        <v>36</v>
      </c>
      <c r="D78" s="21">
        <f>D79+D80</f>
        <v>6848</v>
      </c>
      <c r="E78" s="21">
        <f aca="true" t="shared" si="10" ref="E78:K78">E79+E80</f>
        <v>4129</v>
      </c>
      <c r="F78" s="22">
        <f>E78/D78*100</f>
        <v>60.29497663551402</v>
      </c>
      <c r="G78" s="21">
        <f t="shared" si="10"/>
        <v>6505</v>
      </c>
      <c r="H78" s="21">
        <f t="shared" si="10"/>
        <v>3918</v>
      </c>
      <c r="I78" s="22">
        <f>H78/G78*100</f>
        <v>60.23059185242121</v>
      </c>
      <c r="J78" s="21">
        <f t="shared" si="10"/>
        <v>343</v>
      </c>
      <c r="K78" s="21">
        <f t="shared" si="10"/>
        <v>211</v>
      </c>
      <c r="L78" s="22">
        <f>K78/J78*100</f>
        <v>61.51603498542274</v>
      </c>
    </row>
    <row r="79" spans="1:12" ht="15.75">
      <c r="A79" s="174"/>
      <c r="B79" s="174"/>
      <c r="C79" s="8" t="s">
        <v>37</v>
      </c>
      <c r="D79" s="21">
        <v>3552</v>
      </c>
      <c r="E79" s="21">
        <v>1958</v>
      </c>
      <c r="F79" s="22">
        <v>55.12</v>
      </c>
      <c r="G79" s="21">
        <v>3319</v>
      </c>
      <c r="H79" s="21">
        <v>1819</v>
      </c>
      <c r="I79" s="22">
        <v>54.81</v>
      </c>
      <c r="J79" s="21">
        <v>233</v>
      </c>
      <c r="K79" s="21">
        <v>139</v>
      </c>
      <c r="L79" s="22">
        <v>59.66</v>
      </c>
    </row>
    <row r="80" spans="1:12" ht="15.75">
      <c r="A80" s="174"/>
      <c r="B80" s="175"/>
      <c r="C80" s="8" t="s">
        <v>38</v>
      </c>
      <c r="D80" s="21">
        <v>3296</v>
      </c>
      <c r="E80" s="21">
        <v>2171</v>
      </c>
      <c r="F80" s="22">
        <v>61.12</v>
      </c>
      <c r="G80" s="21">
        <v>3186</v>
      </c>
      <c r="H80" s="21">
        <v>2099</v>
      </c>
      <c r="I80" s="22">
        <v>65.88</v>
      </c>
      <c r="J80" s="21">
        <v>110</v>
      </c>
      <c r="K80" s="21">
        <v>72</v>
      </c>
      <c r="L80" s="22">
        <v>65.45</v>
      </c>
    </row>
    <row r="81" spans="1:12" ht="15.75">
      <c r="A81" s="174"/>
      <c r="B81" s="133" t="s">
        <v>41</v>
      </c>
      <c r="C81" s="8" t="s">
        <v>36</v>
      </c>
      <c r="D81" s="21">
        <f>D82+D83</f>
        <v>6649</v>
      </c>
      <c r="E81" s="21">
        <f aca="true" t="shared" si="11" ref="E81:K81">E82+E83</f>
        <v>4481</v>
      </c>
      <c r="F81" s="22">
        <f>E81/D81*100</f>
        <v>67.39359302150699</v>
      </c>
      <c r="G81" s="21">
        <f t="shared" si="11"/>
        <v>6338</v>
      </c>
      <c r="H81" s="21">
        <f t="shared" si="11"/>
        <v>4264</v>
      </c>
      <c r="I81" s="22">
        <f>H81/G81*100</f>
        <v>67.27674345219312</v>
      </c>
      <c r="J81" s="21">
        <f t="shared" si="11"/>
        <v>311</v>
      </c>
      <c r="K81" s="21">
        <f t="shared" si="11"/>
        <v>217</v>
      </c>
      <c r="L81" s="22">
        <f>K81/J81*100</f>
        <v>69.77491961414792</v>
      </c>
    </row>
    <row r="82" spans="1:12" ht="15.75">
      <c r="A82" s="174"/>
      <c r="B82" s="174"/>
      <c r="C82" s="8" t="s">
        <v>37</v>
      </c>
      <c r="D82" s="21">
        <v>3527</v>
      </c>
      <c r="E82" s="21">
        <v>2211</v>
      </c>
      <c r="F82" s="22">
        <v>62.69</v>
      </c>
      <c r="G82" s="21">
        <v>3333</v>
      </c>
      <c r="H82" s="21">
        <v>2080</v>
      </c>
      <c r="I82" s="22">
        <v>62.41</v>
      </c>
      <c r="J82" s="21">
        <v>194</v>
      </c>
      <c r="K82" s="21">
        <v>131</v>
      </c>
      <c r="L82" s="22">
        <v>67.53</v>
      </c>
    </row>
    <row r="83" spans="1:12" ht="15.75">
      <c r="A83" s="175"/>
      <c r="B83" s="175"/>
      <c r="C83" s="8" t="s">
        <v>38</v>
      </c>
      <c r="D83" s="21">
        <v>3122</v>
      </c>
      <c r="E83" s="21">
        <v>2270</v>
      </c>
      <c r="F83" s="22">
        <v>72.71</v>
      </c>
      <c r="G83" s="21">
        <v>3005</v>
      </c>
      <c r="H83" s="21">
        <v>2184</v>
      </c>
      <c r="I83" s="22">
        <v>72.68</v>
      </c>
      <c r="J83" s="21">
        <v>117</v>
      </c>
      <c r="K83" s="21">
        <v>86</v>
      </c>
      <c r="L83" s="22">
        <v>73.5</v>
      </c>
    </row>
    <row r="84" spans="1:12" ht="16.5" customHeight="1">
      <c r="A84" s="133" t="s">
        <v>13</v>
      </c>
      <c r="B84" s="133" t="s">
        <v>7</v>
      </c>
      <c r="C84" s="8" t="s">
        <v>36</v>
      </c>
      <c r="D84" s="21">
        <v>86156</v>
      </c>
      <c r="E84" s="21">
        <v>58314</v>
      </c>
      <c r="F84" s="22">
        <v>67.68</v>
      </c>
      <c r="G84" s="21">
        <v>80431</v>
      </c>
      <c r="H84" s="21">
        <v>53686</v>
      </c>
      <c r="I84" s="22">
        <v>66.75</v>
      </c>
      <c r="J84" s="21">
        <v>5725</v>
      </c>
      <c r="K84" s="21">
        <v>4628</v>
      </c>
      <c r="L84" s="22">
        <v>80.84</v>
      </c>
    </row>
    <row r="85" spans="1:12" ht="15.75">
      <c r="A85" s="174"/>
      <c r="B85" s="174"/>
      <c r="C85" s="8" t="s">
        <v>37</v>
      </c>
      <c r="D85" s="21">
        <v>45175</v>
      </c>
      <c r="E85" s="21">
        <v>28699</v>
      </c>
      <c r="F85" s="22">
        <v>63.53</v>
      </c>
      <c r="G85" s="21">
        <v>41962</v>
      </c>
      <c r="H85" s="21">
        <v>26207</v>
      </c>
      <c r="I85" s="22">
        <v>62.45</v>
      </c>
      <c r="J85" s="21">
        <v>3213</v>
      </c>
      <c r="K85" s="21">
        <v>2492</v>
      </c>
      <c r="L85" s="22">
        <v>77.56</v>
      </c>
    </row>
    <row r="86" spans="1:12" ht="15.75">
      <c r="A86" s="174"/>
      <c r="B86" s="175"/>
      <c r="C86" s="8" t="s">
        <v>38</v>
      </c>
      <c r="D86" s="21">
        <v>40981</v>
      </c>
      <c r="E86" s="21">
        <v>29615</v>
      </c>
      <c r="F86" s="22">
        <v>72.27</v>
      </c>
      <c r="G86" s="21">
        <v>38469</v>
      </c>
      <c r="H86" s="21">
        <v>27479</v>
      </c>
      <c r="I86" s="22">
        <v>71.43</v>
      </c>
      <c r="J86" s="21">
        <v>2512</v>
      </c>
      <c r="K86" s="21">
        <v>2136</v>
      </c>
      <c r="L86" s="22">
        <v>85.03</v>
      </c>
    </row>
    <row r="87" spans="1:12" ht="15.75">
      <c r="A87" s="174"/>
      <c r="B87" s="133" t="s">
        <v>39</v>
      </c>
      <c r="C87" s="8" t="s">
        <v>36</v>
      </c>
      <c r="D87" s="21">
        <f>D88+D89</f>
        <v>28807</v>
      </c>
      <c r="E87" s="21">
        <f aca="true" t="shared" si="12" ref="E87:K87">E88+E89</f>
        <v>18538</v>
      </c>
      <c r="F87" s="22">
        <f>E87/D87*100</f>
        <v>64.3524143437359</v>
      </c>
      <c r="G87" s="21">
        <f t="shared" si="12"/>
        <v>26836</v>
      </c>
      <c r="H87" s="21">
        <f t="shared" si="12"/>
        <v>17079</v>
      </c>
      <c r="I87" s="22">
        <f>H87/G87*100</f>
        <v>63.64212252198539</v>
      </c>
      <c r="J87" s="21">
        <f t="shared" si="12"/>
        <v>1971</v>
      </c>
      <c r="K87" s="21">
        <f t="shared" si="12"/>
        <v>1459</v>
      </c>
      <c r="L87" s="22">
        <f>K87/J87*100</f>
        <v>74.02333840690005</v>
      </c>
    </row>
    <row r="88" spans="1:12" ht="15.75">
      <c r="A88" s="174"/>
      <c r="B88" s="174"/>
      <c r="C88" s="8" t="s">
        <v>37</v>
      </c>
      <c r="D88" s="21">
        <v>15023</v>
      </c>
      <c r="E88" s="21">
        <v>8978</v>
      </c>
      <c r="F88" s="22">
        <v>59.76</v>
      </c>
      <c r="G88" s="21">
        <v>13913</v>
      </c>
      <c r="H88" s="21">
        <v>8190</v>
      </c>
      <c r="I88" s="22">
        <v>58.87</v>
      </c>
      <c r="J88" s="21">
        <v>1110</v>
      </c>
      <c r="K88" s="21">
        <v>788</v>
      </c>
      <c r="L88" s="22">
        <v>70.99</v>
      </c>
    </row>
    <row r="89" spans="1:12" ht="15.75">
      <c r="A89" s="174"/>
      <c r="B89" s="175"/>
      <c r="C89" s="8" t="s">
        <v>38</v>
      </c>
      <c r="D89" s="21">
        <v>13784</v>
      </c>
      <c r="E89" s="21">
        <v>9560</v>
      </c>
      <c r="F89" s="22">
        <v>69.36</v>
      </c>
      <c r="G89" s="21">
        <v>12923</v>
      </c>
      <c r="H89" s="21">
        <v>8889</v>
      </c>
      <c r="I89" s="22">
        <v>68.78</v>
      </c>
      <c r="J89" s="21">
        <v>861</v>
      </c>
      <c r="K89" s="21">
        <v>671</v>
      </c>
      <c r="L89" s="22">
        <v>77.93</v>
      </c>
    </row>
    <row r="90" spans="1:12" ht="15.75">
      <c r="A90" s="174"/>
      <c r="B90" s="133" t="s">
        <v>40</v>
      </c>
      <c r="C90" s="8" t="s">
        <v>36</v>
      </c>
      <c r="D90" s="21">
        <f>D91+D92</f>
        <v>28676</v>
      </c>
      <c r="E90" s="21">
        <f aca="true" t="shared" si="13" ref="E90:K90">E91+E92</f>
        <v>19179</v>
      </c>
      <c r="F90" s="22">
        <f>E90/D90*100</f>
        <v>66.88171293067373</v>
      </c>
      <c r="G90" s="21">
        <f t="shared" si="13"/>
        <v>26781</v>
      </c>
      <c r="H90" s="21">
        <f t="shared" si="13"/>
        <v>17615</v>
      </c>
      <c r="I90" s="22">
        <f>H90/G90*100</f>
        <v>65.77424293342294</v>
      </c>
      <c r="J90" s="21">
        <f t="shared" si="13"/>
        <v>1895</v>
      </c>
      <c r="K90" s="21">
        <f t="shared" si="13"/>
        <v>1564</v>
      </c>
      <c r="L90" s="22">
        <f>K90/J90*100</f>
        <v>82.53298153034301</v>
      </c>
    </row>
    <row r="91" spans="1:12" ht="15.75">
      <c r="A91" s="174"/>
      <c r="B91" s="174"/>
      <c r="C91" s="8" t="s">
        <v>37</v>
      </c>
      <c r="D91" s="21">
        <v>15041</v>
      </c>
      <c r="E91" s="21">
        <v>9494</v>
      </c>
      <c r="F91" s="22">
        <v>63.12</v>
      </c>
      <c r="G91" s="21">
        <v>13964</v>
      </c>
      <c r="H91" s="21">
        <v>8647</v>
      </c>
      <c r="I91" s="22">
        <v>61.92</v>
      </c>
      <c r="J91" s="21">
        <v>1077</v>
      </c>
      <c r="K91" s="21">
        <v>847</v>
      </c>
      <c r="L91" s="22">
        <v>78.64</v>
      </c>
    </row>
    <row r="92" spans="1:12" ht="15.75">
      <c r="A92" s="174"/>
      <c r="B92" s="175"/>
      <c r="C92" s="8" t="s">
        <v>38</v>
      </c>
      <c r="D92" s="21">
        <v>13635</v>
      </c>
      <c r="E92" s="21">
        <v>9685</v>
      </c>
      <c r="F92" s="22">
        <f>E92/D92*100</f>
        <v>71.03043637697102</v>
      </c>
      <c r="G92" s="21">
        <v>12817</v>
      </c>
      <c r="H92" s="21">
        <v>8968</v>
      </c>
      <c r="I92" s="22">
        <v>69.97</v>
      </c>
      <c r="J92" s="21">
        <v>818</v>
      </c>
      <c r="K92" s="21">
        <v>717</v>
      </c>
      <c r="L92" s="22">
        <v>87.65</v>
      </c>
    </row>
    <row r="93" spans="1:12" ht="15.75">
      <c r="A93" s="174"/>
      <c r="B93" s="133" t="s">
        <v>41</v>
      </c>
      <c r="C93" s="8" t="s">
        <v>36</v>
      </c>
      <c r="D93" s="21">
        <f>D94+D95</f>
        <v>28673</v>
      </c>
      <c r="E93" s="21">
        <f aca="true" t="shared" si="14" ref="E93:K93">E94+E95</f>
        <v>20597</v>
      </c>
      <c r="F93" s="22">
        <f>E93/D93*100</f>
        <v>71.83412966902661</v>
      </c>
      <c r="G93" s="21">
        <f t="shared" si="14"/>
        <v>26814</v>
      </c>
      <c r="H93" s="21">
        <f t="shared" si="14"/>
        <v>18992</v>
      </c>
      <c r="I93" s="22">
        <f>H93/G93*100</f>
        <v>70.82867158946819</v>
      </c>
      <c r="J93" s="21">
        <f t="shared" si="14"/>
        <v>1859</v>
      </c>
      <c r="K93" s="21">
        <f t="shared" si="14"/>
        <v>1605</v>
      </c>
      <c r="L93" s="22">
        <f>K93/J93*100</f>
        <v>86.33674018289403</v>
      </c>
    </row>
    <row r="94" spans="1:12" ht="15.75">
      <c r="A94" s="174"/>
      <c r="B94" s="174"/>
      <c r="C94" s="8" t="s">
        <v>37</v>
      </c>
      <c r="D94" s="21">
        <v>15111</v>
      </c>
      <c r="E94" s="21">
        <v>10227</v>
      </c>
      <c r="F94" s="22">
        <v>67.68</v>
      </c>
      <c r="G94" s="21">
        <v>14085</v>
      </c>
      <c r="H94" s="21">
        <v>9370</v>
      </c>
      <c r="I94" s="22">
        <v>66.52</v>
      </c>
      <c r="J94" s="21">
        <v>1026</v>
      </c>
      <c r="K94" s="21">
        <v>857</v>
      </c>
      <c r="L94" s="22">
        <v>83.53</v>
      </c>
    </row>
    <row r="95" spans="1:12" ht="15.75">
      <c r="A95" s="175"/>
      <c r="B95" s="175"/>
      <c r="C95" s="8" t="s">
        <v>38</v>
      </c>
      <c r="D95" s="21">
        <v>13562</v>
      </c>
      <c r="E95" s="21">
        <v>10370</v>
      </c>
      <c r="F95" s="22">
        <v>76.46</v>
      </c>
      <c r="G95" s="21">
        <v>12729</v>
      </c>
      <c r="H95" s="21">
        <v>9622</v>
      </c>
      <c r="I95" s="22">
        <v>75.59</v>
      </c>
      <c r="J95" s="21">
        <v>833</v>
      </c>
      <c r="K95" s="21">
        <v>748</v>
      </c>
      <c r="L95" s="22">
        <v>89.8</v>
      </c>
    </row>
    <row r="96" spans="1:12" ht="16.5" customHeight="1">
      <c r="A96" s="133" t="s">
        <v>14</v>
      </c>
      <c r="B96" s="133" t="s">
        <v>7</v>
      </c>
      <c r="C96" s="8" t="s">
        <v>36</v>
      </c>
      <c r="D96" s="21">
        <v>20646</v>
      </c>
      <c r="E96" s="21">
        <v>11158</v>
      </c>
      <c r="F96" s="22">
        <v>54.04</v>
      </c>
      <c r="G96" s="21">
        <v>19128</v>
      </c>
      <c r="H96" s="21">
        <v>10202</v>
      </c>
      <c r="I96" s="22">
        <v>53.34</v>
      </c>
      <c r="J96" s="21">
        <v>1518</v>
      </c>
      <c r="K96" s="21">
        <v>956</v>
      </c>
      <c r="L96" s="22">
        <v>62.98</v>
      </c>
    </row>
    <row r="97" spans="1:12" ht="15.75">
      <c r="A97" s="174"/>
      <c r="B97" s="174"/>
      <c r="C97" s="8" t="s">
        <v>37</v>
      </c>
      <c r="D97" s="21">
        <v>10751</v>
      </c>
      <c r="E97" s="21">
        <v>5313</v>
      </c>
      <c r="F97" s="22">
        <v>49.42</v>
      </c>
      <c r="G97" s="21">
        <v>9869</v>
      </c>
      <c r="H97" s="21">
        <v>4787</v>
      </c>
      <c r="I97" s="22">
        <v>48.51</v>
      </c>
      <c r="J97" s="21">
        <v>882</v>
      </c>
      <c r="K97" s="21">
        <v>526</v>
      </c>
      <c r="L97" s="22">
        <v>59.64</v>
      </c>
    </row>
    <row r="98" spans="1:12" ht="15.75">
      <c r="A98" s="174"/>
      <c r="B98" s="175"/>
      <c r="C98" s="8" t="s">
        <v>38</v>
      </c>
      <c r="D98" s="21">
        <v>9895</v>
      </c>
      <c r="E98" s="21">
        <v>5845</v>
      </c>
      <c r="F98" s="22">
        <v>59.07</v>
      </c>
      <c r="G98" s="21">
        <v>9259</v>
      </c>
      <c r="H98" s="21">
        <v>5415</v>
      </c>
      <c r="I98" s="22">
        <v>58.48</v>
      </c>
      <c r="J98" s="21">
        <v>636</v>
      </c>
      <c r="K98" s="21">
        <v>430</v>
      </c>
      <c r="L98" s="22">
        <v>67.61</v>
      </c>
    </row>
    <row r="99" spans="1:12" ht="15.75">
      <c r="A99" s="174"/>
      <c r="B99" s="133" t="s">
        <v>39</v>
      </c>
      <c r="C99" s="8" t="s">
        <v>36</v>
      </c>
      <c r="D99" s="21">
        <f>D100+D101</f>
        <v>6968</v>
      </c>
      <c r="E99" s="21">
        <f aca="true" t="shared" si="15" ref="E99:K99">E100+E101</f>
        <v>3453</v>
      </c>
      <c r="F99" s="22">
        <f>E99/D99*100</f>
        <v>49.55510907003444</v>
      </c>
      <c r="G99" s="21">
        <f t="shared" si="15"/>
        <v>6501</v>
      </c>
      <c r="H99" s="21">
        <f t="shared" si="15"/>
        <v>3151</v>
      </c>
      <c r="I99" s="22">
        <f>H99/G99*100</f>
        <v>48.4694662359637</v>
      </c>
      <c r="J99" s="21">
        <f t="shared" si="15"/>
        <v>467</v>
      </c>
      <c r="K99" s="21">
        <f t="shared" si="15"/>
        <v>302</v>
      </c>
      <c r="L99" s="22">
        <f>K99/J99*100</f>
        <v>64.66809421841542</v>
      </c>
    </row>
    <row r="100" spans="1:12" ht="15.75">
      <c r="A100" s="174"/>
      <c r="B100" s="174"/>
      <c r="C100" s="8" t="s">
        <v>37</v>
      </c>
      <c r="D100" s="21">
        <v>3593</v>
      </c>
      <c r="E100" s="21">
        <v>1634</v>
      </c>
      <c r="F100" s="22">
        <v>45.48</v>
      </c>
      <c r="G100" s="21">
        <v>3335</v>
      </c>
      <c r="H100" s="21">
        <v>1474</v>
      </c>
      <c r="I100" s="22">
        <v>44.2</v>
      </c>
      <c r="J100" s="21">
        <v>258</v>
      </c>
      <c r="K100" s="21">
        <v>160</v>
      </c>
      <c r="L100" s="22">
        <v>62.02</v>
      </c>
    </row>
    <row r="101" spans="1:12" ht="15.75">
      <c r="A101" s="174"/>
      <c r="B101" s="175"/>
      <c r="C101" s="8" t="s">
        <v>38</v>
      </c>
      <c r="D101" s="21">
        <v>3375</v>
      </c>
      <c r="E101" s="21">
        <v>1819</v>
      </c>
      <c r="F101" s="22">
        <v>53.9</v>
      </c>
      <c r="G101" s="21">
        <v>3166</v>
      </c>
      <c r="H101" s="21">
        <v>1677</v>
      </c>
      <c r="I101" s="22">
        <v>52.97</v>
      </c>
      <c r="J101" s="21">
        <v>209</v>
      </c>
      <c r="K101" s="21">
        <v>142</v>
      </c>
      <c r="L101" s="22">
        <v>67.94</v>
      </c>
    </row>
    <row r="102" spans="1:12" ht="15.75">
      <c r="A102" s="174"/>
      <c r="B102" s="133" t="s">
        <v>40</v>
      </c>
      <c r="C102" s="8" t="s">
        <v>36</v>
      </c>
      <c r="D102" s="21">
        <f>D103+D104</f>
        <v>6864</v>
      </c>
      <c r="E102" s="21">
        <f aca="true" t="shared" si="16" ref="E102:K102">E103+E104</f>
        <v>3706</v>
      </c>
      <c r="F102" s="22">
        <f>E102/D102*100</f>
        <v>53.9918414918415</v>
      </c>
      <c r="G102" s="21">
        <f t="shared" si="16"/>
        <v>6331</v>
      </c>
      <c r="H102" s="21">
        <f t="shared" si="16"/>
        <v>3416</v>
      </c>
      <c r="I102" s="22">
        <f>H102/G102*100</f>
        <v>53.95672089717264</v>
      </c>
      <c r="J102" s="21">
        <f t="shared" si="16"/>
        <v>533</v>
      </c>
      <c r="K102" s="21">
        <f t="shared" si="16"/>
        <v>290</v>
      </c>
      <c r="L102" s="22">
        <f>K102/J102*100</f>
        <v>54.409005628517825</v>
      </c>
    </row>
    <row r="103" spans="1:12" ht="15.75">
      <c r="A103" s="174"/>
      <c r="B103" s="174"/>
      <c r="C103" s="8" t="s">
        <v>37</v>
      </c>
      <c r="D103" s="21">
        <v>3600</v>
      </c>
      <c r="E103" s="21">
        <v>1779</v>
      </c>
      <c r="F103" s="22">
        <v>49.42</v>
      </c>
      <c r="G103" s="21">
        <v>3273</v>
      </c>
      <c r="H103" s="21">
        <v>1614</v>
      </c>
      <c r="I103" s="22">
        <v>49.31</v>
      </c>
      <c r="J103" s="21">
        <v>327</v>
      </c>
      <c r="K103" s="21">
        <v>165</v>
      </c>
      <c r="L103" s="22">
        <v>50.46</v>
      </c>
    </row>
    <row r="104" spans="1:12" ht="15.75">
      <c r="A104" s="174"/>
      <c r="B104" s="175"/>
      <c r="C104" s="8" t="s">
        <v>38</v>
      </c>
      <c r="D104" s="21">
        <v>3264</v>
      </c>
      <c r="E104" s="21">
        <v>1927</v>
      </c>
      <c r="F104" s="22">
        <f>E104/D104*100</f>
        <v>59.037990196078425</v>
      </c>
      <c r="G104" s="21">
        <v>3058</v>
      </c>
      <c r="H104" s="21">
        <v>1802</v>
      </c>
      <c r="I104" s="22">
        <v>58.93</v>
      </c>
      <c r="J104" s="21">
        <v>206</v>
      </c>
      <c r="K104" s="21">
        <v>125</v>
      </c>
      <c r="L104" s="22">
        <v>60.68</v>
      </c>
    </row>
    <row r="105" spans="1:12" ht="15.75">
      <c r="A105" s="174"/>
      <c r="B105" s="133" t="s">
        <v>41</v>
      </c>
      <c r="C105" s="8" t="s">
        <v>36</v>
      </c>
      <c r="D105" s="21">
        <f>D106+D107</f>
        <v>6814</v>
      </c>
      <c r="E105" s="21">
        <f aca="true" t="shared" si="17" ref="E105:K105">E106+E107</f>
        <v>3999</v>
      </c>
      <c r="F105" s="22">
        <f>E105/D105*100</f>
        <v>58.68799530378632</v>
      </c>
      <c r="G105" s="21">
        <f t="shared" si="17"/>
        <v>6296</v>
      </c>
      <c r="H105" s="21">
        <f t="shared" si="17"/>
        <v>3635</v>
      </c>
      <c r="I105" s="22">
        <f>H105/G105*100</f>
        <v>57.73506988564168</v>
      </c>
      <c r="J105" s="21">
        <f t="shared" si="17"/>
        <v>518</v>
      </c>
      <c r="K105" s="21">
        <f t="shared" si="17"/>
        <v>364</v>
      </c>
      <c r="L105" s="22">
        <f>K105/J105*100</f>
        <v>70.27027027027027</v>
      </c>
    </row>
    <row r="106" spans="1:12" ht="15.75">
      <c r="A106" s="174"/>
      <c r="B106" s="174"/>
      <c r="C106" s="8" t="s">
        <v>37</v>
      </c>
      <c r="D106" s="21">
        <v>3558</v>
      </c>
      <c r="E106" s="21">
        <v>1900</v>
      </c>
      <c r="F106" s="22">
        <v>53.4</v>
      </c>
      <c r="G106" s="21">
        <v>3261</v>
      </c>
      <c r="H106" s="21">
        <v>1699</v>
      </c>
      <c r="I106" s="22">
        <v>52.1</v>
      </c>
      <c r="J106" s="21">
        <v>297</v>
      </c>
      <c r="K106" s="21">
        <v>201</v>
      </c>
      <c r="L106" s="22">
        <v>67.68</v>
      </c>
    </row>
    <row r="107" spans="1:12" ht="15.75">
      <c r="A107" s="175"/>
      <c r="B107" s="175"/>
      <c r="C107" s="8" t="s">
        <v>38</v>
      </c>
      <c r="D107" s="21">
        <v>3256</v>
      </c>
      <c r="E107" s="21">
        <v>2099</v>
      </c>
      <c r="F107" s="22">
        <v>64.47</v>
      </c>
      <c r="G107" s="21">
        <v>3035</v>
      </c>
      <c r="H107" s="21">
        <v>1936</v>
      </c>
      <c r="I107" s="22">
        <v>63.79</v>
      </c>
      <c r="J107" s="21">
        <v>221</v>
      </c>
      <c r="K107" s="21">
        <v>163</v>
      </c>
      <c r="L107" s="22">
        <v>73.76</v>
      </c>
    </row>
    <row r="108" spans="1:12" ht="16.5" customHeight="1">
      <c r="A108" s="133" t="s">
        <v>15</v>
      </c>
      <c r="B108" s="133" t="s">
        <v>7</v>
      </c>
      <c r="C108" s="8" t="s">
        <v>36</v>
      </c>
      <c r="D108" s="21">
        <v>23137</v>
      </c>
      <c r="E108" s="21">
        <v>13598</v>
      </c>
      <c r="F108" s="22">
        <v>58.77</v>
      </c>
      <c r="G108" s="21">
        <v>20673</v>
      </c>
      <c r="H108" s="21">
        <v>11701</v>
      </c>
      <c r="I108" s="22">
        <v>56.6</v>
      </c>
      <c r="J108" s="21">
        <v>2464</v>
      </c>
      <c r="K108" s="21">
        <v>1897</v>
      </c>
      <c r="L108" s="22">
        <v>76.99</v>
      </c>
    </row>
    <row r="109" spans="1:12" ht="15.75">
      <c r="A109" s="174"/>
      <c r="B109" s="174"/>
      <c r="C109" s="8" t="s">
        <v>37</v>
      </c>
      <c r="D109" s="21">
        <v>12133</v>
      </c>
      <c r="E109" s="21">
        <v>6621</v>
      </c>
      <c r="F109" s="22">
        <v>54.57</v>
      </c>
      <c r="G109" s="21">
        <v>10694</v>
      </c>
      <c r="H109" s="21">
        <v>5572</v>
      </c>
      <c r="I109" s="22">
        <v>52.1</v>
      </c>
      <c r="J109" s="21">
        <v>1439</v>
      </c>
      <c r="K109" s="21">
        <v>1049</v>
      </c>
      <c r="L109" s="22">
        <v>72.9</v>
      </c>
    </row>
    <row r="110" spans="1:12" ht="15.75">
      <c r="A110" s="174"/>
      <c r="B110" s="175"/>
      <c r="C110" s="8" t="s">
        <v>38</v>
      </c>
      <c r="D110" s="21">
        <v>11004</v>
      </c>
      <c r="E110" s="21">
        <v>6977</v>
      </c>
      <c r="F110" s="22">
        <v>63.4</v>
      </c>
      <c r="G110" s="21">
        <v>9979</v>
      </c>
      <c r="H110" s="21">
        <v>6129</v>
      </c>
      <c r="I110" s="22">
        <v>61.42</v>
      </c>
      <c r="J110" s="21">
        <v>1025</v>
      </c>
      <c r="K110" s="21">
        <v>848</v>
      </c>
      <c r="L110" s="22">
        <v>82.73</v>
      </c>
    </row>
    <row r="111" spans="1:12" ht="15.75">
      <c r="A111" s="174"/>
      <c r="B111" s="133" t="s">
        <v>39</v>
      </c>
      <c r="C111" s="8" t="s">
        <v>36</v>
      </c>
      <c r="D111" s="21">
        <f>D112+D113</f>
        <v>7747</v>
      </c>
      <c r="E111" s="21">
        <f aca="true" t="shared" si="18" ref="E111:K111">E112+E113</f>
        <v>4105</v>
      </c>
      <c r="F111" s="22">
        <f>E111/D111*100</f>
        <v>52.98825351749065</v>
      </c>
      <c r="G111" s="21">
        <f t="shared" si="18"/>
        <v>6918</v>
      </c>
      <c r="H111" s="21">
        <f t="shared" si="18"/>
        <v>3519</v>
      </c>
      <c r="I111" s="22">
        <f>H111/G111*100</f>
        <v>50.86730268863834</v>
      </c>
      <c r="J111" s="21">
        <f t="shared" si="18"/>
        <v>829</v>
      </c>
      <c r="K111" s="21">
        <f t="shared" si="18"/>
        <v>586</v>
      </c>
      <c r="L111" s="22">
        <f>K111/J111*100</f>
        <v>70.68757539203861</v>
      </c>
    </row>
    <row r="112" spans="1:12" ht="15.75">
      <c r="A112" s="174"/>
      <c r="B112" s="174"/>
      <c r="C112" s="8" t="s">
        <v>37</v>
      </c>
      <c r="D112" s="21">
        <v>4068</v>
      </c>
      <c r="E112" s="21">
        <v>1999</v>
      </c>
      <c r="F112" s="22">
        <v>49.14</v>
      </c>
      <c r="G112" s="21">
        <v>3573</v>
      </c>
      <c r="H112" s="21">
        <v>1666</v>
      </c>
      <c r="I112" s="22">
        <v>46.63</v>
      </c>
      <c r="J112" s="21">
        <v>495</v>
      </c>
      <c r="K112" s="21">
        <v>333</v>
      </c>
      <c r="L112" s="22">
        <v>67.27</v>
      </c>
    </row>
    <row r="113" spans="1:12" ht="15.75">
      <c r="A113" s="174"/>
      <c r="B113" s="175"/>
      <c r="C113" s="8" t="s">
        <v>38</v>
      </c>
      <c r="D113" s="21">
        <v>3679</v>
      </c>
      <c r="E113" s="21">
        <v>2106</v>
      </c>
      <c r="F113" s="22">
        <v>57.24</v>
      </c>
      <c r="G113" s="21">
        <v>3345</v>
      </c>
      <c r="H113" s="21">
        <v>1853</v>
      </c>
      <c r="I113" s="22">
        <v>55.4</v>
      </c>
      <c r="J113" s="21">
        <v>334</v>
      </c>
      <c r="K113" s="21">
        <v>253</v>
      </c>
      <c r="L113" s="22">
        <v>75.75</v>
      </c>
    </row>
    <row r="114" spans="1:12" ht="15.75">
      <c r="A114" s="174"/>
      <c r="B114" s="133" t="s">
        <v>40</v>
      </c>
      <c r="C114" s="8" t="s">
        <v>36</v>
      </c>
      <c r="D114" s="21">
        <f>D115+D116</f>
        <v>7675</v>
      </c>
      <c r="E114" s="21">
        <f aca="true" t="shared" si="19" ref="E114:K114">E115+E116</f>
        <v>4525</v>
      </c>
      <c r="F114" s="22">
        <f>E114/D114*100</f>
        <v>58.95765472312704</v>
      </c>
      <c r="G114" s="21">
        <f t="shared" si="19"/>
        <v>6885</v>
      </c>
      <c r="H114" s="21">
        <f t="shared" si="19"/>
        <v>3913</v>
      </c>
      <c r="I114" s="22">
        <f>H114/G114*100</f>
        <v>56.83369644153958</v>
      </c>
      <c r="J114" s="21">
        <f t="shared" si="19"/>
        <v>790</v>
      </c>
      <c r="K114" s="21">
        <f t="shared" si="19"/>
        <v>612</v>
      </c>
      <c r="L114" s="22">
        <f>K114/J114*100</f>
        <v>77.46835443037975</v>
      </c>
    </row>
    <row r="115" spans="1:12" ht="15.75">
      <c r="A115" s="174"/>
      <c r="B115" s="174"/>
      <c r="C115" s="8" t="s">
        <v>37</v>
      </c>
      <c r="D115" s="21">
        <v>4023</v>
      </c>
      <c r="E115" s="21">
        <v>2224</v>
      </c>
      <c r="F115" s="22">
        <v>55.28</v>
      </c>
      <c r="G115" s="21">
        <v>3564</v>
      </c>
      <c r="H115" s="21">
        <v>1887</v>
      </c>
      <c r="I115" s="22">
        <v>52.95</v>
      </c>
      <c r="J115" s="21">
        <v>459</v>
      </c>
      <c r="K115" s="21">
        <v>337</v>
      </c>
      <c r="L115" s="22">
        <v>73.42</v>
      </c>
    </row>
    <row r="116" spans="1:12" ht="15.75">
      <c r="A116" s="174"/>
      <c r="B116" s="175"/>
      <c r="C116" s="8" t="s">
        <v>38</v>
      </c>
      <c r="D116" s="21">
        <v>3652</v>
      </c>
      <c r="E116" s="21">
        <v>2301</v>
      </c>
      <c r="F116" s="22">
        <f>E116/D116*100</f>
        <v>63.00657174151149</v>
      </c>
      <c r="G116" s="21">
        <v>3321</v>
      </c>
      <c r="H116" s="21">
        <v>2026</v>
      </c>
      <c r="I116" s="22">
        <v>61.01</v>
      </c>
      <c r="J116" s="21">
        <v>331</v>
      </c>
      <c r="K116" s="21">
        <v>275</v>
      </c>
      <c r="L116" s="22">
        <v>83.08</v>
      </c>
    </row>
    <row r="117" spans="1:12" ht="15.75">
      <c r="A117" s="174"/>
      <c r="B117" s="133" t="s">
        <v>41</v>
      </c>
      <c r="C117" s="8" t="s">
        <v>36</v>
      </c>
      <c r="D117" s="21">
        <f>D118+D119</f>
        <v>7715</v>
      </c>
      <c r="E117" s="21">
        <f aca="true" t="shared" si="20" ref="E117:K117">E118+E119</f>
        <v>4968</v>
      </c>
      <c r="F117" s="22">
        <f>E117/D117*100</f>
        <v>64.39403758911212</v>
      </c>
      <c r="G117" s="21">
        <f t="shared" si="20"/>
        <v>6870</v>
      </c>
      <c r="H117" s="21">
        <f t="shared" si="20"/>
        <v>4269</v>
      </c>
      <c r="I117" s="22">
        <f>H117/G117*100</f>
        <v>62.13973799126637</v>
      </c>
      <c r="J117" s="21">
        <f t="shared" si="20"/>
        <v>845</v>
      </c>
      <c r="K117" s="21">
        <f t="shared" si="20"/>
        <v>699</v>
      </c>
      <c r="L117" s="22">
        <f>K117/J117*100</f>
        <v>82.72189349112426</v>
      </c>
    </row>
    <row r="118" spans="1:12" ht="15.75">
      <c r="A118" s="174"/>
      <c r="B118" s="174"/>
      <c r="C118" s="8" t="s">
        <v>37</v>
      </c>
      <c r="D118" s="21">
        <v>4042</v>
      </c>
      <c r="E118" s="21">
        <v>2398</v>
      </c>
      <c r="F118" s="22">
        <v>59.33</v>
      </c>
      <c r="G118" s="21">
        <v>3557</v>
      </c>
      <c r="H118" s="21">
        <v>2019</v>
      </c>
      <c r="I118" s="22">
        <v>56.76</v>
      </c>
      <c r="J118" s="21">
        <v>485</v>
      </c>
      <c r="K118" s="21">
        <v>379</v>
      </c>
      <c r="L118" s="22">
        <v>78.14</v>
      </c>
    </row>
    <row r="119" spans="1:12" ht="15.75">
      <c r="A119" s="175"/>
      <c r="B119" s="175"/>
      <c r="C119" s="8" t="s">
        <v>38</v>
      </c>
      <c r="D119" s="21">
        <v>3673</v>
      </c>
      <c r="E119" s="21">
        <v>2570</v>
      </c>
      <c r="F119" s="22">
        <v>69.97</v>
      </c>
      <c r="G119" s="21">
        <v>3313</v>
      </c>
      <c r="H119" s="21">
        <v>2250</v>
      </c>
      <c r="I119" s="22">
        <v>67.91</v>
      </c>
      <c r="J119" s="21">
        <v>360</v>
      </c>
      <c r="K119" s="21">
        <v>320</v>
      </c>
      <c r="L119" s="22">
        <v>88.89</v>
      </c>
    </row>
    <row r="120" spans="1:12" ht="16.5" customHeight="1">
      <c r="A120" s="133" t="s">
        <v>16</v>
      </c>
      <c r="B120" s="133" t="s">
        <v>7</v>
      </c>
      <c r="C120" s="8" t="s">
        <v>36</v>
      </c>
      <c r="D120" s="21">
        <v>73675</v>
      </c>
      <c r="E120" s="21">
        <v>50368</v>
      </c>
      <c r="F120" s="22">
        <v>68.37</v>
      </c>
      <c r="G120" s="21">
        <v>65409</v>
      </c>
      <c r="H120" s="21">
        <v>43388</v>
      </c>
      <c r="I120" s="22">
        <v>66.33</v>
      </c>
      <c r="J120" s="21">
        <v>8266</v>
      </c>
      <c r="K120" s="21">
        <v>6980</v>
      </c>
      <c r="L120" s="22">
        <v>84.44</v>
      </c>
    </row>
    <row r="121" spans="1:12" ht="15.75">
      <c r="A121" s="174"/>
      <c r="B121" s="174"/>
      <c r="C121" s="8" t="s">
        <v>37</v>
      </c>
      <c r="D121" s="21">
        <v>38907</v>
      </c>
      <c r="E121" s="21">
        <v>25061</v>
      </c>
      <c r="F121" s="22">
        <v>64.41</v>
      </c>
      <c r="G121" s="21">
        <v>33816</v>
      </c>
      <c r="H121" s="21">
        <v>20880</v>
      </c>
      <c r="I121" s="22">
        <v>61.75</v>
      </c>
      <c r="J121" s="21">
        <v>5091</v>
      </c>
      <c r="K121" s="21">
        <v>4181</v>
      </c>
      <c r="L121" s="22">
        <v>82.13</v>
      </c>
    </row>
    <row r="122" spans="1:12" ht="15.75">
      <c r="A122" s="174"/>
      <c r="B122" s="175"/>
      <c r="C122" s="8" t="s">
        <v>38</v>
      </c>
      <c r="D122" s="21">
        <v>34768</v>
      </c>
      <c r="E122" s="21">
        <v>25307</v>
      </c>
      <c r="F122" s="22">
        <v>72.79</v>
      </c>
      <c r="G122" s="21">
        <v>31593</v>
      </c>
      <c r="H122" s="21">
        <v>22508</v>
      </c>
      <c r="I122" s="22">
        <v>71.24</v>
      </c>
      <c r="J122" s="21">
        <v>3175</v>
      </c>
      <c r="K122" s="21">
        <v>2799</v>
      </c>
      <c r="L122" s="22">
        <v>88.16</v>
      </c>
    </row>
    <row r="123" spans="1:12" ht="15.75">
      <c r="A123" s="174"/>
      <c r="B123" s="133" t="s">
        <v>39</v>
      </c>
      <c r="C123" s="8" t="s">
        <v>36</v>
      </c>
      <c r="D123" s="21">
        <f>D124+D125</f>
        <v>24332</v>
      </c>
      <c r="E123" s="21">
        <f aca="true" t="shared" si="21" ref="E123:K123">E124+E125</f>
        <v>15191</v>
      </c>
      <c r="F123" s="22">
        <f>E123/D123*100</f>
        <v>62.43218806509946</v>
      </c>
      <c r="G123" s="21">
        <f t="shared" si="21"/>
        <v>21560</v>
      </c>
      <c r="H123" s="21">
        <f t="shared" si="21"/>
        <v>12994</v>
      </c>
      <c r="I123" s="22">
        <f>H123/G123*100</f>
        <v>60.26901669758813</v>
      </c>
      <c r="J123" s="21">
        <f t="shared" si="21"/>
        <v>2772</v>
      </c>
      <c r="K123" s="21">
        <f t="shared" si="21"/>
        <v>2197</v>
      </c>
      <c r="L123" s="22">
        <f>K123/J123*100</f>
        <v>79.25685425685425</v>
      </c>
    </row>
    <row r="124" spans="1:12" ht="15.75">
      <c r="A124" s="174"/>
      <c r="B124" s="174"/>
      <c r="C124" s="8" t="s">
        <v>37</v>
      </c>
      <c r="D124" s="21">
        <v>12882</v>
      </c>
      <c r="E124" s="21">
        <v>7529</v>
      </c>
      <c r="F124" s="22">
        <v>58.45</v>
      </c>
      <c r="G124" s="21">
        <v>11177</v>
      </c>
      <c r="H124" s="21">
        <v>6219</v>
      </c>
      <c r="I124" s="22">
        <v>55.64</v>
      </c>
      <c r="J124" s="21">
        <v>1705</v>
      </c>
      <c r="K124" s="21">
        <v>1310</v>
      </c>
      <c r="L124" s="22">
        <v>76.83</v>
      </c>
    </row>
    <row r="125" spans="1:12" ht="15.75">
      <c r="A125" s="174"/>
      <c r="B125" s="175"/>
      <c r="C125" s="8" t="s">
        <v>38</v>
      </c>
      <c r="D125" s="21">
        <v>11450</v>
      </c>
      <c r="E125" s="21">
        <v>7662</v>
      </c>
      <c r="F125" s="22">
        <v>66.92</v>
      </c>
      <c r="G125" s="21">
        <v>10383</v>
      </c>
      <c r="H125" s="21">
        <v>6775</v>
      </c>
      <c r="I125" s="22">
        <v>65.25</v>
      </c>
      <c r="J125" s="21">
        <v>1067</v>
      </c>
      <c r="K125" s="21">
        <v>887</v>
      </c>
      <c r="L125" s="22">
        <v>83.13</v>
      </c>
    </row>
    <row r="126" spans="1:12" ht="15.75">
      <c r="A126" s="174"/>
      <c r="B126" s="133" t="s">
        <v>40</v>
      </c>
      <c r="C126" s="8" t="s">
        <v>36</v>
      </c>
      <c r="D126" s="21">
        <f>D127+D128</f>
        <v>24939</v>
      </c>
      <c r="E126" s="21">
        <f aca="true" t="shared" si="22" ref="E126:K126">E127+E128</f>
        <v>17105</v>
      </c>
      <c r="F126" s="22">
        <f>E126/D126*100</f>
        <v>68.58735314166566</v>
      </c>
      <c r="G126" s="21">
        <f t="shared" si="22"/>
        <v>22169</v>
      </c>
      <c r="H126" s="21">
        <f t="shared" si="22"/>
        <v>14751</v>
      </c>
      <c r="I126" s="22">
        <f>H126/G126*100</f>
        <v>66.5388605710677</v>
      </c>
      <c r="J126" s="21">
        <f t="shared" si="22"/>
        <v>2770</v>
      </c>
      <c r="K126" s="21">
        <f t="shared" si="22"/>
        <v>2354</v>
      </c>
      <c r="L126" s="22">
        <f>K126/J126*100</f>
        <v>84.98194945848375</v>
      </c>
    </row>
    <row r="127" spans="1:12" ht="15.75">
      <c r="A127" s="174"/>
      <c r="B127" s="174"/>
      <c r="C127" s="8" t="s">
        <v>37</v>
      </c>
      <c r="D127" s="21">
        <v>13105</v>
      </c>
      <c r="E127" s="21">
        <v>8480</v>
      </c>
      <c r="F127" s="22">
        <v>64.71</v>
      </c>
      <c r="G127" s="21">
        <v>11421</v>
      </c>
      <c r="H127" s="21">
        <v>7103</v>
      </c>
      <c r="I127" s="22">
        <v>62.19</v>
      </c>
      <c r="J127" s="21">
        <v>1684</v>
      </c>
      <c r="K127" s="21">
        <v>1377</v>
      </c>
      <c r="L127" s="22">
        <v>81.77</v>
      </c>
    </row>
    <row r="128" spans="1:12" ht="15.75">
      <c r="A128" s="174"/>
      <c r="B128" s="175"/>
      <c r="C128" s="8" t="s">
        <v>38</v>
      </c>
      <c r="D128" s="21">
        <v>11834</v>
      </c>
      <c r="E128" s="21">
        <v>8625</v>
      </c>
      <c r="F128" s="22">
        <f>E128/D128*100</f>
        <v>72.88321784688186</v>
      </c>
      <c r="G128" s="21">
        <v>10748</v>
      </c>
      <c r="H128" s="21">
        <v>7648</v>
      </c>
      <c r="I128" s="22">
        <v>71.16</v>
      </c>
      <c r="J128" s="21">
        <v>1086</v>
      </c>
      <c r="K128" s="21">
        <v>977</v>
      </c>
      <c r="L128" s="22">
        <v>89.96</v>
      </c>
    </row>
    <row r="129" spans="1:12" ht="15.75">
      <c r="A129" s="174"/>
      <c r="B129" s="133" t="s">
        <v>41</v>
      </c>
      <c r="C129" s="8" t="s">
        <v>36</v>
      </c>
      <c r="D129" s="21">
        <f>D130+D131</f>
        <v>24404</v>
      </c>
      <c r="E129" s="21">
        <f aca="true" t="shared" si="23" ref="E129:K129">E130+E131</f>
        <v>18072</v>
      </c>
      <c r="F129" s="22">
        <f>E129/D129*100</f>
        <v>74.0534338633011</v>
      </c>
      <c r="G129" s="21">
        <f t="shared" si="23"/>
        <v>21680</v>
      </c>
      <c r="H129" s="21">
        <f t="shared" si="23"/>
        <v>15643</v>
      </c>
      <c r="I129" s="22">
        <f>H129/G129*100</f>
        <v>72.1540590405904</v>
      </c>
      <c r="J129" s="21">
        <f t="shared" si="23"/>
        <v>2724</v>
      </c>
      <c r="K129" s="21">
        <f t="shared" si="23"/>
        <v>2429</v>
      </c>
      <c r="L129" s="22">
        <f>K129/J129*100</f>
        <v>89.17033773861968</v>
      </c>
    </row>
    <row r="130" spans="1:12" ht="15.75">
      <c r="A130" s="174"/>
      <c r="B130" s="174"/>
      <c r="C130" s="8" t="s">
        <v>37</v>
      </c>
      <c r="D130" s="21">
        <v>12920</v>
      </c>
      <c r="E130" s="21">
        <v>9052</v>
      </c>
      <c r="F130" s="22">
        <v>70.06</v>
      </c>
      <c r="G130" s="21">
        <v>11218</v>
      </c>
      <c r="H130" s="21">
        <v>7558</v>
      </c>
      <c r="I130" s="22">
        <v>67.37</v>
      </c>
      <c r="J130" s="21">
        <v>1702</v>
      </c>
      <c r="K130" s="21">
        <v>1494</v>
      </c>
      <c r="L130" s="22">
        <v>87.78</v>
      </c>
    </row>
    <row r="131" spans="1:12" ht="15.75">
      <c r="A131" s="175"/>
      <c r="B131" s="175"/>
      <c r="C131" s="8" t="s">
        <v>38</v>
      </c>
      <c r="D131" s="21">
        <v>11484</v>
      </c>
      <c r="E131" s="21">
        <v>9020</v>
      </c>
      <c r="F131" s="22">
        <v>78.54</v>
      </c>
      <c r="G131" s="21">
        <v>10462</v>
      </c>
      <c r="H131" s="21">
        <v>8085</v>
      </c>
      <c r="I131" s="22">
        <v>77.28</v>
      </c>
      <c r="J131" s="21">
        <v>1022</v>
      </c>
      <c r="K131" s="21">
        <v>935</v>
      </c>
      <c r="L131" s="22">
        <v>91.49</v>
      </c>
    </row>
    <row r="132" spans="1:12" ht="16.5" customHeight="1">
      <c r="A132" s="133" t="s">
        <v>17</v>
      </c>
      <c r="B132" s="133" t="s">
        <v>7</v>
      </c>
      <c r="C132" s="8" t="s">
        <v>36</v>
      </c>
      <c r="D132" s="21">
        <v>52633</v>
      </c>
      <c r="E132" s="21">
        <v>39169</v>
      </c>
      <c r="F132" s="22">
        <v>74.42</v>
      </c>
      <c r="G132" s="21">
        <v>50938</v>
      </c>
      <c r="H132" s="21">
        <v>37954</v>
      </c>
      <c r="I132" s="22">
        <v>74.51</v>
      </c>
      <c r="J132" s="21">
        <v>1695</v>
      </c>
      <c r="K132" s="21">
        <v>1215</v>
      </c>
      <c r="L132" s="22">
        <v>71.68</v>
      </c>
    </row>
    <row r="133" spans="1:12" ht="15.75">
      <c r="A133" s="174"/>
      <c r="B133" s="174"/>
      <c r="C133" s="8" t="s">
        <v>37</v>
      </c>
      <c r="D133" s="21">
        <v>27565</v>
      </c>
      <c r="E133" s="21">
        <v>19422</v>
      </c>
      <c r="F133" s="22">
        <v>70.46</v>
      </c>
      <c r="G133" s="21">
        <v>26561</v>
      </c>
      <c r="H133" s="21">
        <v>18667</v>
      </c>
      <c r="I133" s="22">
        <v>70.28</v>
      </c>
      <c r="J133" s="21">
        <v>1004</v>
      </c>
      <c r="K133" s="21">
        <v>755</v>
      </c>
      <c r="L133" s="22">
        <v>75.2</v>
      </c>
    </row>
    <row r="134" spans="1:12" ht="15.75">
      <c r="A134" s="174"/>
      <c r="B134" s="175"/>
      <c r="C134" s="8" t="s">
        <v>38</v>
      </c>
      <c r="D134" s="21">
        <v>25068</v>
      </c>
      <c r="E134" s="21">
        <v>19747</v>
      </c>
      <c r="F134" s="22">
        <v>78.77</v>
      </c>
      <c r="G134" s="21">
        <v>24377</v>
      </c>
      <c r="H134" s="21">
        <v>19287</v>
      </c>
      <c r="I134" s="22">
        <v>79.12</v>
      </c>
      <c r="J134" s="21">
        <v>691</v>
      </c>
      <c r="K134" s="21">
        <v>460</v>
      </c>
      <c r="L134" s="22">
        <v>66.57</v>
      </c>
    </row>
    <row r="135" spans="1:12" ht="15.75">
      <c r="A135" s="174"/>
      <c r="B135" s="133" t="s">
        <v>39</v>
      </c>
      <c r="C135" s="8" t="s">
        <v>36</v>
      </c>
      <c r="D135" s="21">
        <f>D136+D137</f>
        <v>17173</v>
      </c>
      <c r="E135" s="21">
        <f aca="true" t="shared" si="24" ref="E135:K135">E136+E137</f>
        <v>11878</v>
      </c>
      <c r="F135" s="22">
        <f>E135/D135*100</f>
        <v>69.16671519245327</v>
      </c>
      <c r="G135" s="21">
        <f t="shared" si="24"/>
        <v>16620</v>
      </c>
      <c r="H135" s="21">
        <f t="shared" si="24"/>
        <v>11484</v>
      </c>
      <c r="I135" s="22">
        <f>H135/G135*100</f>
        <v>69.09747292418773</v>
      </c>
      <c r="J135" s="21">
        <f t="shared" si="24"/>
        <v>553</v>
      </c>
      <c r="K135" s="21">
        <f t="shared" si="24"/>
        <v>394</v>
      </c>
      <c r="L135" s="22">
        <f>K135/J135*100</f>
        <v>71.24773960216999</v>
      </c>
    </row>
    <row r="136" spans="1:12" ht="15.75">
      <c r="A136" s="174"/>
      <c r="B136" s="174"/>
      <c r="C136" s="8" t="s">
        <v>37</v>
      </c>
      <c r="D136" s="21">
        <v>8944</v>
      </c>
      <c r="E136" s="21">
        <v>5817</v>
      </c>
      <c r="F136" s="22">
        <v>65.04</v>
      </c>
      <c r="G136" s="21">
        <v>8613</v>
      </c>
      <c r="H136" s="21">
        <v>5572</v>
      </c>
      <c r="I136" s="22">
        <v>64.69</v>
      </c>
      <c r="J136" s="21">
        <v>331</v>
      </c>
      <c r="K136" s="21">
        <v>245</v>
      </c>
      <c r="L136" s="22">
        <v>74.02</v>
      </c>
    </row>
    <row r="137" spans="1:12" ht="15.75">
      <c r="A137" s="174"/>
      <c r="B137" s="175"/>
      <c r="C137" s="8" t="s">
        <v>38</v>
      </c>
      <c r="D137" s="21">
        <v>8229</v>
      </c>
      <c r="E137" s="21">
        <v>6061</v>
      </c>
      <c r="F137" s="22">
        <v>73.65</v>
      </c>
      <c r="G137" s="21">
        <v>8007</v>
      </c>
      <c r="H137" s="21">
        <v>5912</v>
      </c>
      <c r="I137" s="22">
        <v>73.84</v>
      </c>
      <c r="J137" s="21">
        <v>222</v>
      </c>
      <c r="K137" s="21">
        <v>149</v>
      </c>
      <c r="L137" s="22">
        <v>67.12</v>
      </c>
    </row>
    <row r="138" spans="1:12" ht="15.75">
      <c r="A138" s="174"/>
      <c r="B138" s="133" t="s">
        <v>40</v>
      </c>
      <c r="C138" s="8" t="s">
        <v>36</v>
      </c>
      <c r="D138" s="21">
        <f>D139+D140</f>
        <v>17820</v>
      </c>
      <c r="E138" s="21">
        <f aca="true" t="shared" si="25" ref="E138:K138">E139+E140</f>
        <v>13208</v>
      </c>
      <c r="F138" s="22">
        <f>E138/D138*100</f>
        <v>74.1189674523008</v>
      </c>
      <c r="G138" s="21">
        <f t="shared" si="25"/>
        <v>17216</v>
      </c>
      <c r="H138" s="21">
        <f t="shared" si="25"/>
        <v>12779</v>
      </c>
      <c r="I138" s="22">
        <f>H138/G138*100</f>
        <v>74.2274628252788</v>
      </c>
      <c r="J138" s="21">
        <f t="shared" si="25"/>
        <v>604</v>
      </c>
      <c r="K138" s="21">
        <f t="shared" si="25"/>
        <v>429</v>
      </c>
      <c r="L138" s="22">
        <f>K138/J138*100</f>
        <v>71.02649006622516</v>
      </c>
    </row>
    <row r="139" spans="1:12" ht="15.75">
      <c r="A139" s="174"/>
      <c r="B139" s="174"/>
      <c r="C139" s="8" t="s">
        <v>37</v>
      </c>
      <c r="D139" s="21">
        <v>9296</v>
      </c>
      <c r="E139" s="21">
        <v>6524</v>
      </c>
      <c r="F139" s="22">
        <v>70.18</v>
      </c>
      <c r="G139" s="21">
        <v>8944</v>
      </c>
      <c r="H139" s="21">
        <v>6258</v>
      </c>
      <c r="I139" s="22">
        <v>69.97</v>
      </c>
      <c r="J139" s="21">
        <v>352</v>
      </c>
      <c r="K139" s="21">
        <v>266</v>
      </c>
      <c r="L139" s="22">
        <v>75.57</v>
      </c>
    </row>
    <row r="140" spans="1:12" ht="15.75">
      <c r="A140" s="174"/>
      <c r="B140" s="175"/>
      <c r="C140" s="8" t="s">
        <v>38</v>
      </c>
      <c r="D140" s="21">
        <v>8524</v>
      </c>
      <c r="E140" s="21">
        <v>6684</v>
      </c>
      <c r="F140" s="22">
        <f>E140/D140*100</f>
        <v>78.41389019239794</v>
      </c>
      <c r="G140" s="21">
        <v>8272</v>
      </c>
      <c r="H140" s="21">
        <v>6521</v>
      </c>
      <c r="I140" s="22">
        <v>78.83</v>
      </c>
      <c r="J140" s="21">
        <v>252</v>
      </c>
      <c r="K140" s="21">
        <v>163</v>
      </c>
      <c r="L140" s="22">
        <v>64.68</v>
      </c>
    </row>
    <row r="141" spans="1:12" ht="15.75">
      <c r="A141" s="174"/>
      <c r="B141" s="133" t="s">
        <v>41</v>
      </c>
      <c r="C141" s="8" t="s">
        <v>36</v>
      </c>
      <c r="D141" s="21">
        <f>D142+D143</f>
        <v>17640</v>
      </c>
      <c r="E141" s="21">
        <f aca="true" t="shared" si="26" ref="E141:K141">E142+E143</f>
        <v>14083</v>
      </c>
      <c r="F141" s="22">
        <f>E141/D141*100</f>
        <v>79.83560090702949</v>
      </c>
      <c r="G141" s="21">
        <f t="shared" si="26"/>
        <v>17102</v>
      </c>
      <c r="H141" s="21">
        <f t="shared" si="26"/>
        <v>13691</v>
      </c>
      <c r="I141" s="22">
        <f>H141/G141*100</f>
        <v>80.05496433165712</v>
      </c>
      <c r="J141" s="21">
        <f t="shared" si="26"/>
        <v>538</v>
      </c>
      <c r="K141" s="21">
        <f t="shared" si="26"/>
        <v>392</v>
      </c>
      <c r="L141" s="22">
        <f>K141/J141*100</f>
        <v>72.86245353159852</v>
      </c>
    </row>
    <row r="142" spans="1:12" ht="15.75">
      <c r="A142" s="174"/>
      <c r="B142" s="174"/>
      <c r="C142" s="8" t="s">
        <v>37</v>
      </c>
      <c r="D142" s="21">
        <v>9325</v>
      </c>
      <c r="E142" s="21">
        <v>7081</v>
      </c>
      <c r="F142" s="22">
        <v>75.94</v>
      </c>
      <c r="G142" s="21">
        <v>9004</v>
      </c>
      <c r="H142" s="21">
        <v>6837</v>
      </c>
      <c r="I142" s="22">
        <v>75.93</v>
      </c>
      <c r="J142" s="21">
        <v>321</v>
      </c>
      <c r="K142" s="21">
        <v>244</v>
      </c>
      <c r="L142" s="22">
        <v>76.01</v>
      </c>
    </row>
    <row r="143" spans="1:12" ht="15.75">
      <c r="A143" s="175"/>
      <c r="B143" s="175"/>
      <c r="C143" s="8" t="s">
        <v>38</v>
      </c>
      <c r="D143" s="21">
        <v>8315</v>
      </c>
      <c r="E143" s="21">
        <v>7002</v>
      </c>
      <c r="F143" s="22">
        <v>84.21</v>
      </c>
      <c r="G143" s="21">
        <v>8098</v>
      </c>
      <c r="H143" s="21">
        <v>6854</v>
      </c>
      <c r="I143" s="22">
        <v>84.64</v>
      </c>
      <c r="J143" s="21">
        <v>217</v>
      </c>
      <c r="K143" s="21">
        <v>148</v>
      </c>
      <c r="L143" s="22">
        <v>68.2</v>
      </c>
    </row>
    <row r="144" spans="1:12" ht="16.5" customHeight="1">
      <c r="A144" s="133" t="s">
        <v>18</v>
      </c>
      <c r="B144" s="133" t="s">
        <v>7</v>
      </c>
      <c r="C144" s="8" t="s">
        <v>36</v>
      </c>
      <c r="D144" s="21">
        <v>21554</v>
      </c>
      <c r="E144" s="21">
        <v>13149</v>
      </c>
      <c r="F144" s="22">
        <v>61</v>
      </c>
      <c r="G144" s="21">
        <v>20649</v>
      </c>
      <c r="H144" s="21">
        <v>12610</v>
      </c>
      <c r="I144" s="22">
        <v>61.07</v>
      </c>
      <c r="J144" s="21">
        <v>905</v>
      </c>
      <c r="K144" s="21">
        <v>539</v>
      </c>
      <c r="L144" s="22">
        <v>59.56</v>
      </c>
    </row>
    <row r="145" spans="1:12" ht="15.75">
      <c r="A145" s="174"/>
      <c r="B145" s="174"/>
      <c r="C145" s="8" t="s">
        <v>37</v>
      </c>
      <c r="D145" s="21">
        <v>11300</v>
      </c>
      <c r="E145" s="21">
        <v>6306</v>
      </c>
      <c r="F145" s="22">
        <v>55.81</v>
      </c>
      <c r="G145" s="21">
        <v>10733</v>
      </c>
      <c r="H145" s="21">
        <v>5981</v>
      </c>
      <c r="I145" s="22">
        <v>55.73</v>
      </c>
      <c r="J145" s="21">
        <v>567</v>
      </c>
      <c r="K145" s="21">
        <v>325</v>
      </c>
      <c r="L145" s="22">
        <v>57.32</v>
      </c>
    </row>
    <row r="146" spans="1:12" ht="15.75">
      <c r="A146" s="174"/>
      <c r="B146" s="175"/>
      <c r="C146" s="8" t="s">
        <v>38</v>
      </c>
      <c r="D146" s="21">
        <v>10254</v>
      </c>
      <c r="E146" s="21">
        <v>6843</v>
      </c>
      <c r="F146" s="22">
        <v>66.73</v>
      </c>
      <c r="G146" s="21">
        <v>9916</v>
      </c>
      <c r="H146" s="21">
        <v>6629</v>
      </c>
      <c r="I146" s="22">
        <v>66.85</v>
      </c>
      <c r="J146" s="21">
        <v>338</v>
      </c>
      <c r="K146" s="21">
        <v>214</v>
      </c>
      <c r="L146" s="22">
        <v>63.31</v>
      </c>
    </row>
    <row r="147" spans="1:12" ht="15.75">
      <c r="A147" s="174"/>
      <c r="B147" s="133" t="s">
        <v>39</v>
      </c>
      <c r="C147" s="8" t="s">
        <v>36</v>
      </c>
      <c r="D147" s="21">
        <f>D148+D149</f>
        <v>7509</v>
      </c>
      <c r="E147" s="21">
        <f aca="true" t="shared" si="27" ref="E147:K147">E148+E149</f>
        <v>4140</v>
      </c>
      <c r="F147" s="22">
        <f>E147/D147*100</f>
        <v>55.133839392728724</v>
      </c>
      <c r="G147" s="21">
        <f t="shared" si="27"/>
        <v>6942</v>
      </c>
      <c r="H147" s="21">
        <f t="shared" si="27"/>
        <v>3778</v>
      </c>
      <c r="I147" s="22">
        <f>H147/G147*100</f>
        <v>54.422356669547675</v>
      </c>
      <c r="J147" s="21">
        <f t="shared" si="27"/>
        <v>567</v>
      </c>
      <c r="K147" s="21">
        <f t="shared" si="27"/>
        <v>362</v>
      </c>
      <c r="L147" s="22">
        <f>K147/J147*100</f>
        <v>63.844797178130506</v>
      </c>
    </row>
    <row r="148" spans="1:12" ht="15.75">
      <c r="A148" s="174"/>
      <c r="B148" s="174"/>
      <c r="C148" s="8" t="s">
        <v>37</v>
      </c>
      <c r="D148" s="21">
        <v>3933</v>
      </c>
      <c r="E148" s="21">
        <v>1971</v>
      </c>
      <c r="F148" s="22">
        <v>50.11</v>
      </c>
      <c r="G148" s="21">
        <v>3570</v>
      </c>
      <c r="H148" s="21">
        <v>1748</v>
      </c>
      <c r="I148" s="22">
        <v>48.96</v>
      </c>
      <c r="J148" s="21">
        <v>363</v>
      </c>
      <c r="K148" s="21">
        <v>223</v>
      </c>
      <c r="L148" s="22">
        <v>61.43</v>
      </c>
    </row>
    <row r="149" spans="1:12" ht="15.75">
      <c r="A149" s="174"/>
      <c r="B149" s="175"/>
      <c r="C149" s="8" t="s">
        <v>38</v>
      </c>
      <c r="D149" s="21">
        <v>3576</v>
      </c>
      <c r="E149" s="21">
        <v>2169</v>
      </c>
      <c r="F149" s="22">
        <v>60.65</v>
      </c>
      <c r="G149" s="21">
        <v>3372</v>
      </c>
      <c r="H149" s="21">
        <v>2030</v>
      </c>
      <c r="I149" s="22">
        <v>60.2</v>
      </c>
      <c r="J149" s="21">
        <v>204</v>
      </c>
      <c r="K149" s="21">
        <v>139</v>
      </c>
      <c r="L149" s="22">
        <v>68.14</v>
      </c>
    </row>
    <row r="150" spans="1:12" ht="15.75">
      <c r="A150" s="174"/>
      <c r="B150" s="133" t="s">
        <v>40</v>
      </c>
      <c r="C150" s="8" t="s">
        <v>36</v>
      </c>
      <c r="D150" s="21">
        <f>D151+D152</f>
        <v>7117</v>
      </c>
      <c r="E150" s="21">
        <f aca="true" t="shared" si="28" ref="E150:K150">E151+E152</f>
        <v>4372</v>
      </c>
      <c r="F150" s="22">
        <f>E150/D150*100</f>
        <v>61.43037796824504</v>
      </c>
      <c r="G150" s="21">
        <f t="shared" si="28"/>
        <v>6922</v>
      </c>
      <c r="H150" s="21">
        <f t="shared" si="28"/>
        <v>4278</v>
      </c>
      <c r="I150" s="22">
        <f>H150/G150*100</f>
        <v>61.80294712510835</v>
      </c>
      <c r="J150" s="21">
        <f t="shared" si="28"/>
        <v>195</v>
      </c>
      <c r="K150" s="21">
        <f t="shared" si="28"/>
        <v>94</v>
      </c>
      <c r="L150" s="22">
        <f>K150/J150*100</f>
        <v>48.205128205128204</v>
      </c>
    </row>
    <row r="151" spans="1:12" ht="15.75">
      <c r="A151" s="174"/>
      <c r="B151" s="174"/>
      <c r="C151" s="8" t="s">
        <v>37</v>
      </c>
      <c r="D151" s="21">
        <v>3738</v>
      </c>
      <c r="E151" s="21">
        <v>2109</v>
      </c>
      <c r="F151" s="22">
        <v>56.42</v>
      </c>
      <c r="G151" s="21">
        <v>3626</v>
      </c>
      <c r="H151" s="21">
        <v>2052</v>
      </c>
      <c r="I151" s="22">
        <v>56.59</v>
      </c>
      <c r="J151" s="21">
        <v>112</v>
      </c>
      <c r="K151" s="21">
        <v>57</v>
      </c>
      <c r="L151" s="22">
        <v>50.89</v>
      </c>
    </row>
    <row r="152" spans="1:12" ht="15.75">
      <c r="A152" s="174"/>
      <c r="B152" s="175"/>
      <c r="C152" s="8" t="s">
        <v>38</v>
      </c>
      <c r="D152" s="21">
        <v>3379</v>
      </c>
      <c r="E152" s="21">
        <v>2263</v>
      </c>
      <c r="F152" s="22">
        <f>E152/D152*100</f>
        <v>66.97247706422019</v>
      </c>
      <c r="G152" s="21">
        <v>3296</v>
      </c>
      <c r="H152" s="21">
        <v>2226</v>
      </c>
      <c r="I152" s="22">
        <v>67.54</v>
      </c>
      <c r="J152" s="21">
        <v>83</v>
      </c>
      <c r="K152" s="21">
        <v>37</v>
      </c>
      <c r="L152" s="22">
        <v>44.58</v>
      </c>
    </row>
    <row r="153" spans="1:12" ht="15.75">
      <c r="A153" s="174"/>
      <c r="B153" s="133" t="s">
        <v>41</v>
      </c>
      <c r="C153" s="8" t="s">
        <v>36</v>
      </c>
      <c r="D153" s="21">
        <f>D154+D155</f>
        <v>6928</v>
      </c>
      <c r="E153" s="21">
        <f aca="true" t="shared" si="29" ref="E153:K153">E154+E155</f>
        <v>4637</v>
      </c>
      <c r="F153" s="22">
        <f>E153/D153*100</f>
        <v>66.93129330254041</v>
      </c>
      <c r="G153" s="21">
        <f t="shared" si="29"/>
        <v>6785</v>
      </c>
      <c r="H153" s="21">
        <f t="shared" si="29"/>
        <v>4554</v>
      </c>
      <c r="I153" s="22">
        <f>H153/G153*100</f>
        <v>67.11864406779661</v>
      </c>
      <c r="J153" s="21">
        <f t="shared" si="29"/>
        <v>143</v>
      </c>
      <c r="K153" s="21">
        <f t="shared" si="29"/>
        <v>83</v>
      </c>
      <c r="L153" s="22">
        <f>K153/J153*100</f>
        <v>58.04195804195804</v>
      </c>
    </row>
    <row r="154" spans="1:12" ht="15.75">
      <c r="A154" s="174"/>
      <c r="B154" s="174"/>
      <c r="C154" s="8" t="s">
        <v>37</v>
      </c>
      <c r="D154" s="21">
        <v>3629</v>
      </c>
      <c r="E154" s="21">
        <v>2226</v>
      </c>
      <c r="F154" s="22">
        <v>61.34</v>
      </c>
      <c r="G154" s="21">
        <v>3537</v>
      </c>
      <c r="H154" s="21">
        <v>2181</v>
      </c>
      <c r="I154" s="22">
        <v>61.66</v>
      </c>
      <c r="J154" s="21">
        <v>92</v>
      </c>
      <c r="K154" s="21">
        <v>45</v>
      </c>
      <c r="L154" s="22">
        <v>48.91</v>
      </c>
    </row>
    <row r="155" spans="1:12" ht="15.75">
      <c r="A155" s="175"/>
      <c r="B155" s="175"/>
      <c r="C155" s="8" t="s">
        <v>38</v>
      </c>
      <c r="D155" s="21">
        <v>3299</v>
      </c>
      <c r="E155" s="21">
        <v>2411</v>
      </c>
      <c r="F155" s="22">
        <v>73.08</v>
      </c>
      <c r="G155" s="21">
        <v>3248</v>
      </c>
      <c r="H155" s="21">
        <v>2373</v>
      </c>
      <c r="I155" s="22">
        <v>73.06</v>
      </c>
      <c r="J155" s="21">
        <v>51</v>
      </c>
      <c r="K155" s="21">
        <v>38</v>
      </c>
      <c r="L155" s="22">
        <v>74.51</v>
      </c>
    </row>
    <row r="156" spans="1:12" ht="16.5" customHeight="1">
      <c r="A156" s="133" t="s">
        <v>19</v>
      </c>
      <c r="B156" s="133" t="s">
        <v>7</v>
      </c>
      <c r="C156" s="8" t="s">
        <v>36</v>
      </c>
      <c r="D156" s="21">
        <v>27476</v>
      </c>
      <c r="E156" s="21">
        <v>16733</v>
      </c>
      <c r="F156" s="22">
        <v>60.9</v>
      </c>
      <c r="G156" s="21">
        <v>20137</v>
      </c>
      <c r="H156" s="21">
        <v>11624</v>
      </c>
      <c r="I156" s="22">
        <v>57.72</v>
      </c>
      <c r="J156" s="21">
        <v>7339</v>
      </c>
      <c r="K156" s="21">
        <v>5109</v>
      </c>
      <c r="L156" s="22">
        <v>69.61</v>
      </c>
    </row>
    <row r="157" spans="1:12" ht="15.75">
      <c r="A157" s="174"/>
      <c r="B157" s="174"/>
      <c r="C157" s="8" t="s">
        <v>37</v>
      </c>
      <c r="D157" s="21">
        <v>14135</v>
      </c>
      <c r="E157" s="21">
        <v>7894</v>
      </c>
      <c r="F157" s="22">
        <v>55.85</v>
      </c>
      <c r="G157" s="21">
        <v>10802</v>
      </c>
      <c r="H157" s="21">
        <v>5693</v>
      </c>
      <c r="I157" s="22">
        <v>52.7</v>
      </c>
      <c r="J157" s="21">
        <v>3333</v>
      </c>
      <c r="K157" s="21">
        <v>2201</v>
      </c>
      <c r="L157" s="22">
        <v>66.04</v>
      </c>
    </row>
    <row r="158" spans="1:12" ht="15.75">
      <c r="A158" s="174"/>
      <c r="B158" s="175"/>
      <c r="C158" s="8" t="s">
        <v>38</v>
      </c>
      <c r="D158" s="21">
        <v>13341</v>
      </c>
      <c r="E158" s="21">
        <v>8839</v>
      </c>
      <c r="F158" s="22">
        <v>66.25</v>
      </c>
      <c r="G158" s="21">
        <v>9335</v>
      </c>
      <c r="H158" s="21">
        <v>5931</v>
      </c>
      <c r="I158" s="22">
        <v>63.54</v>
      </c>
      <c r="J158" s="21">
        <v>4006</v>
      </c>
      <c r="K158" s="21">
        <v>2908</v>
      </c>
      <c r="L158" s="22">
        <v>72.59</v>
      </c>
    </row>
    <row r="159" spans="1:12" ht="15.75">
      <c r="A159" s="174"/>
      <c r="B159" s="133" t="s">
        <v>39</v>
      </c>
      <c r="C159" s="8" t="s">
        <v>36</v>
      </c>
      <c r="D159" s="21">
        <f>D160+D161</f>
        <v>9370</v>
      </c>
      <c r="E159" s="21">
        <f aca="true" t="shared" si="30" ref="E159:K159">E160+E161</f>
        <v>5160</v>
      </c>
      <c r="F159" s="22">
        <f>E159/D159*100</f>
        <v>55.069370330843114</v>
      </c>
      <c r="G159" s="21">
        <f t="shared" si="30"/>
        <v>6855</v>
      </c>
      <c r="H159" s="21">
        <f t="shared" si="30"/>
        <v>3521</v>
      </c>
      <c r="I159" s="22">
        <f>H159/G159*100</f>
        <v>51.363967906637484</v>
      </c>
      <c r="J159" s="21">
        <f t="shared" si="30"/>
        <v>2515</v>
      </c>
      <c r="K159" s="21">
        <f t="shared" si="30"/>
        <v>1639</v>
      </c>
      <c r="L159" s="22">
        <f>K159/J159*100</f>
        <v>65.16898608349901</v>
      </c>
    </row>
    <row r="160" spans="1:12" ht="15.75">
      <c r="A160" s="174"/>
      <c r="B160" s="174"/>
      <c r="C160" s="8" t="s">
        <v>37</v>
      </c>
      <c r="D160" s="21">
        <v>4810</v>
      </c>
      <c r="E160" s="21">
        <v>2412</v>
      </c>
      <c r="F160" s="22">
        <v>50.15</v>
      </c>
      <c r="G160" s="21">
        <v>3675</v>
      </c>
      <c r="H160" s="21">
        <v>1709</v>
      </c>
      <c r="I160" s="22">
        <v>46.5</v>
      </c>
      <c r="J160" s="21">
        <v>1135</v>
      </c>
      <c r="K160" s="21">
        <v>703</v>
      </c>
      <c r="L160" s="22">
        <v>61.94</v>
      </c>
    </row>
    <row r="161" spans="1:12" ht="15.75">
      <c r="A161" s="174"/>
      <c r="B161" s="175"/>
      <c r="C161" s="8" t="s">
        <v>38</v>
      </c>
      <c r="D161" s="21">
        <v>4560</v>
      </c>
      <c r="E161" s="21">
        <v>2748</v>
      </c>
      <c r="F161" s="22">
        <v>60.26</v>
      </c>
      <c r="G161" s="21">
        <v>3180</v>
      </c>
      <c r="H161" s="21">
        <v>1812</v>
      </c>
      <c r="I161" s="22">
        <v>56.98</v>
      </c>
      <c r="J161" s="21">
        <v>1380</v>
      </c>
      <c r="K161" s="21">
        <v>936</v>
      </c>
      <c r="L161" s="22">
        <v>67.83</v>
      </c>
    </row>
    <row r="162" spans="1:12" ht="15.75">
      <c r="A162" s="174"/>
      <c r="B162" s="133" t="s">
        <v>40</v>
      </c>
      <c r="C162" s="8" t="s">
        <v>36</v>
      </c>
      <c r="D162" s="21">
        <f>D163+D164</f>
        <v>9070</v>
      </c>
      <c r="E162" s="21">
        <f aca="true" t="shared" si="31" ref="E162:K162">E163+E164</f>
        <v>5502</v>
      </c>
      <c r="F162" s="22">
        <f>E162/D162*100</f>
        <v>60.66152149944873</v>
      </c>
      <c r="G162" s="21">
        <f t="shared" si="31"/>
        <v>6700</v>
      </c>
      <c r="H162" s="21">
        <f t="shared" si="31"/>
        <v>3852</v>
      </c>
      <c r="I162" s="22">
        <f>H162/G162*100</f>
        <v>57.492537313432834</v>
      </c>
      <c r="J162" s="21">
        <f t="shared" si="31"/>
        <v>2370</v>
      </c>
      <c r="K162" s="21">
        <f t="shared" si="31"/>
        <v>1650</v>
      </c>
      <c r="L162" s="22">
        <f>K162/J162*100</f>
        <v>69.62025316455697</v>
      </c>
    </row>
    <row r="163" spans="1:12" ht="15.75">
      <c r="A163" s="174"/>
      <c r="B163" s="174"/>
      <c r="C163" s="8" t="s">
        <v>37</v>
      </c>
      <c r="D163" s="21">
        <v>4621</v>
      </c>
      <c r="E163" s="21">
        <v>2582</v>
      </c>
      <c r="F163" s="22">
        <v>55.88</v>
      </c>
      <c r="G163" s="21">
        <v>3605</v>
      </c>
      <c r="H163" s="21">
        <v>1912</v>
      </c>
      <c r="I163" s="22">
        <v>53.04</v>
      </c>
      <c r="J163" s="21">
        <v>1016</v>
      </c>
      <c r="K163" s="21">
        <v>670</v>
      </c>
      <c r="L163" s="22">
        <v>65.94</v>
      </c>
    </row>
    <row r="164" spans="1:12" ht="15.75">
      <c r="A164" s="174"/>
      <c r="B164" s="175"/>
      <c r="C164" s="8" t="s">
        <v>38</v>
      </c>
      <c r="D164" s="21">
        <v>4449</v>
      </c>
      <c r="E164" s="21">
        <v>2920</v>
      </c>
      <c r="F164" s="22">
        <f>E164/D164*100</f>
        <v>65.63272645538322</v>
      </c>
      <c r="G164" s="21">
        <v>3095</v>
      </c>
      <c r="H164" s="21">
        <v>1940</v>
      </c>
      <c r="I164" s="22">
        <v>62.68</v>
      </c>
      <c r="J164" s="21">
        <v>1354</v>
      </c>
      <c r="K164" s="21">
        <v>980</v>
      </c>
      <c r="L164" s="22">
        <v>72.38</v>
      </c>
    </row>
    <row r="165" spans="1:12" ht="15.75">
      <c r="A165" s="174"/>
      <c r="B165" s="133" t="s">
        <v>41</v>
      </c>
      <c r="C165" s="8" t="s">
        <v>36</v>
      </c>
      <c r="D165" s="21">
        <f>D166+D167</f>
        <v>9036</v>
      </c>
      <c r="E165" s="21">
        <f aca="true" t="shared" si="32" ref="E165:K165">E166+E167</f>
        <v>6071</v>
      </c>
      <c r="F165" s="22">
        <f>E165/D165*100</f>
        <v>67.18680832226649</v>
      </c>
      <c r="G165" s="21">
        <f t="shared" si="32"/>
        <v>6582</v>
      </c>
      <c r="H165" s="21">
        <f t="shared" si="32"/>
        <v>4251</v>
      </c>
      <c r="I165" s="22">
        <f>H165/G165*100</f>
        <v>64.58523245214221</v>
      </c>
      <c r="J165" s="21">
        <f t="shared" si="32"/>
        <v>2454</v>
      </c>
      <c r="K165" s="21">
        <f t="shared" si="32"/>
        <v>1820</v>
      </c>
      <c r="L165" s="22">
        <f>K165/J165*100</f>
        <v>74.1646291768541</v>
      </c>
    </row>
    <row r="166" spans="1:12" ht="15.75">
      <c r="A166" s="174"/>
      <c r="B166" s="174"/>
      <c r="C166" s="8" t="s">
        <v>37</v>
      </c>
      <c r="D166" s="21">
        <v>4704</v>
      </c>
      <c r="E166" s="21">
        <v>2900</v>
      </c>
      <c r="F166" s="22">
        <v>61.65</v>
      </c>
      <c r="G166" s="21">
        <v>3522</v>
      </c>
      <c r="H166" s="21">
        <v>2072</v>
      </c>
      <c r="I166" s="22">
        <v>58.83</v>
      </c>
      <c r="J166" s="21">
        <v>1182</v>
      </c>
      <c r="K166" s="21">
        <v>828</v>
      </c>
      <c r="L166" s="22">
        <v>70.05</v>
      </c>
    </row>
    <row r="167" spans="1:12" ht="15.75">
      <c r="A167" s="175"/>
      <c r="B167" s="175"/>
      <c r="C167" s="8" t="s">
        <v>38</v>
      </c>
      <c r="D167" s="21">
        <v>4332</v>
      </c>
      <c r="E167" s="21">
        <v>3171</v>
      </c>
      <c r="F167" s="22">
        <v>73.2</v>
      </c>
      <c r="G167" s="21">
        <v>3060</v>
      </c>
      <c r="H167" s="21">
        <v>2179</v>
      </c>
      <c r="I167" s="22">
        <v>71.21</v>
      </c>
      <c r="J167" s="21">
        <v>1272</v>
      </c>
      <c r="K167" s="21">
        <v>992</v>
      </c>
      <c r="L167" s="22">
        <v>77.99</v>
      </c>
    </row>
    <row r="168" spans="1:12" ht="16.5" customHeight="1">
      <c r="A168" s="133" t="s">
        <v>20</v>
      </c>
      <c r="B168" s="133" t="s">
        <v>7</v>
      </c>
      <c r="C168" s="8" t="s">
        <v>36</v>
      </c>
      <c r="D168" s="21">
        <v>16864</v>
      </c>
      <c r="E168" s="21">
        <v>10513</v>
      </c>
      <c r="F168" s="22">
        <v>62.34</v>
      </c>
      <c r="G168" s="21">
        <v>15347</v>
      </c>
      <c r="H168" s="21">
        <v>9268</v>
      </c>
      <c r="I168" s="22">
        <v>60.39</v>
      </c>
      <c r="J168" s="21">
        <v>1517</v>
      </c>
      <c r="K168" s="21">
        <v>1245</v>
      </c>
      <c r="L168" s="22">
        <v>82.07</v>
      </c>
    </row>
    <row r="169" spans="1:12" ht="15.75">
      <c r="A169" s="174"/>
      <c r="B169" s="174"/>
      <c r="C169" s="8" t="s">
        <v>37</v>
      </c>
      <c r="D169" s="21">
        <v>8856</v>
      </c>
      <c r="E169" s="21">
        <v>5048</v>
      </c>
      <c r="F169" s="22">
        <v>57</v>
      </c>
      <c r="G169" s="21">
        <v>7939</v>
      </c>
      <c r="H169" s="21">
        <v>4324</v>
      </c>
      <c r="I169" s="22">
        <v>54.47</v>
      </c>
      <c r="J169" s="21">
        <v>917</v>
      </c>
      <c r="K169" s="21">
        <v>724</v>
      </c>
      <c r="L169" s="22">
        <v>78.95</v>
      </c>
    </row>
    <row r="170" spans="1:12" ht="15.75">
      <c r="A170" s="174"/>
      <c r="B170" s="175"/>
      <c r="C170" s="8" t="s">
        <v>38</v>
      </c>
      <c r="D170" s="21">
        <v>8008</v>
      </c>
      <c r="E170" s="21">
        <v>5465</v>
      </c>
      <c r="F170" s="22">
        <v>68.24</v>
      </c>
      <c r="G170" s="21">
        <v>7408</v>
      </c>
      <c r="H170" s="21">
        <v>4944</v>
      </c>
      <c r="I170" s="22">
        <v>66.74</v>
      </c>
      <c r="J170" s="21">
        <v>600</v>
      </c>
      <c r="K170" s="21">
        <v>521</v>
      </c>
      <c r="L170" s="22">
        <v>86.83</v>
      </c>
    </row>
    <row r="171" spans="1:12" ht="15.75">
      <c r="A171" s="174"/>
      <c r="B171" s="133" t="s">
        <v>39</v>
      </c>
      <c r="C171" s="8" t="s">
        <v>36</v>
      </c>
      <c r="D171" s="21">
        <f>D172+D173</f>
        <v>5624</v>
      </c>
      <c r="E171" s="21">
        <f aca="true" t="shared" si="33" ref="E171:K171">E172+E173</f>
        <v>3247</v>
      </c>
      <c r="F171" s="22">
        <f>E171/D171*100</f>
        <v>57.73470839260313</v>
      </c>
      <c r="G171" s="21">
        <f t="shared" si="33"/>
        <v>5098</v>
      </c>
      <c r="H171" s="21">
        <f t="shared" si="33"/>
        <v>2818</v>
      </c>
      <c r="I171" s="22">
        <f>H171/G171*100</f>
        <v>55.27657905060808</v>
      </c>
      <c r="J171" s="21">
        <f t="shared" si="33"/>
        <v>526</v>
      </c>
      <c r="K171" s="21">
        <f t="shared" si="33"/>
        <v>429</v>
      </c>
      <c r="L171" s="22">
        <f>K171/J171*100</f>
        <v>81.55893536121674</v>
      </c>
    </row>
    <row r="172" spans="1:12" ht="15.75">
      <c r="A172" s="174"/>
      <c r="B172" s="174"/>
      <c r="C172" s="8" t="s">
        <v>37</v>
      </c>
      <c r="D172" s="21">
        <v>2963</v>
      </c>
      <c r="E172" s="21">
        <v>1574</v>
      </c>
      <c r="F172" s="22">
        <v>53.12</v>
      </c>
      <c r="G172" s="21">
        <v>2644</v>
      </c>
      <c r="H172" s="21">
        <v>1323</v>
      </c>
      <c r="I172" s="22">
        <v>50.04</v>
      </c>
      <c r="J172" s="21">
        <v>319</v>
      </c>
      <c r="K172" s="21">
        <v>251</v>
      </c>
      <c r="L172" s="22">
        <v>78.68</v>
      </c>
    </row>
    <row r="173" spans="1:12" ht="15.75">
      <c r="A173" s="174"/>
      <c r="B173" s="175"/>
      <c r="C173" s="8" t="s">
        <v>38</v>
      </c>
      <c r="D173" s="21">
        <v>2661</v>
      </c>
      <c r="E173" s="21">
        <v>1673</v>
      </c>
      <c r="F173" s="22">
        <v>62.87</v>
      </c>
      <c r="G173" s="21">
        <v>2454</v>
      </c>
      <c r="H173" s="21">
        <v>1495</v>
      </c>
      <c r="I173" s="22">
        <v>60.92</v>
      </c>
      <c r="J173" s="21">
        <v>207</v>
      </c>
      <c r="K173" s="21">
        <v>178</v>
      </c>
      <c r="L173" s="22">
        <v>85.99</v>
      </c>
    </row>
    <row r="174" spans="1:12" ht="15.75">
      <c r="A174" s="174"/>
      <c r="B174" s="133" t="s">
        <v>40</v>
      </c>
      <c r="C174" s="8" t="s">
        <v>36</v>
      </c>
      <c r="D174" s="21">
        <f>D175+D176</f>
        <v>5731</v>
      </c>
      <c r="E174" s="21">
        <f aca="true" t="shared" si="34" ref="E174:K174">E175+E176</f>
        <v>3570</v>
      </c>
      <c r="F174" s="22">
        <f>E174/D174*100</f>
        <v>62.29279357878206</v>
      </c>
      <c r="G174" s="21">
        <f t="shared" si="34"/>
        <v>5220</v>
      </c>
      <c r="H174" s="21">
        <f t="shared" si="34"/>
        <v>3145</v>
      </c>
      <c r="I174" s="22">
        <f>H174/G174*100</f>
        <v>60.24904214559387</v>
      </c>
      <c r="J174" s="21">
        <f t="shared" si="34"/>
        <v>511</v>
      </c>
      <c r="K174" s="21">
        <f t="shared" si="34"/>
        <v>425</v>
      </c>
      <c r="L174" s="22">
        <f>K174/J174*100</f>
        <v>83.17025440313111</v>
      </c>
    </row>
    <row r="175" spans="1:12" ht="15.75">
      <c r="A175" s="174"/>
      <c r="B175" s="174"/>
      <c r="C175" s="8" t="s">
        <v>37</v>
      </c>
      <c r="D175" s="21">
        <v>2992</v>
      </c>
      <c r="E175" s="21">
        <v>1695</v>
      </c>
      <c r="F175" s="22">
        <v>56.65</v>
      </c>
      <c r="G175" s="21">
        <v>2690</v>
      </c>
      <c r="H175" s="21">
        <v>1455</v>
      </c>
      <c r="I175" s="22">
        <v>54.09</v>
      </c>
      <c r="J175" s="21">
        <v>302</v>
      </c>
      <c r="K175" s="21">
        <v>240</v>
      </c>
      <c r="L175" s="22">
        <v>79.47</v>
      </c>
    </row>
    <row r="176" spans="1:12" ht="15.75">
      <c r="A176" s="174"/>
      <c r="B176" s="175"/>
      <c r="C176" s="8" t="s">
        <v>38</v>
      </c>
      <c r="D176" s="21">
        <v>2739</v>
      </c>
      <c r="E176" s="21">
        <v>1875</v>
      </c>
      <c r="F176" s="22">
        <f>E176/D176*100</f>
        <v>68.45564074479738</v>
      </c>
      <c r="G176" s="21">
        <v>2530</v>
      </c>
      <c r="H176" s="21">
        <v>1690</v>
      </c>
      <c r="I176" s="22">
        <v>66.8</v>
      </c>
      <c r="J176" s="21">
        <v>209</v>
      </c>
      <c r="K176" s="21">
        <v>185</v>
      </c>
      <c r="L176" s="22">
        <v>88.52</v>
      </c>
    </row>
    <row r="177" spans="1:12" ht="15.75">
      <c r="A177" s="174"/>
      <c r="B177" s="133" t="s">
        <v>41</v>
      </c>
      <c r="C177" s="8" t="s">
        <v>36</v>
      </c>
      <c r="D177" s="21">
        <f>D178+D179</f>
        <v>5509</v>
      </c>
      <c r="E177" s="21">
        <f aca="true" t="shared" si="35" ref="E177:K177">E178+E179</f>
        <v>3696</v>
      </c>
      <c r="F177" s="22">
        <f>E177/D177*100</f>
        <v>67.09021601016518</v>
      </c>
      <c r="G177" s="21">
        <f t="shared" si="35"/>
        <v>5029</v>
      </c>
      <c r="H177" s="21">
        <f t="shared" si="35"/>
        <v>3305</v>
      </c>
      <c r="I177" s="22">
        <f>H177/G177*100</f>
        <v>65.71883078146749</v>
      </c>
      <c r="J177" s="21">
        <f t="shared" si="35"/>
        <v>480</v>
      </c>
      <c r="K177" s="21">
        <f t="shared" si="35"/>
        <v>391</v>
      </c>
      <c r="L177" s="22">
        <f>K177/J177*100</f>
        <v>81.45833333333333</v>
      </c>
    </row>
    <row r="178" spans="1:12" ht="15.75">
      <c r="A178" s="174"/>
      <c r="B178" s="174"/>
      <c r="C178" s="8" t="s">
        <v>37</v>
      </c>
      <c r="D178" s="21">
        <v>2901</v>
      </c>
      <c r="E178" s="21">
        <v>1779</v>
      </c>
      <c r="F178" s="22">
        <v>61.32</v>
      </c>
      <c r="G178" s="21">
        <v>2605</v>
      </c>
      <c r="H178" s="21">
        <v>1546</v>
      </c>
      <c r="I178" s="22">
        <v>59.35</v>
      </c>
      <c r="J178" s="21">
        <v>296</v>
      </c>
      <c r="K178" s="21">
        <v>233</v>
      </c>
      <c r="L178" s="22">
        <v>78.72</v>
      </c>
    </row>
    <row r="179" spans="1:12" ht="15.75">
      <c r="A179" s="175"/>
      <c r="B179" s="175"/>
      <c r="C179" s="8" t="s">
        <v>38</v>
      </c>
      <c r="D179" s="21">
        <v>2608</v>
      </c>
      <c r="E179" s="21">
        <v>1917</v>
      </c>
      <c r="F179" s="22">
        <v>73.5</v>
      </c>
      <c r="G179" s="21">
        <v>2424</v>
      </c>
      <c r="H179" s="21">
        <v>1759</v>
      </c>
      <c r="I179" s="22">
        <v>72.57</v>
      </c>
      <c r="J179" s="21">
        <v>184</v>
      </c>
      <c r="K179" s="21">
        <v>158</v>
      </c>
      <c r="L179" s="22">
        <v>85.87</v>
      </c>
    </row>
    <row r="180" spans="1:12" ht="16.5" customHeight="1">
      <c r="A180" s="133" t="s">
        <v>21</v>
      </c>
      <c r="B180" s="133" t="s">
        <v>7</v>
      </c>
      <c r="C180" s="8" t="s">
        <v>36</v>
      </c>
      <c r="D180" s="21">
        <v>41412</v>
      </c>
      <c r="E180" s="21">
        <v>28334</v>
      </c>
      <c r="F180" s="22">
        <v>68.42</v>
      </c>
      <c r="G180" s="21">
        <v>33006</v>
      </c>
      <c r="H180" s="21">
        <v>22010</v>
      </c>
      <c r="I180" s="22">
        <v>66.68</v>
      </c>
      <c r="J180" s="21">
        <v>8406</v>
      </c>
      <c r="K180" s="21">
        <v>6324</v>
      </c>
      <c r="L180" s="22">
        <v>75.23</v>
      </c>
    </row>
    <row r="181" spans="1:12" ht="15.75">
      <c r="A181" s="174"/>
      <c r="B181" s="174"/>
      <c r="C181" s="8" t="s">
        <v>37</v>
      </c>
      <c r="D181" s="21">
        <v>21937</v>
      </c>
      <c r="E181" s="21">
        <v>14153</v>
      </c>
      <c r="F181" s="22">
        <v>64.52</v>
      </c>
      <c r="G181" s="21">
        <v>16691</v>
      </c>
      <c r="H181" s="21">
        <v>10299</v>
      </c>
      <c r="I181" s="22">
        <v>61.7</v>
      </c>
      <c r="J181" s="21">
        <v>5246</v>
      </c>
      <c r="K181" s="21">
        <v>3854</v>
      </c>
      <c r="L181" s="22">
        <v>73.47</v>
      </c>
    </row>
    <row r="182" spans="1:12" ht="15.75">
      <c r="A182" s="174"/>
      <c r="B182" s="175"/>
      <c r="C182" s="8" t="s">
        <v>38</v>
      </c>
      <c r="D182" s="21">
        <v>19475</v>
      </c>
      <c r="E182" s="21">
        <v>14181</v>
      </c>
      <c r="F182" s="22">
        <v>72.82</v>
      </c>
      <c r="G182" s="21">
        <v>16315</v>
      </c>
      <c r="H182" s="21">
        <v>11711</v>
      </c>
      <c r="I182" s="22">
        <v>71.78</v>
      </c>
      <c r="J182" s="21">
        <v>3160</v>
      </c>
      <c r="K182" s="21">
        <v>2470</v>
      </c>
      <c r="L182" s="22">
        <v>78.16</v>
      </c>
    </row>
    <row r="183" spans="1:12" ht="15.75">
      <c r="A183" s="174"/>
      <c r="B183" s="133" t="s">
        <v>39</v>
      </c>
      <c r="C183" s="8" t="s">
        <v>36</v>
      </c>
      <c r="D183" s="21">
        <f>D184+D185</f>
        <v>13793</v>
      </c>
      <c r="E183" s="21">
        <f aca="true" t="shared" si="36" ref="E183:K183">E184+E185</f>
        <v>8678</v>
      </c>
      <c r="F183" s="22">
        <f>E183/D183*100</f>
        <v>62.915971869789026</v>
      </c>
      <c r="G183" s="21">
        <f t="shared" si="36"/>
        <v>11135</v>
      </c>
      <c r="H183" s="21">
        <f t="shared" si="36"/>
        <v>6789</v>
      </c>
      <c r="I183" s="22">
        <f>H183/G183*100</f>
        <v>60.96991468343062</v>
      </c>
      <c r="J183" s="21">
        <f t="shared" si="36"/>
        <v>2658</v>
      </c>
      <c r="K183" s="21">
        <f t="shared" si="36"/>
        <v>1889</v>
      </c>
      <c r="L183" s="22">
        <f>K183/J183*100</f>
        <v>71.06847253574115</v>
      </c>
    </row>
    <row r="184" spans="1:12" ht="15.75">
      <c r="A184" s="174"/>
      <c r="B184" s="174"/>
      <c r="C184" s="8" t="s">
        <v>37</v>
      </c>
      <c r="D184" s="21">
        <v>7373</v>
      </c>
      <c r="E184" s="21">
        <v>4360</v>
      </c>
      <c r="F184" s="22">
        <v>59.13</v>
      </c>
      <c r="G184" s="21">
        <v>5660</v>
      </c>
      <c r="H184" s="21">
        <v>3171</v>
      </c>
      <c r="I184" s="22">
        <v>56.02</v>
      </c>
      <c r="J184" s="21">
        <v>1713</v>
      </c>
      <c r="K184" s="21">
        <v>1189</v>
      </c>
      <c r="L184" s="22">
        <v>69.41</v>
      </c>
    </row>
    <row r="185" spans="1:12" ht="15.75">
      <c r="A185" s="174"/>
      <c r="B185" s="175"/>
      <c r="C185" s="8" t="s">
        <v>38</v>
      </c>
      <c r="D185" s="21">
        <v>6420</v>
      </c>
      <c r="E185" s="21">
        <v>4318</v>
      </c>
      <c r="F185" s="22">
        <v>67.26</v>
      </c>
      <c r="G185" s="21">
        <v>5475</v>
      </c>
      <c r="H185" s="21">
        <v>3618</v>
      </c>
      <c r="I185" s="22">
        <v>66.08</v>
      </c>
      <c r="J185" s="21">
        <v>945</v>
      </c>
      <c r="K185" s="21">
        <v>700</v>
      </c>
      <c r="L185" s="22">
        <v>74.07</v>
      </c>
    </row>
    <row r="186" spans="1:12" ht="15.75">
      <c r="A186" s="174"/>
      <c r="B186" s="133" t="s">
        <v>40</v>
      </c>
      <c r="C186" s="8" t="s">
        <v>36</v>
      </c>
      <c r="D186" s="21">
        <f>D187+D188</f>
        <v>14042</v>
      </c>
      <c r="E186" s="21">
        <f aca="true" t="shared" si="37" ref="E186:K186">E187+E188</f>
        <v>9699</v>
      </c>
      <c r="F186" s="22">
        <f>E186/D186*100</f>
        <v>69.07135735650193</v>
      </c>
      <c r="G186" s="21">
        <f t="shared" si="37"/>
        <v>11158</v>
      </c>
      <c r="H186" s="21">
        <f t="shared" si="37"/>
        <v>7537</v>
      </c>
      <c r="I186" s="22">
        <f>H186/G186*100</f>
        <v>67.54794766087112</v>
      </c>
      <c r="J186" s="21">
        <f t="shared" si="37"/>
        <v>2884</v>
      </c>
      <c r="K186" s="21">
        <f t="shared" si="37"/>
        <v>2162</v>
      </c>
      <c r="L186" s="22">
        <f>K186/J186*100</f>
        <v>74.96532593619972</v>
      </c>
    </row>
    <row r="187" spans="1:12" ht="15.75">
      <c r="A187" s="174"/>
      <c r="B187" s="174"/>
      <c r="C187" s="8" t="s">
        <v>37</v>
      </c>
      <c r="D187" s="21">
        <v>7366</v>
      </c>
      <c r="E187" s="21">
        <v>4838</v>
      </c>
      <c r="F187" s="22">
        <v>65.68</v>
      </c>
      <c r="G187" s="21">
        <v>5604</v>
      </c>
      <c r="H187" s="21">
        <v>3554</v>
      </c>
      <c r="I187" s="22">
        <v>63.42</v>
      </c>
      <c r="J187" s="21">
        <v>1762</v>
      </c>
      <c r="K187" s="21">
        <v>1284</v>
      </c>
      <c r="L187" s="22">
        <v>72.87</v>
      </c>
    </row>
    <row r="188" spans="1:12" ht="15.75">
      <c r="A188" s="174"/>
      <c r="B188" s="175"/>
      <c r="C188" s="8" t="s">
        <v>38</v>
      </c>
      <c r="D188" s="21">
        <v>6676</v>
      </c>
      <c r="E188" s="21">
        <v>4861</v>
      </c>
      <c r="F188" s="22">
        <f>E188/D188*100</f>
        <v>72.81306171360096</v>
      </c>
      <c r="G188" s="21">
        <v>5554</v>
      </c>
      <c r="H188" s="21">
        <v>3983</v>
      </c>
      <c r="I188" s="22">
        <v>71.71</v>
      </c>
      <c r="J188" s="21">
        <v>1122</v>
      </c>
      <c r="K188" s="21">
        <v>878</v>
      </c>
      <c r="L188" s="22">
        <v>78.25</v>
      </c>
    </row>
    <row r="189" spans="1:12" ht="15.75">
      <c r="A189" s="174"/>
      <c r="B189" s="133" t="s">
        <v>41</v>
      </c>
      <c r="C189" s="8" t="s">
        <v>36</v>
      </c>
      <c r="D189" s="21">
        <f>D190+D191</f>
        <v>13577</v>
      </c>
      <c r="E189" s="21">
        <f aca="true" t="shared" si="38" ref="E189:K189">E190+E191</f>
        <v>9957</v>
      </c>
      <c r="F189" s="22">
        <f>E189/D189*100</f>
        <v>73.33726154526036</v>
      </c>
      <c r="G189" s="21">
        <f t="shared" si="38"/>
        <v>10713</v>
      </c>
      <c r="H189" s="21">
        <f t="shared" si="38"/>
        <v>7684</v>
      </c>
      <c r="I189" s="22">
        <f>H189/G189*100</f>
        <v>71.72594044618688</v>
      </c>
      <c r="J189" s="21">
        <f t="shared" si="38"/>
        <v>2864</v>
      </c>
      <c r="K189" s="21">
        <f t="shared" si="38"/>
        <v>2273</v>
      </c>
      <c r="L189" s="22">
        <f>K189/J189*100</f>
        <v>79.3645251396648</v>
      </c>
    </row>
    <row r="190" spans="1:12" ht="15.75">
      <c r="A190" s="174"/>
      <c r="B190" s="174"/>
      <c r="C190" s="8" t="s">
        <v>37</v>
      </c>
      <c r="D190" s="21">
        <v>7198</v>
      </c>
      <c r="E190" s="21">
        <v>4955</v>
      </c>
      <c r="F190" s="22">
        <v>68.84</v>
      </c>
      <c r="G190" s="21">
        <v>5427</v>
      </c>
      <c r="H190" s="21">
        <v>3574</v>
      </c>
      <c r="I190" s="22">
        <v>65.86</v>
      </c>
      <c r="J190" s="21">
        <v>1771</v>
      </c>
      <c r="K190" s="21">
        <v>1381</v>
      </c>
      <c r="L190" s="22">
        <v>77.98</v>
      </c>
    </row>
    <row r="191" spans="1:12" ht="15.75">
      <c r="A191" s="175"/>
      <c r="B191" s="175"/>
      <c r="C191" s="8" t="s">
        <v>38</v>
      </c>
      <c r="D191" s="21">
        <v>6379</v>
      </c>
      <c r="E191" s="21">
        <v>5002</v>
      </c>
      <c r="F191" s="22">
        <v>78.41</v>
      </c>
      <c r="G191" s="21">
        <v>5286</v>
      </c>
      <c r="H191" s="21">
        <v>4110</v>
      </c>
      <c r="I191" s="22">
        <v>77.75</v>
      </c>
      <c r="J191" s="21">
        <v>1093</v>
      </c>
      <c r="K191" s="21">
        <v>892</v>
      </c>
      <c r="L191" s="22">
        <v>81.61</v>
      </c>
    </row>
    <row r="192" spans="1:12" ht="16.5" customHeight="1">
      <c r="A192" s="133" t="s">
        <v>22</v>
      </c>
      <c r="B192" s="133" t="s">
        <v>7</v>
      </c>
      <c r="C192" s="8" t="s">
        <v>36</v>
      </c>
      <c r="D192" s="21">
        <v>45784</v>
      </c>
      <c r="E192" s="21">
        <v>28743</v>
      </c>
      <c r="F192" s="22">
        <v>62.78</v>
      </c>
      <c r="G192" s="21">
        <v>44750</v>
      </c>
      <c r="H192" s="21">
        <v>28289</v>
      </c>
      <c r="I192" s="22">
        <v>63.22</v>
      </c>
      <c r="J192" s="21">
        <v>1034</v>
      </c>
      <c r="K192" s="21">
        <v>454</v>
      </c>
      <c r="L192" s="22">
        <v>43.91</v>
      </c>
    </row>
    <row r="193" spans="1:12" ht="15.75">
      <c r="A193" s="174"/>
      <c r="B193" s="174"/>
      <c r="C193" s="8" t="s">
        <v>37</v>
      </c>
      <c r="D193" s="21">
        <v>23918</v>
      </c>
      <c r="E193" s="21">
        <v>13917</v>
      </c>
      <c r="F193" s="22">
        <v>58.19</v>
      </c>
      <c r="G193" s="21">
        <v>23268</v>
      </c>
      <c r="H193" s="21">
        <v>13657</v>
      </c>
      <c r="I193" s="22">
        <v>58.69</v>
      </c>
      <c r="J193" s="21">
        <v>650</v>
      </c>
      <c r="K193" s="21">
        <v>260</v>
      </c>
      <c r="L193" s="22">
        <v>40</v>
      </c>
    </row>
    <row r="194" spans="1:12" ht="15.75">
      <c r="A194" s="174"/>
      <c r="B194" s="175"/>
      <c r="C194" s="8" t="s">
        <v>38</v>
      </c>
      <c r="D194" s="21">
        <v>21866</v>
      </c>
      <c r="E194" s="21">
        <v>14826</v>
      </c>
      <c r="F194" s="22">
        <v>67.8</v>
      </c>
      <c r="G194" s="21">
        <v>21482</v>
      </c>
      <c r="H194" s="21">
        <v>14632</v>
      </c>
      <c r="I194" s="22">
        <v>68.11</v>
      </c>
      <c r="J194" s="21">
        <v>384</v>
      </c>
      <c r="K194" s="21">
        <v>194</v>
      </c>
      <c r="L194" s="22">
        <v>50.52</v>
      </c>
    </row>
    <row r="195" spans="1:12" ht="15.75">
      <c r="A195" s="174"/>
      <c r="B195" s="133" t="s">
        <v>39</v>
      </c>
      <c r="C195" s="8" t="s">
        <v>36</v>
      </c>
      <c r="D195" s="21">
        <f>D196+D197</f>
        <v>15349</v>
      </c>
      <c r="E195" s="21">
        <f aca="true" t="shared" si="39" ref="E195:K195">E196+E197</f>
        <v>9038</v>
      </c>
      <c r="F195" s="22">
        <f>E195/D195*100</f>
        <v>58.88331487393316</v>
      </c>
      <c r="G195" s="21">
        <f t="shared" si="39"/>
        <v>14985</v>
      </c>
      <c r="H195" s="21">
        <f t="shared" si="39"/>
        <v>8859</v>
      </c>
      <c r="I195" s="22">
        <f>H195/G195*100</f>
        <v>59.11911911911913</v>
      </c>
      <c r="J195" s="21">
        <f t="shared" si="39"/>
        <v>364</v>
      </c>
      <c r="K195" s="21">
        <f t="shared" si="39"/>
        <v>179</v>
      </c>
      <c r="L195" s="22">
        <f>K195/J195*100</f>
        <v>49.175824175824175</v>
      </c>
    </row>
    <row r="196" spans="1:12" ht="15.75">
      <c r="A196" s="174"/>
      <c r="B196" s="174"/>
      <c r="C196" s="8" t="s">
        <v>37</v>
      </c>
      <c r="D196" s="21">
        <v>8076</v>
      </c>
      <c r="E196" s="21">
        <v>4470</v>
      </c>
      <c r="F196" s="22">
        <v>55.35</v>
      </c>
      <c r="G196" s="21">
        <v>7841</v>
      </c>
      <c r="H196" s="21">
        <v>4362</v>
      </c>
      <c r="I196" s="22">
        <v>55.63</v>
      </c>
      <c r="J196" s="21">
        <v>235</v>
      </c>
      <c r="K196" s="21">
        <v>108</v>
      </c>
      <c r="L196" s="22">
        <v>45.96</v>
      </c>
    </row>
    <row r="197" spans="1:12" ht="15.75">
      <c r="A197" s="174"/>
      <c r="B197" s="175"/>
      <c r="C197" s="8" t="s">
        <v>38</v>
      </c>
      <c r="D197" s="21">
        <v>7273</v>
      </c>
      <c r="E197" s="21">
        <v>4568</v>
      </c>
      <c r="F197" s="22">
        <v>62.81</v>
      </c>
      <c r="G197" s="21">
        <v>7144</v>
      </c>
      <c r="H197" s="21">
        <v>4497</v>
      </c>
      <c r="I197" s="22">
        <v>62.95</v>
      </c>
      <c r="J197" s="21">
        <v>129</v>
      </c>
      <c r="K197" s="21">
        <v>71</v>
      </c>
      <c r="L197" s="22">
        <v>55.04</v>
      </c>
    </row>
    <row r="198" spans="1:12" ht="15.75">
      <c r="A198" s="174"/>
      <c r="B198" s="133" t="s">
        <v>40</v>
      </c>
      <c r="C198" s="8" t="s">
        <v>36</v>
      </c>
      <c r="D198" s="21">
        <f>D199+D200</f>
        <v>15311</v>
      </c>
      <c r="E198" s="21">
        <f aca="true" t="shared" si="40" ref="E198:K198">E199+E200</f>
        <v>9630</v>
      </c>
      <c r="F198" s="22">
        <f>E198/D198*100</f>
        <v>62.89595715498662</v>
      </c>
      <c r="G198" s="21">
        <f t="shared" si="40"/>
        <v>14983</v>
      </c>
      <c r="H198" s="21">
        <f t="shared" si="40"/>
        <v>9491</v>
      </c>
      <c r="I198" s="22">
        <f>H198/G198*100</f>
        <v>63.34512447440432</v>
      </c>
      <c r="J198" s="21">
        <f t="shared" si="40"/>
        <v>328</v>
      </c>
      <c r="K198" s="21">
        <f t="shared" si="40"/>
        <v>139</v>
      </c>
      <c r="L198" s="22">
        <f>K198/J198*100</f>
        <v>42.3780487804878</v>
      </c>
    </row>
    <row r="199" spans="1:12" ht="15.75">
      <c r="A199" s="174"/>
      <c r="B199" s="174"/>
      <c r="C199" s="8" t="s">
        <v>37</v>
      </c>
      <c r="D199" s="21">
        <v>7953</v>
      </c>
      <c r="E199" s="21">
        <v>4588</v>
      </c>
      <c r="F199" s="22">
        <v>57.69</v>
      </c>
      <c r="G199" s="21">
        <v>7762</v>
      </c>
      <c r="H199" s="21">
        <v>4517</v>
      </c>
      <c r="I199" s="22">
        <v>58.19</v>
      </c>
      <c r="J199" s="21">
        <v>191</v>
      </c>
      <c r="K199" s="21">
        <v>71</v>
      </c>
      <c r="L199" s="22">
        <v>37.17</v>
      </c>
    </row>
    <row r="200" spans="1:12" ht="15.75">
      <c r="A200" s="174"/>
      <c r="B200" s="175"/>
      <c r="C200" s="8" t="s">
        <v>38</v>
      </c>
      <c r="D200" s="21">
        <v>7358</v>
      </c>
      <c r="E200" s="21">
        <v>5042</v>
      </c>
      <c r="F200" s="22">
        <f>E200/D200*100</f>
        <v>68.52405544985051</v>
      </c>
      <c r="G200" s="21">
        <v>7221</v>
      </c>
      <c r="H200" s="21">
        <v>4974</v>
      </c>
      <c r="I200" s="22">
        <v>68.88</v>
      </c>
      <c r="J200" s="21">
        <v>137</v>
      </c>
      <c r="K200" s="21">
        <v>68</v>
      </c>
      <c r="L200" s="22">
        <v>49.64</v>
      </c>
    </row>
    <row r="201" spans="1:12" ht="15.75">
      <c r="A201" s="174"/>
      <c r="B201" s="133" t="s">
        <v>41</v>
      </c>
      <c r="C201" s="8" t="s">
        <v>36</v>
      </c>
      <c r="D201" s="21">
        <f>D202+D203</f>
        <v>15124</v>
      </c>
      <c r="E201" s="21">
        <f aca="true" t="shared" si="41" ref="E201:K201">E202+E203</f>
        <v>10075</v>
      </c>
      <c r="F201" s="22">
        <f>E201/D201*100</f>
        <v>66.61597460989157</v>
      </c>
      <c r="G201" s="21">
        <f t="shared" si="41"/>
        <v>14782</v>
      </c>
      <c r="H201" s="21">
        <f t="shared" si="41"/>
        <v>9939</v>
      </c>
      <c r="I201" s="22">
        <f>H201/G201*100</f>
        <v>67.23718035448518</v>
      </c>
      <c r="J201" s="21">
        <f t="shared" si="41"/>
        <v>342</v>
      </c>
      <c r="K201" s="21">
        <f t="shared" si="41"/>
        <v>136</v>
      </c>
      <c r="L201" s="22">
        <f>K201/J201*100</f>
        <v>39.76608187134503</v>
      </c>
    </row>
    <row r="202" spans="1:12" ht="15.75">
      <c r="A202" s="174"/>
      <c r="B202" s="174"/>
      <c r="C202" s="8" t="s">
        <v>37</v>
      </c>
      <c r="D202" s="21">
        <v>7889</v>
      </c>
      <c r="E202" s="21">
        <v>4859</v>
      </c>
      <c r="F202" s="22">
        <v>61.59</v>
      </c>
      <c r="G202" s="21">
        <v>7665</v>
      </c>
      <c r="H202" s="21">
        <v>4778</v>
      </c>
      <c r="I202" s="22">
        <v>62.34</v>
      </c>
      <c r="J202" s="21">
        <v>224</v>
      </c>
      <c r="K202" s="21">
        <v>81</v>
      </c>
      <c r="L202" s="22">
        <v>36.16</v>
      </c>
    </row>
    <row r="203" spans="1:12" ht="15.75">
      <c r="A203" s="175"/>
      <c r="B203" s="175"/>
      <c r="C203" s="8" t="s">
        <v>38</v>
      </c>
      <c r="D203" s="21">
        <v>7235</v>
      </c>
      <c r="E203" s="21">
        <v>5216</v>
      </c>
      <c r="F203" s="22">
        <v>72.09</v>
      </c>
      <c r="G203" s="21">
        <v>7117</v>
      </c>
      <c r="H203" s="21">
        <v>5161</v>
      </c>
      <c r="I203" s="22">
        <v>72.52</v>
      </c>
      <c r="J203" s="21">
        <v>118</v>
      </c>
      <c r="K203" s="21">
        <v>55</v>
      </c>
      <c r="L203" s="22">
        <v>46.61</v>
      </c>
    </row>
    <row r="204" spans="1:12" ht="16.5" customHeight="1">
      <c r="A204" s="133" t="s">
        <v>23</v>
      </c>
      <c r="B204" s="133" t="s">
        <v>7</v>
      </c>
      <c r="C204" s="8" t="s">
        <v>36</v>
      </c>
      <c r="D204" s="21">
        <v>35173</v>
      </c>
      <c r="E204" s="21">
        <v>19846</v>
      </c>
      <c r="F204" s="22">
        <v>56.42</v>
      </c>
      <c r="G204" s="21">
        <v>32717</v>
      </c>
      <c r="H204" s="21">
        <v>18235</v>
      </c>
      <c r="I204" s="22">
        <v>55.74</v>
      </c>
      <c r="J204" s="21">
        <v>2456</v>
      </c>
      <c r="K204" s="21">
        <v>1611</v>
      </c>
      <c r="L204" s="22">
        <v>65.59</v>
      </c>
    </row>
    <row r="205" spans="1:12" ht="15.75">
      <c r="A205" s="174"/>
      <c r="B205" s="174"/>
      <c r="C205" s="8" t="s">
        <v>37</v>
      </c>
      <c r="D205" s="21">
        <v>18281</v>
      </c>
      <c r="E205" s="21">
        <v>9341</v>
      </c>
      <c r="F205" s="22">
        <v>51.1</v>
      </c>
      <c r="G205" s="21">
        <v>16906</v>
      </c>
      <c r="H205" s="21">
        <v>8504</v>
      </c>
      <c r="I205" s="22">
        <v>50.3</v>
      </c>
      <c r="J205" s="21">
        <v>1375</v>
      </c>
      <c r="K205" s="21">
        <v>837</v>
      </c>
      <c r="L205" s="22">
        <v>60.87</v>
      </c>
    </row>
    <row r="206" spans="1:12" ht="15.75">
      <c r="A206" s="174"/>
      <c r="B206" s="175"/>
      <c r="C206" s="8" t="s">
        <v>38</v>
      </c>
      <c r="D206" s="21">
        <v>16892</v>
      </c>
      <c r="E206" s="21">
        <v>10505</v>
      </c>
      <c r="F206" s="22">
        <v>62.19</v>
      </c>
      <c r="G206" s="21">
        <v>15811</v>
      </c>
      <c r="H206" s="21">
        <v>9731</v>
      </c>
      <c r="I206" s="22">
        <v>61.55</v>
      </c>
      <c r="J206" s="21">
        <v>1081</v>
      </c>
      <c r="K206" s="21">
        <v>774</v>
      </c>
      <c r="L206" s="22">
        <v>71.6</v>
      </c>
    </row>
    <row r="207" spans="1:12" ht="15.75">
      <c r="A207" s="174"/>
      <c r="B207" s="133" t="s">
        <v>39</v>
      </c>
      <c r="C207" s="8" t="s">
        <v>36</v>
      </c>
      <c r="D207" s="21">
        <f>D208+D209</f>
        <v>11830</v>
      </c>
      <c r="E207" s="21">
        <f aca="true" t="shared" si="42" ref="E207:K207">E208+E209</f>
        <v>5743</v>
      </c>
      <c r="F207" s="22">
        <f>E207/D207*100</f>
        <v>48.54606931530008</v>
      </c>
      <c r="G207" s="21">
        <f t="shared" si="42"/>
        <v>10968</v>
      </c>
      <c r="H207" s="21">
        <f t="shared" si="42"/>
        <v>5238</v>
      </c>
      <c r="I207" s="22">
        <f>H207/G207*100</f>
        <v>47.75711159737418</v>
      </c>
      <c r="J207" s="21">
        <f t="shared" si="42"/>
        <v>862</v>
      </c>
      <c r="K207" s="21">
        <f t="shared" si="42"/>
        <v>505</v>
      </c>
      <c r="L207" s="22">
        <f>K207/J207*100</f>
        <v>58.584686774942</v>
      </c>
    </row>
    <row r="208" spans="1:12" ht="15.75">
      <c r="A208" s="174"/>
      <c r="B208" s="174"/>
      <c r="C208" s="8" t="s">
        <v>37</v>
      </c>
      <c r="D208" s="21">
        <v>6162</v>
      </c>
      <c r="E208" s="21">
        <v>2707</v>
      </c>
      <c r="F208" s="22">
        <v>43.93</v>
      </c>
      <c r="G208" s="21">
        <v>5660</v>
      </c>
      <c r="H208" s="21">
        <v>2427</v>
      </c>
      <c r="I208" s="22">
        <v>42.88</v>
      </c>
      <c r="J208" s="21">
        <v>502</v>
      </c>
      <c r="K208" s="21">
        <v>280</v>
      </c>
      <c r="L208" s="22">
        <v>55.78</v>
      </c>
    </row>
    <row r="209" spans="1:12" ht="15.75">
      <c r="A209" s="174"/>
      <c r="B209" s="175"/>
      <c r="C209" s="8" t="s">
        <v>38</v>
      </c>
      <c r="D209" s="21">
        <v>5668</v>
      </c>
      <c r="E209" s="21">
        <v>3036</v>
      </c>
      <c r="F209" s="22">
        <v>53.56</v>
      </c>
      <c r="G209" s="21">
        <v>5308</v>
      </c>
      <c r="H209" s="21">
        <v>2811</v>
      </c>
      <c r="I209" s="22">
        <v>52.96</v>
      </c>
      <c r="J209" s="21">
        <v>360</v>
      </c>
      <c r="K209" s="21">
        <v>225</v>
      </c>
      <c r="L209" s="22">
        <v>62.5</v>
      </c>
    </row>
    <row r="210" spans="1:12" ht="15.75">
      <c r="A210" s="174"/>
      <c r="B210" s="133" t="s">
        <v>40</v>
      </c>
      <c r="C210" s="8" t="s">
        <v>36</v>
      </c>
      <c r="D210" s="21">
        <f>D211+D212</f>
        <v>11766</v>
      </c>
      <c r="E210" s="21">
        <f aca="true" t="shared" si="43" ref="E210:K210">E211+E212</f>
        <v>6747</v>
      </c>
      <c r="F210" s="22">
        <f>E210/D210*100</f>
        <v>57.343192248852624</v>
      </c>
      <c r="G210" s="21">
        <f t="shared" si="43"/>
        <v>10949</v>
      </c>
      <c r="H210" s="21">
        <f t="shared" si="43"/>
        <v>6208</v>
      </c>
      <c r="I210" s="22">
        <f>H210/G210*100</f>
        <v>56.69924193990319</v>
      </c>
      <c r="J210" s="21">
        <f t="shared" si="43"/>
        <v>817</v>
      </c>
      <c r="K210" s="21">
        <f t="shared" si="43"/>
        <v>539</v>
      </c>
      <c r="L210" s="22">
        <f>K210/J210*100</f>
        <v>65.97307221542228</v>
      </c>
    </row>
    <row r="211" spans="1:12" ht="15.75">
      <c r="A211" s="174"/>
      <c r="B211" s="174"/>
      <c r="C211" s="8" t="s">
        <v>37</v>
      </c>
      <c r="D211" s="21">
        <v>6102</v>
      </c>
      <c r="E211" s="21">
        <v>3156</v>
      </c>
      <c r="F211" s="22">
        <v>51.72</v>
      </c>
      <c r="G211" s="21">
        <v>5654</v>
      </c>
      <c r="H211" s="21">
        <v>2894</v>
      </c>
      <c r="I211" s="22">
        <v>51.19</v>
      </c>
      <c r="J211" s="21">
        <v>448</v>
      </c>
      <c r="K211" s="21">
        <v>262</v>
      </c>
      <c r="L211" s="22">
        <v>58.48</v>
      </c>
    </row>
    <row r="212" spans="1:12" ht="15.75">
      <c r="A212" s="174"/>
      <c r="B212" s="175"/>
      <c r="C212" s="8" t="s">
        <v>38</v>
      </c>
      <c r="D212" s="21">
        <v>5664</v>
      </c>
      <c r="E212" s="21">
        <v>3591</v>
      </c>
      <c r="F212" s="22">
        <f>E212/D212*100</f>
        <v>63.40042372881356</v>
      </c>
      <c r="G212" s="21">
        <v>5295</v>
      </c>
      <c r="H212" s="21">
        <v>3314</v>
      </c>
      <c r="I212" s="22">
        <v>62.59</v>
      </c>
      <c r="J212" s="21">
        <v>369</v>
      </c>
      <c r="K212" s="21">
        <v>277</v>
      </c>
      <c r="L212" s="22">
        <v>75.07</v>
      </c>
    </row>
    <row r="213" spans="1:12" ht="15.75">
      <c r="A213" s="174"/>
      <c r="B213" s="133" t="s">
        <v>41</v>
      </c>
      <c r="C213" s="8" t="s">
        <v>36</v>
      </c>
      <c r="D213" s="21">
        <f>D214+D215</f>
        <v>11577</v>
      </c>
      <c r="E213" s="21">
        <f aca="true" t="shared" si="44" ref="E213:K213">E214+E215</f>
        <v>7356</v>
      </c>
      <c r="F213" s="22">
        <f>E213/D213*100</f>
        <v>63.53977714433792</v>
      </c>
      <c r="G213" s="21">
        <f t="shared" si="44"/>
        <v>10800</v>
      </c>
      <c r="H213" s="21">
        <f t="shared" si="44"/>
        <v>6789</v>
      </c>
      <c r="I213" s="22">
        <f>H213/G213*100</f>
        <v>62.861111111111114</v>
      </c>
      <c r="J213" s="21">
        <f t="shared" si="44"/>
        <v>777</v>
      </c>
      <c r="K213" s="21">
        <f t="shared" si="44"/>
        <v>567</v>
      </c>
      <c r="L213" s="22">
        <f>K213/J213*100</f>
        <v>72.97297297297297</v>
      </c>
    </row>
    <row r="214" spans="1:12" ht="15.75">
      <c r="A214" s="174"/>
      <c r="B214" s="174"/>
      <c r="C214" s="8" t="s">
        <v>37</v>
      </c>
      <c r="D214" s="21">
        <v>6017</v>
      </c>
      <c r="E214" s="21">
        <v>3478</v>
      </c>
      <c r="F214" s="22">
        <v>57.8</v>
      </c>
      <c r="G214" s="21">
        <v>5592</v>
      </c>
      <c r="H214" s="21">
        <v>3183</v>
      </c>
      <c r="I214" s="22">
        <v>56.92</v>
      </c>
      <c r="J214" s="21">
        <v>425</v>
      </c>
      <c r="K214" s="21">
        <v>295</v>
      </c>
      <c r="L214" s="22">
        <v>69.41</v>
      </c>
    </row>
    <row r="215" spans="1:12" ht="15.75">
      <c r="A215" s="175"/>
      <c r="B215" s="175"/>
      <c r="C215" s="8" t="s">
        <v>38</v>
      </c>
      <c r="D215" s="21">
        <v>5560</v>
      </c>
      <c r="E215" s="21">
        <v>3878</v>
      </c>
      <c r="F215" s="22">
        <v>69.75</v>
      </c>
      <c r="G215" s="21">
        <v>5208</v>
      </c>
      <c r="H215" s="21">
        <v>3606</v>
      </c>
      <c r="I215" s="22">
        <v>69.24</v>
      </c>
      <c r="J215" s="21">
        <v>352</v>
      </c>
      <c r="K215" s="21">
        <v>272</v>
      </c>
      <c r="L215" s="22">
        <v>77.27</v>
      </c>
    </row>
    <row r="216" spans="1:12" ht="16.5" customHeight="1">
      <c r="A216" s="133" t="s">
        <v>49</v>
      </c>
      <c r="B216" s="133" t="s">
        <v>7</v>
      </c>
      <c r="C216" s="8" t="s">
        <v>36</v>
      </c>
      <c r="D216" s="21">
        <v>9074</v>
      </c>
      <c r="E216" s="21">
        <v>4180</v>
      </c>
      <c r="F216" s="22">
        <v>46.07</v>
      </c>
      <c r="G216" s="21">
        <v>8889</v>
      </c>
      <c r="H216" s="21">
        <v>4063</v>
      </c>
      <c r="I216" s="22">
        <v>45.71</v>
      </c>
      <c r="J216" s="21">
        <v>185</v>
      </c>
      <c r="K216" s="21">
        <v>117</v>
      </c>
      <c r="L216" s="22">
        <v>63.24</v>
      </c>
    </row>
    <row r="217" spans="1:12" ht="15.75">
      <c r="A217" s="174"/>
      <c r="B217" s="174"/>
      <c r="C217" s="8" t="s">
        <v>37</v>
      </c>
      <c r="D217" s="21">
        <v>4733</v>
      </c>
      <c r="E217" s="21">
        <v>1881</v>
      </c>
      <c r="F217" s="22">
        <v>39.74</v>
      </c>
      <c r="G217" s="21">
        <v>4625</v>
      </c>
      <c r="H217" s="21">
        <v>1817</v>
      </c>
      <c r="I217" s="22">
        <v>39.29</v>
      </c>
      <c r="J217" s="21">
        <v>108</v>
      </c>
      <c r="K217" s="21">
        <v>64</v>
      </c>
      <c r="L217" s="22">
        <v>59.26</v>
      </c>
    </row>
    <row r="218" spans="1:12" ht="15.75">
      <c r="A218" s="174"/>
      <c r="B218" s="175"/>
      <c r="C218" s="8" t="s">
        <v>38</v>
      </c>
      <c r="D218" s="21">
        <v>4341</v>
      </c>
      <c r="E218" s="21">
        <v>2299</v>
      </c>
      <c r="F218" s="22">
        <v>52.96</v>
      </c>
      <c r="G218" s="21">
        <v>4264</v>
      </c>
      <c r="H218" s="21">
        <v>2246</v>
      </c>
      <c r="I218" s="22">
        <v>52.67</v>
      </c>
      <c r="J218" s="21">
        <v>77</v>
      </c>
      <c r="K218" s="21">
        <v>53</v>
      </c>
      <c r="L218" s="22">
        <v>68.83</v>
      </c>
    </row>
    <row r="219" spans="1:12" ht="15.75">
      <c r="A219" s="174"/>
      <c r="B219" s="133" t="s">
        <v>39</v>
      </c>
      <c r="C219" s="8" t="s">
        <v>36</v>
      </c>
      <c r="D219" s="21">
        <f>D220+D221</f>
        <v>3040</v>
      </c>
      <c r="E219" s="21">
        <f aca="true" t="shared" si="45" ref="E219:K219">E220+E221</f>
        <v>1253</v>
      </c>
      <c r="F219" s="22">
        <f>E219/D219*100</f>
        <v>41.21710526315789</v>
      </c>
      <c r="G219" s="21">
        <f t="shared" si="45"/>
        <v>2985</v>
      </c>
      <c r="H219" s="21">
        <f t="shared" si="45"/>
        <v>1228</v>
      </c>
      <c r="I219" s="22">
        <f>H219/G219*100</f>
        <v>41.13902847571189</v>
      </c>
      <c r="J219" s="21">
        <f t="shared" si="45"/>
        <v>55</v>
      </c>
      <c r="K219" s="21">
        <f t="shared" si="45"/>
        <v>25</v>
      </c>
      <c r="L219" s="22">
        <f>K219/J219*100</f>
        <v>45.45454545454545</v>
      </c>
    </row>
    <row r="220" spans="1:12" ht="15.75">
      <c r="A220" s="174"/>
      <c r="B220" s="174"/>
      <c r="C220" s="8" t="s">
        <v>37</v>
      </c>
      <c r="D220" s="21">
        <v>1628</v>
      </c>
      <c r="E220" s="21">
        <v>568</v>
      </c>
      <c r="F220" s="22">
        <v>34.89</v>
      </c>
      <c r="G220" s="21">
        <v>1597</v>
      </c>
      <c r="H220" s="21">
        <v>557</v>
      </c>
      <c r="I220" s="22">
        <v>34.88</v>
      </c>
      <c r="J220" s="21">
        <v>31</v>
      </c>
      <c r="K220" s="21">
        <v>11</v>
      </c>
      <c r="L220" s="22">
        <v>35.48</v>
      </c>
    </row>
    <row r="221" spans="1:12" ht="15.75">
      <c r="A221" s="174"/>
      <c r="B221" s="175"/>
      <c r="C221" s="8" t="s">
        <v>38</v>
      </c>
      <c r="D221" s="21">
        <v>1412</v>
      </c>
      <c r="E221" s="21">
        <v>685</v>
      </c>
      <c r="F221" s="22">
        <v>48.51</v>
      </c>
      <c r="G221" s="21">
        <v>1388</v>
      </c>
      <c r="H221" s="21">
        <v>671</v>
      </c>
      <c r="I221" s="22">
        <v>48.34</v>
      </c>
      <c r="J221" s="21">
        <v>24</v>
      </c>
      <c r="K221" s="21">
        <v>14</v>
      </c>
      <c r="L221" s="22">
        <v>58.33</v>
      </c>
    </row>
    <row r="222" spans="1:12" ht="15.75">
      <c r="A222" s="174"/>
      <c r="B222" s="133" t="s">
        <v>40</v>
      </c>
      <c r="C222" s="8" t="s">
        <v>36</v>
      </c>
      <c r="D222" s="21">
        <f>D223+D224</f>
        <v>3066</v>
      </c>
      <c r="E222" s="21">
        <f aca="true" t="shared" si="46" ref="E222:K222">E223+E224</f>
        <v>1406</v>
      </c>
      <c r="F222" s="22">
        <f>E222/D222*100</f>
        <v>45.85779517286366</v>
      </c>
      <c r="G222" s="21">
        <f t="shared" si="46"/>
        <v>2995</v>
      </c>
      <c r="H222" s="21">
        <f t="shared" si="46"/>
        <v>1356</v>
      </c>
      <c r="I222" s="22">
        <f>H222/G222*100</f>
        <v>45.27545909849749</v>
      </c>
      <c r="J222" s="21">
        <f t="shared" si="46"/>
        <v>71</v>
      </c>
      <c r="K222" s="21">
        <f t="shared" si="46"/>
        <v>50</v>
      </c>
      <c r="L222" s="22">
        <f>K222/J222*100</f>
        <v>70.4225352112676</v>
      </c>
    </row>
    <row r="223" spans="1:12" ht="15.75">
      <c r="A223" s="174"/>
      <c r="B223" s="174"/>
      <c r="C223" s="8" t="s">
        <v>37</v>
      </c>
      <c r="D223" s="21">
        <v>1556</v>
      </c>
      <c r="E223" s="21">
        <v>626</v>
      </c>
      <c r="F223" s="22">
        <v>40.23</v>
      </c>
      <c r="G223" s="21">
        <v>1513</v>
      </c>
      <c r="H223" s="21">
        <v>595</v>
      </c>
      <c r="I223" s="22">
        <v>39.33</v>
      </c>
      <c r="J223" s="21">
        <v>43</v>
      </c>
      <c r="K223" s="21">
        <v>31</v>
      </c>
      <c r="L223" s="22">
        <v>72.09</v>
      </c>
    </row>
    <row r="224" spans="1:12" ht="15.75">
      <c r="A224" s="174"/>
      <c r="B224" s="175"/>
      <c r="C224" s="8" t="s">
        <v>38</v>
      </c>
      <c r="D224" s="21">
        <v>1510</v>
      </c>
      <c r="E224" s="21">
        <v>780</v>
      </c>
      <c r="F224" s="22">
        <f>E224/D224*100</f>
        <v>51.65562913907284</v>
      </c>
      <c r="G224" s="21">
        <v>1482</v>
      </c>
      <c r="H224" s="21">
        <v>761</v>
      </c>
      <c r="I224" s="22">
        <v>51.35</v>
      </c>
      <c r="J224" s="21">
        <v>28</v>
      </c>
      <c r="K224" s="21">
        <v>19</v>
      </c>
      <c r="L224" s="22">
        <v>67.86</v>
      </c>
    </row>
    <row r="225" spans="1:12" ht="15.75">
      <c r="A225" s="174"/>
      <c r="B225" s="133" t="s">
        <v>41</v>
      </c>
      <c r="C225" s="8" t="s">
        <v>36</v>
      </c>
      <c r="D225" s="21">
        <f>D226+D227</f>
        <v>2968</v>
      </c>
      <c r="E225" s="21">
        <f aca="true" t="shared" si="47" ref="E225:K225">E226+E227</f>
        <v>1521</v>
      </c>
      <c r="F225" s="22">
        <f>E225/D225*100</f>
        <v>51.2466307277628</v>
      </c>
      <c r="G225" s="21">
        <f t="shared" si="47"/>
        <v>2909</v>
      </c>
      <c r="H225" s="21">
        <f t="shared" si="47"/>
        <v>1479</v>
      </c>
      <c r="I225" s="22">
        <f>H225/G225*100</f>
        <v>50.84221381918185</v>
      </c>
      <c r="J225" s="21">
        <f t="shared" si="47"/>
        <v>59</v>
      </c>
      <c r="K225" s="21">
        <f t="shared" si="47"/>
        <v>42</v>
      </c>
      <c r="L225" s="22">
        <f>K225/J225*100</f>
        <v>71.1864406779661</v>
      </c>
    </row>
    <row r="226" spans="1:12" ht="15.75">
      <c r="A226" s="174"/>
      <c r="B226" s="174"/>
      <c r="C226" s="8" t="s">
        <v>37</v>
      </c>
      <c r="D226" s="21">
        <v>1549</v>
      </c>
      <c r="E226" s="21">
        <v>687</v>
      </c>
      <c r="F226" s="22">
        <v>44.35</v>
      </c>
      <c r="G226" s="21">
        <v>1515</v>
      </c>
      <c r="H226" s="21">
        <v>665</v>
      </c>
      <c r="I226" s="22">
        <v>43.89</v>
      </c>
      <c r="J226" s="21">
        <v>34</v>
      </c>
      <c r="K226" s="21">
        <v>22</v>
      </c>
      <c r="L226" s="22">
        <v>64.71</v>
      </c>
    </row>
    <row r="227" spans="1:12" ht="15.75">
      <c r="A227" s="175"/>
      <c r="B227" s="175"/>
      <c r="C227" s="8" t="s">
        <v>38</v>
      </c>
      <c r="D227" s="21">
        <v>1419</v>
      </c>
      <c r="E227" s="21">
        <v>834</v>
      </c>
      <c r="F227" s="22">
        <v>58.77</v>
      </c>
      <c r="G227" s="21">
        <v>1394</v>
      </c>
      <c r="H227" s="21">
        <v>814</v>
      </c>
      <c r="I227" s="22">
        <v>58.39</v>
      </c>
      <c r="J227" s="21">
        <v>25</v>
      </c>
      <c r="K227" s="21">
        <v>20</v>
      </c>
      <c r="L227" s="22">
        <v>80</v>
      </c>
    </row>
    <row r="228" spans="1:12" ht="16.5" customHeight="1">
      <c r="A228" s="133" t="s">
        <v>25</v>
      </c>
      <c r="B228" s="133" t="s">
        <v>7</v>
      </c>
      <c r="C228" s="8" t="s">
        <v>36</v>
      </c>
      <c r="D228" s="21">
        <v>14538</v>
      </c>
      <c r="E228" s="21">
        <v>7014</v>
      </c>
      <c r="F228" s="22">
        <v>48.25</v>
      </c>
      <c r="G228" s="21">
        <v>13381</v>
      </c>
      <c r="H228" s="21">
        <v>6211</v>
      </c>
      <c r="I228" s="22">
        <v>46.42</v>
      </c>
      <c r="J228" s="21">
        <v>1157</v>
      </c>
      <c r="K228" s="21">
        <v>803</v>
      </c>
      <c r="L228" s="22">
        <v>69.4</v>
      </c>
    </row>
    <row r="229" spans="1:12" ht="15.75">
      <c r="A229" s="174"/>
      <c r="B229" s="174"/>
      <c r="C229" s="8" t="s">
        <v>37</v>
      </c>
      <c r="D229" s="21">
        <v>7491</v>
      </c>
      <c r="E229" s="21">
        <v>3161</v>
      </c>
      <c r="F229" s="22">
        <v>42.2</v>
      </c>
      <c r="G229" s="21">
        <v>6918</v>
      </c>
      <c r="H229" s="21">
        <v>2805</v>
      </c>
      <c r="I229" s="22">
        <v>40.55</v>
      </c>
      <c r="J229" s="21">
        <v>573</v>
      </c>
      <c r="K229" s="21">
        <v>356</v>
      </c>
      <c r="L229" s="22">
        <v>62.13</v>
      </c>
    </row>
    <row r="230" spans="1:12" ht="15.75">
      <c r="A230" s="174"/>
      <c r="B230" s="175"/>
      <c r="C230" s="8" t="s">
        <v>38</v>
      </c>
      <c r="D230" s="21">
        <v>7047</v>
      </c>
      <c r="E230" s="21">
        <v>3853</v>
      </c>
      <c r="F230" s="22">
        <v>54.68</v>
      </c>
      <c r="G230" s="21">
        <v>6463</v>
      </c>
      <c r="H230" s="21">
        <v>3406</v>
      </c>
      <c r="I230" s="22">
        <v>52.7</v>
      </c>
      <c r="J230" s="21">
        <v>584</v>
      </c>
      <c r="K230" s="21">
        <v>447</v>
      </c>
      <c r="L230" s="22">
        <v>76.54</v>
      </c>
    </row>
    <row r="231" spans="1:12" ht="15.75">
      <c r="A231" s="174"/>
      <c r="B231" s="133" t="s">
        <v>39</v>
      </c>
      <c r="C231" s="8" t="s">
        <v>36</v>
      </c>
      <c r="D231" s="21">
        <f>D232+D233</f>
        <v>4882</v>
      </c>
      <c r="E231" s="21">
        <f aca="true" t="shared" si="48" ref="E231:K231">E232+E233</f>
        <v>2108</v>
      </c>
      <c r="F231" s="22">
        <f>E231/D231*100</f>
        <v>43.1790249897583</v>
      </c>
      <c r="G231" s="21">
        <f t="shared" si="48"/>
        <v>4427</v>
      </c>
      <c r="H231" s="21">
        <f t="shared" si="48"/>
        <v>1816</v>
      </c>
      <c r="I231" s="22">
        <f>H231/G231*100</f>
        <v>41.02100745425796</v>
      </c>
      <c r="J231" s="21">
        <f t="shared" si="48"/>
        <v>455</v>
      </c>
      <c r="K231" s="21">
        <f t="shared" si="48"/>
        <v>292</v>
      </c>
      <c r="L231" s="22">
        <f>K231/J231*100</f>
        <v>64.17582417582418</v>
      </c>
    </row>
    <row r="232" spans="1:12" ht="15.75">
      <c r="A232" s="174"/>
      <c r="B232" s="174"/>
      <c r="C232" s="8" t="s">
        <v>37</v>
      </c>
      <c r="D232" s="21">
        <v>2509</v>
      </c>
      <c r="E232" s="21">
        <v>972</v>
      </c>
      <c r="F232" s="22">
        <v>38.74</v>
      </c>
      <c r="G232" s="21">
        <v>2271</v>
      </c>
      <c r="H232" s="21">
        <v>835</v>
      </c>
      <c r="I232" s="22">
        <v>36.77</v>
      </c>
      <c r="J232" s="21">
        <v>238</v>
      </c>
      <c r="K232" s="21">
        <v>137</v>
      </c>
      <c r="L232" s="22">
        <v>57.56</v>
      </c>
    </row>
    <row r="233" spans="1:12" ht="15.75">
      <c r="A233" s="174"/>
      <c r="B233" s="175"/>
      <c r="C233" s="8" t="s">
        <v>38</v>
      </c>
      <c r="D233" s="21">
        <v>2373</v>
      </c>
      <c r="E233" s="21">
        <v>1136</v>
      </c>
      <c r="F233" s="22">
        <v>47.87</v>
      </c>
      <c r="G233" s="21">
        <v>2156</v>
      </c>
      <c r="H233" s="21">
        <v>981</v>
      </c>
      <c r="I233" s="22">
        <v>45.5</v>
      </c>
      <c r="J233" s="21">
        <v>217</v>
      </c>
      <c r="K233" s="21">
        <v>155</v>
      </c>
      <c r="L233" s="22">
        <v>71.43</v>
      </c>
    </row>
    <row r="234" spans="1:12" ht="15.75">
      <c r="A234" s="174"/>
      <c r="B234" s="133" t="s">
        <v>40</v>
      </c>
      <c r="C234" s="8" t="s">
        <v>36</v>
      </c>
      <c r="D234" s="21">
        <f>D235+D236</f>
        <v>4874</v>
      </c>
      <c r="E234" s="21">
        <f aca="true" t="shared" si="49" ref="E234:K234">E235+E236</f>
        <v>2319</v>
      </c>
      <c r="F234" s="22">
        <f>E234/D234*100</f>
        <v>47.5789905621666</v>
      </c>
      <c r="G234" s="21">
        <f t="shared" si="49"/>
        <v>4496</v>
      </c>
      <c r="H234" s="21">
        <f t="shared" si="49"/>
        <v>2042</v>
      </c>
      <c r="I234" s="22">
        <f>H234/G234*100</f>
        <v>45.41814946619217</v>
      </c>
      <c r="J234" s="21">
        <f t="shared" si="49"/>
        <v>378</v>
      </c>
      <c r="K234" s="21">
        <f t="shared" si="49"/>
        <v>277</v>
      </c>
      <c r="L234" s="22">
        <f>K234/J234*100</f>
        <v>73.28042328042328</v>
      </c>
    </row>
    <row r="235" spans="1:12" ht="15.75">
      <c r="A235" s="174"/>
      <c r="B235" s="174"/>
      <c r="C235" s="8" t="s">
        <v>37</v>
      </c>
      <c r="D235" s="21">
        <v>2537</v>
      </c>
      <c r="E235" s="21">
        <v>1053</v>
      </c>
      <c r="F235" s="22">
        <v>41.51</v>
      </c>
      <c r="G235" s="21">
        <v>2360</v>
      </c>
      <c r="H235" s="21">
        <v>931</v>
      </c>
      <c r="I235" s="22">
        <v>39.45</v>
      </c>
      <c r="J235" s="21">
        <v>177</v>
      </c>
      <c r="K235" s="21">
        <v>122</v>
      </c>
      <c r="L235" s="22">
        <v>68.93</v>
      </c>
    </row>
    <row r="236" spans="1:12" ht="15.75">
      <c r="A236" s="174"/>
      <c r="B236" s="175"/>
      <c r="C236" s="8" t="s">
        <v>38</v>
      </c>
      <c r="D236" s="21">
        <v>2337</v>
      </c>
      <c r="E236" s="21">
        <v>1266</v>
      </c>
      <c r="F236" s="22">
        <f>E236/D236*100</f>
        <v>54.17201540436457</v>
      </c>
      <c r="G236" s="21">
        <v>2136</v>
      </c>
      <c r="H236" s="21">
        <v>1111</v>
      </c>
      <c r="I236" s="22">
        <v>52.01</v>
      </c>
      <c r="J236" s="21">
        <v>201</v>
      </c>
      <c r="K236" s="21">
        <v>155</v>
      </c>
      <c r="L236" s="22">
        <v>77.11</v>
      </c>
    </row>
    <row r="237" spans="1:12" ht="15.75">
      <c r="A237" s="174"/>
      <c r="B237" s="133" t="s">
        <v>41</v>
      </c>
      <c r="C237" s="8" t="s">
        <v>36</v>
      </c>
      <c r="D237" s="21">
        <f>D238+D239</f>
        <v>4782</v>
      </c>
      <c r="E237" s="21">
        <f aca="true" t="shared" si="50" ref="E237:K237">E238+E239</f>
        <v>2587</v>
      </c>
      <c r="F237" s="22">
        <f>E237/D237*100</f>
        <v>54.098703471350895</v>
      </c>
      <c r="G237" s="21">
        <f t="shared" si="50"/>
        <v>4458</v>
      </c>
      <c r="H237" s="21">
        <f t="shared" si="50"/>
        <v>2353</v>
      </c>
      <c r="I237" s="22">
        <f>H237/G237*100</f>
        <v>52.78151637505608</v>
      </c>
      <c r="J237" s="21">
        <f t="shared" si="50"/>
        <v>324</v>
      </c>
      <c r="K237" s="21">
        <f t="shared" si="50"/>
        <v>234</v>
      </c>
      <c r="L237" s="22">
        <f>K237/J237*100</f>
        <v>72.22222222222221</v>
      </c>
    </row>
    <row r="238" spans="1:12" ht="15.75">
      <c r="A238" s="174"/>
      <c r="B238" s="174"/>
      <c r="C238" s="8" t="s">
        <v>37</v>
      </c>
      <c r="D238" s="21">
        <v>2445</v>
      </c>
      <c r="E238" s="21">
        <v>1136</v>
      </c>
      <c r="F238" s="22">
        <v>46.46</v>
      </c>
      <c r="G238" s="21">
        <v>2287</v>
      </c>
      <c r="H238" s="21">
        <v>1039</v>
      </c>
      <c r="I238" s="22">
        <v>45.43</v>
      </c>
      <c r="J238" s="21">
        <v>158</v>
      </c>
      <c r="K238" s="21">
        <v>97</v>
      </c>
      <c r="L238" s="22">
        <v>61.39</v>
      </c>
    </row>
    <row r="239" spans="1:12" ht="15.75">
      <c r="A239" s="175"/>
      <c r="B239" s="175"/>
      <c r="C239" s="8" t="s">
        <v>38</v>
      </c>
      <c r="D239" s="21">
        <v>2337</v>
      </c>
      <c r="E239" s="21">
        <v>1451</v>
      </c>
      <c r="F239" s="22">
        <v>62.09</v>
      </c>
      <c r="G239" s="21">
        <v>2171</v>
      </c>
      <c r="H239" s="21">
        <v>1314</v>
      </c>
      <c r="I239" s="22">
        <v>60.53</v>
      </c>
      <c r="J239" s="21">
        <v>166</v>
      </c>
      <c r="K239" s="21">
        <v>137</v>
      </c>
      <c r="L239" s="22">
        <v>82.53</v>
      </c>
    </row>
    <row r="240" spans="1:12" ht="16.5" customHeight="1">
      <c r="A240" s="133" t="s">
        <v>26</v>
      </c>
      <c r="B240" s="133" t="s">
        <v>7</v>
      </c>
      <c r="C240" s="8" t="s">
        <v>36</v>
      </c>
      <c r="D240" s="21">
        <v>3234</v>
      </c>
      <c r="E240" s="21">
        <v>2036</v>
      </c>
      <c r="F240" s="22">
        <v>62.96</v>
      </c>
      <c r="G240" s="21">
        <v>3234</v>
      </c>
      <c r="H240" s="21">
        <v>2036</v>
      </c>
      <c r="I240" s="22">
        <v>62.96</v>
      </c>
      <c r="J240" s="21">
        <v>0</v>
      </c>
      <c r="K240" s="21">
        <v>0</v>
      </c>
      <c r="L240" s="22">
        <v>0</v>
      </c>
    </row>
    <row r="241" spans="1:12" ht="15.75">
      <c r="A241" s="174"/>
      <c r="B241" s="174"/>
      <c r="C241" s="8" t="s">
        <v>37</v>
      </c>
      <c r="D241" s="21">
        <v>1670</v>
      </c>
      <c r="E241" s="21">
        <v>981</v>
      </c>
      <c r="F241" s="22">
        <v>58.74</v>
      </c>
      <c r="G241" s="21">
        <v>1670</v>
      </c>
      <c r="H241" s="21">
        <v>981</v>
      </c>
      <c r="I241" s="22">
        <v>58.74</v>
      </c>
      <c r="J241" s="21">
        <v>0</v>
      </c>
      <c r="K241" s="21">
        <v>0</v>
      </c>
      <c r="L241" s="22">
        <v>0</v>
      </c>
    </row>
    <row r="242" spans="1:12" ht="15.75">
      <c r="A242" s="174"/>
      <c r="B242" s="175"/>
      <c r="C242" s="8" t="s">
        <v>38</v>
      </c>
      <c r="D242" s="21">
        <v>1564</v>
      </c>
      <c r="E242" s="21">
        <v>1055</v>
      </c>
      <c r="F242" s="22">
        <v>67.46</v>
      </c>
      <c r="G242" s="21">
        <v>1564</v>
      </c>
      <c r="H242" s="21">
        <v>1055</v>
      </c>
      <c r="I242" s="22">
        <v>67.46</v>
      </c>
      <c r="J242" s="21">
        <v>0</v>
      </c>
      <c r="K242" s="21">
        <v>0</v>
      </c>
      <c r="L242" s="22">
        <v>0</v>
      </c>
    </row>
    <row r="243" spans="1:12" ht="15.75">
      <c r="A243" s="174"/>
      <c r="B243" s="133" t="s">
        <v>39</v>
      </c>
      <c r="C243" s="8" t="s">
        <v>36</v>
      </c>
      <c r="D243" s="21">
        <f>D244+D245</f>
        <v>1067</v>
      </c>
      <c r="E243" s="21">
        <f aca="true" t="shared" si="51" ref="E243:L243">E244+E245</f>
        <v>597</v>
      </c>
      <c r="F243" s="22">
        <f>E243/D243*100</f>
        <v>55.95126522961574</v>
      </c>
      <c r="G243" s="21">
        <f t="shared" si="51"/>
        <v>1067</v>
      </c>
      <c r="H243" s="21">
        <f t="shared" si="51"/>
        <v>597</v>
      </c>
      <c r="I243" s="22">
        <f>H243/G243*100</f>
        <v>55.95126522961574</v>
      </c>
      <c r="J243" s="21">
        <f t="shared" si="51"/>
        <v>0</v>
      </c>
      <c r="K243" s="21">
        <f t="shared" si="51"/>
        <v>0</v>
      </c>
      <c r="L243" s="22">
        <f t="shared" si="51"/>
        <v>0</v>
      </c>
    </row>
    <row r="244" spans="1:12" ht="15.75">
      <c r="A244" s="174"/>
      <c r="B244" s="174"/>
      <c r="C244" s="8" t="s">
        <v>37</v>
      </c>
      <c r="D244" s="21">
        <v>545</v>
      </c>
      <c r="E244" s="21">
        <v>285</v>
      </c>
      <c r="F244" s="22">
        <v>52.29</v>
      </c>
      <c r="G244" s="21">
        <v>545</v>
      </c>
      <c r="H244" s="21">
        <v>285</v>
      </c>
      <c r="I244" s="22">
        <v>52.29</v>
      </c>
      <c r="J244" s="21">
        <v>0</v>
      </c>
      <c r="K244" s="21">
        <v>0</v>
      </c>
      <c r="L244" s="22">
        <v>0</v>
      </c>
    </row>
    <row r="245" spans="1:12" ht="15.75">
      <c r="A245" s="174"/>
      <c r="B245" s="175"/>
      <c r="C245" s="8" t="s">
        <v>38</v>
      </c>
      <c r="D245" s="21">
        <v>522</v>
      </c>
      <c r="E245" s="21">
        <v>312</v>
      </c>
      <c r="F245" s="22">
        <v>59.77</v>
      </c>
      <c r="G245" s="21">
        <v>522</v>
      </c>
      <c r="H245" s="21">
        <v>312</v>
      </c>
      <c r="I245" s="22">
        <v>59.77</v>
      </c>
      <c r="J245" s="21">
        <v>0</v>
      </c>
      <c r="K245" s="21">
        <v>0</v>
      </c>
      <c r="L245" s="22">
        <v>0</v>
      </c>
    </row>
    <row r="246" spans="1:12" ht="15.75">
      <c r="A246" s="174"/>
      <c r="B246" s="133" t="s">
        <v>40</v>
      </c>
      <c r="C246" s="8" t="s">
        <v>36</v>
      </c>
      <c r="D246" s="21">
        <f>D247+D248</f>
        <v>1089</v>
      </c>
      <c r="E246" s="21">
        <f aca="true" t="shared" si="52" ref="E246:L246">E247+E248</f>
        <v>702</v>
      </c>
      <c r="F246" s="22">
        <f>E246/D246*100</f>
        <v>64.46280991735537</v>
      </c>
      <c r="G246" s="21">
        <f t="shared" si="52"/>
        <v>1089</v>
      </c>
      <c r="H246" s="21">
        <f t="shared" si="52"/>
        <v>702</v>
      </c>
      <c r="I246" s="22">
        <f>H246/G246*100</f>
        <v>64.46280991735537</v>
      </c>
      <c r="J246" s="21">
        <f t="shared" si="52"/>
        <v>0</v>
      </c>
      <c r="K246" s="21">
        <f t="shared" si="52"/>
        <v>0</v>
      </c>
      <c r="L246" s="22">
        <f t="shared" si="52"/>
        <v>0</v>
      </c>
    </row>
    <row r="247" spans="1:12" ht="15.75">
      <c r="A247" s="174"/>
      <c r="B247" s="174"/>
      <c r="C247" s="8" t="s">
        <v>37</v>
      </c>
      <c r="D247" s="21">
        <v>568</v>
      </c>
      <c r="E247" s="21">
        <v>339</v>
      </c>
      <c r="F247" s="22">
        <v>59.68</v>
      </c>
      <c r="G247" s="21">
        <v>568</v>
      </c>
      <c r="H247" s="21">
        <v>339</v>
      </c>
      <c r="I247" s="22">
        <v>59.68</v>
      </c>
      <c r="J247" s="21">
        <v>0</v>
      </c>
      <c r="K247" s="21">
        <v>0</v>
      </c>
      <c r="L247" s="22">
        <v>0</v>
      </c>
    </row>
    <row r="248" spans="1:12" ht="15.75">
      <c r="A248" s="174"/>
      <c r="B248" s="175"/>
      <c r="C248" s="8" t="s">
        <v>38</v>
      </c>
      <c r="D248" s="21">
        <v>521</v>
      </c>
      <c r="E248" s="21">
        <v>363</v>
      </c>
      <c r="F248" s="22">
        <f>E248/D248*100</f>
        <v>69.67370441458733</v>
      </c>
      <c r="G248" s="21">
        <v>521</v>
      </c>
      <c r="H248" s="21">
        <v>363</v>
      </c>
      <c r="I248" s="22">
        <v>69.67</v>
      </c>
      <c r="J248" s="21">
        <v>0</v>
      </c>
      <c r="K248" s="21">
        <v>0</v>
      </c>
      <c r="L248" s="22">
        <v>0</v>
      </c>
    </row>
    <row r="249" spans="1:12" ht="15.75">
      <c r="A249" s="174"/>
      <c r="B249" s="133" t="s">
        <v>41</v>
      </c>
      <c r="C249" s="8" t="s">
        <v>36</v>
      </c>
      <c r="D249" s="21">
        <f>D250+D251</f>
        <v>1078</v>
      </c>
      <c r="E249" s="21">
        <f aca="true" t="shared" si="53" ref="E249:L249">E250+E251</f>
        <v>737</v>
      </c>
      <c r="F249" s="22">
        <f>E249/D249*100</f>
        <v>68.36734693877551</v>
      </c>
      <c r="G249" s="21">
        <f t="shared" si="53"/>
        <v>1078</v>
      </c>
      <c r="H249" s="21">
        <f t="shared" si="53"/>
        <v>737</v>
      </c>
      <c r="I249" s="22">
        <f>H249/G249*100</f>
        <v>68.36734693877551</v>
      </c>
      <c r="J249" s="21">
        <f t="shared" si="53"/>
        <v>0</v>
      </c>
      <c r="K249" s="21">
        <f t="shared" si="53"/>
        <v>0</v>
      </c>
      <c r="L249" s="22">
        <f t="shared" si="53"/>
        <v>0</v>
      </c>
    </row>
    <row r="250" spans="1:12" ht="15.75">
      <c r="A250" s="174"/>
      <c r="B250" s="174"/>
      <c r="C250" s="8" t="s">
        <v>37</v>
      </c>
      <c r="D250" s="21">
        <v>557</v>
      </c>
      <c r="E250" s="21">
        <v>357</v>
      </c>
      <c r="F250" s="22">
        <v>64.09</v>
      </c>
      <c r="G250" s="21">
        <v>557</v>
      </c>
      <c r="H250" s="21">
        <v>357</v>
      </c>
      <c r="I250" s="22">
        <v>64.09</v>
      </c>
      <c r="J250" s="21">
        <v>0</v>
      </c>
      <c r="K250" s="21">
        <v>0</v>
      </c>
      <c r="L250" s="22">
        <v>0</v>
      </c>
    </row>
    <row r="251" spans="1:12" ht="15.75">
      <c r="A251" s="175"/>
      <c r="B251" s="175"/>
      <c r="C251" s="8" t="s">
        <v>38</v>
      </c>
      <c r="D251" s="21">
        <v>521</v>
      </c>
      <c r="E251" s="21">
        <v>380</v>
      </c>
      <c r="F251" s="22">
        <v>72.94</v>
      </c>
      <c r="G251" s="21">
        <v>521</v>
      </c>
      <c r="H251" s="21">
        <v>380</v>
      </c>
      <c r="I251" s="22">
        <v>72.94</v>
      </c>
      <c r="J251" s="21">
        <v>0</v>
      </c>
      <c r="K251" s="21">
        <v>0</v>
      </c>
      <c r="L251" s="22">
        <v>0</v>
      </c>
    </row>
    <row r="252" spans="1:12" ht="16.5" customHeight="1">
      <c r="A252" s="133" t="s">
        <v>27</v>
      </c>
      <c r="B252" s="133" t="s">
        <v>7</v>
      </c>
      <c r="C252" s="8" t="s">
        <v>36</v>
      </c>
      <c r="D252" s="21">
        <v>16845</v>
      </c>
      <c r="E252" s="21">
        <v>11284</v>
      </c>
      <c r="F252" s="22">
        <v>66.99</v>
      </c>
      <c r="G252" s="21">
        <v>14723</v>
      </c>
      <c r="H252" s="21">
        <v>9572</v>
      </c>
      <c r="I252" s="22">
        <v>65.01</v>
      </c>
      <c r="J252" s="21">
        <v>2122</v>
      </c>
      <c r="K252" s="21">
        <v>1712</v>
      </c>
      <c r="L252" s="22">
        <v>80.68</v>
      </c>
    </row>
    <row r="253" spans="1:12" ht="15.75">
      <c r="A253" s="174"/>
      <c r="B253" s="174"/>
      <c r="C253" s="8" t="s">
        <v>37</v>
      </c>
      <c r="D253" s="21">
        <v>8711</v>
      </c>
      <c r="E253" s="21">
        <v>5552</v>
      </c>
      <c r="F253" s="22">
        <v>63.74</v>
      </c>
      <c r="G253" s="21">
        <v>7486</v>
      </c>
      <c r="H253" s="21">
        <v>4591</v>
      </c>
      <c r="I253" s="22">
        <v>61.33</v>
      </c>
      <c r="J253" s="21">
        <v>1225</v>
      </c>
      <c r="K253" s="21">
        <v>961</v>
      </c>
      <c r="L253" s="22">
        <v>78.45</v>
      </c>
    </row>
    <row r="254" spans="1:12" ht="15.75">
      <c r="A254" s="174"/>
      <c r="B254" s="175"/>
      <c r="C254" s="8" t="s">
        <v>38</v>
      </c>
      <c r="D254" s="21">
        <v>8134</v>
      </c>
      <c r="E254" s="21">
        <v>5732</v>
      </c>
      <c r="F254" s="22">
        <v>70.47</v>
      </c>
      <c r="G254" s="21">
        <v>7237</v>
      </c>
      <c r="H254" s="21">
        <v>4981</v>
      </c>
      <c r="I254" s="22">
        <v>68.83</v>
      </c>
      <c r="J254" s="21">
        <v>897</v>
      </c>
      <c r="K254" s="21">
        <v>751</v>
      </c>
      <c r="L254" s="22">
        <v>83.72</v>
      </c>
    </row>
    <row r="255" spans="1:12" ht="15.75">
      <c r="A255" s="174"/>
      <c r="B255" s="133" t="s">
        <v>39</v>
      </c>
      <c r="C255" s="8" t="s">
        <v>36</v>
      </c>
      <c r="D255" s="21">
        <f>D256+D257</f>
        <v>5703</v>
      </c>
      <c r="E255" s="21">
        <f aca="true" t="shared" si="54" ref="E255:K255">E256+E257</f>
        <v>3619</v>
      </c>
      <c r="F255" s="22">
        <f>E255/D255*100</f>
        <v>63.457829212695074</v>
      </c>
      <c r="G255" s="21">
        <f t="shared" si="54"/>
        <v>4993</v>
      </c>
      <c r="H255" s="21">
        <f t="shared" si="54"/>
        <v>3039</v>
      </c>
      <c r="I255" s="22">
        <f>H255/G255*100</f>
        <v>60.865211295814134</v>
      </c>
      <c r="J255" s="21">
        <f t="shared" si="54"/>
        <v>710</v>
      </c>
      <c r="K255" s="21">
        <f t="shared" si="54"/>
        <v>580</v>
      </c>
      <c r="L255" s="22">
        <f>K255/J255*100</f>
        <v>81.69014084507043</v>
      </c>
    </row>
    <row r="256" spans="1:12" ht="15.75">
      <c r="A256" s="174"/>
      <c r="B256" s="174"/>
      <c r="C256" s="8" t="s">
        <v>37</v>
      </c>
      <c r="D256" s="21">
        <v>2889</v>
      </c>
      <c r="E256" s="21">
        <v>1737</v>
      </c>
      <c r="F256" s="22">
        <v>60.12</v>
      </c>
      <c r="G256" s="21">
        <v>2473</v>
      </c>
      <c r="H256" s="21">
        <v>1405</v>
      </c>
      <c r="I256" s="22">
        <v>56.81</v>
      </c>
      <c r="J256" s="21">
        <v>416</v>
      </c>
      <c r="K256" s="21">
        <v>332</v>
      </c>
      <c r="L256" s="22">
        <v>79.81</v>
      </c>
    </row>
    <row r="257" spans="1:12" ht="15.75">
      <c r="A257" s="174"/>
      <c r="B257" s="175"/>
      <c r="C257" s="8" t="s">
        <v>38</v>
      </c>
      <c r="D257" s="21">
        <v>2814</v>
      </c>
      <c r="E257" s="21">
        <v>1882</v>
      </c>
      <c r="F257" s="22">
        <v>66.88</v>
      </c>
      <c r="G257" s="21">
        <v>2520</v>
      </c>
      <c r="H257" s="21">
        <v>1634</v>
      </c>
      <c r="I257" s="22">
        <v>64.84</v>
      </c>
      <c r="J257" s="21">
        <v>294</v>
      </c>
      <c r="K257" s="21">
        <v>248</v>
      </c>
      <c r="L257" s="22">
        <v>84.35</v>
      </c>
    </row>
    <row r="258" spans="1:12" ht="15.75">
      <c r="A258" s="174"/>
      <c r="B258" s="133" t="s">
        <v>40</v>
      </c>
      <c r="C258" s="8" t="s">
        <v>36</v>
      </c>
      <c r="D258" s="21">
        <f>D259+D260</f>
        <v>5643</v>
      </c>
      <c r="E258" s="21">
        <f aca="true" t="shared" si="55" ref="E258:K258">E259+E260</f>
        <v>3754</v>
      </c>
      <c r="F258" s="22">
        <f>E258/D258*100</f>
        <v>66.52489810384547</v>
      </c>
      <c r="G258" s="21">
        <f t="shared" si="55"/>
        <v>4927</v>
      </c>
      <c r="H258" s="21">
        <f t="shared" si="55"/>
        <v>3202</v>
      </c>
      <c r="I258" s="22">
        <f>H258/G258*100</f>
        <v>64.98883702049929</v>
      </c>
      <c r="J258" s="21">
        <f t="shared" si="55"/>
        <v>716</v>
      </c>
      <c r="K258" s="21">
        <f t="shared" si="55"/>
        <v>552</v>
      </c>
      <c r="L258" s="22">
        <f>K258/J258*100</f>
        <v>77.09497206703911</v>
      </c>
    </row>
    <row r="259" spans="1:12" ht="15.75">
      <c r="A259" s="174"/>
      <c r="B259" s="174"/>
      <c r="C259" s="8" t="s">
        <v>37</v>
      </c>
      <c r="D259" s="21">
        <v>2882</v>
      </c>
      <c r="E259" s="21">
        <v>1816</v>
      </c>
      <c r="F259" s="22">
        <v>63.01</v>
      </c>
      <c r="G259" s="21">
        <v>2482</v>
      </c>
      <c r="H259" s="21">
        <v>1515</v>
      </c>
      <c r="I259" s="22">
        <v>61.04</v>
      </c>
      <c r="J259" s="21">
        <v>400</v>
      </c>
      <c r="K259" s="21">
        <v>301</v>
      </c>
      <c r="L259" s="22">
        <v>75.25</v>
      </c>
    </row>
    <row r="260" spans="1:12" ht="15.75">
      <c r="A260" s="174"/>
      <c r="B260" s="175"/>
      <c r="C260" s="8" t="s">
        <v>38</v>
      </c>
      <c r="D260" s="21">
        <v>2761</v>
      </c>
      <c r="E260" s="21">
        <v>1938</v>
      </c>
      <c r="F260" s="22">
        <f>E260/D260*100</f>
        <v>70.19195943498733</v>
      </c>
      <c r="G260" s="21">
        <v>2445</v>
      </c>
      <c r="H260" s="21">
        <v>1687</v>
      </c>
      <c r="I260" s="22">
        <v>69</v>
      </c>
      <c r="J260" s="21">
        <v>316</v>
      </c>
      <c r="K260" s="21">
        <v>251</v>
      </c>
      <c r="L260" s="22">
        <v>79.43</v>
      </c>
    </row>
    <row r="261" spans="1:12" ht="15.75">
      <c r="A261" s="174"/>
      <c r="B261" s="133" t="s">
        <v>41</v>
      </c>
      <c r="C261" s="8" t="s">
        <v>36</v>
      </c>
      <c r="D261" s="21">
        <f>D262+D263</f>
        <v>5499</v>
      </c>
      <c r="E261" s="21">
        <f aca="true" t="shared" si="56" ref="E261:K261">E262+E263</f>
        <v>3911</v>
      </c>
      <c r="F261" s="22">
        <f>E261/D261*100</f>
        <v>71.12202218585197</v>
      </c>
      <c r="G261" s="21">
        <f t="shared" si="56"/>
        <v>4803</v>
      </c>
      <c r="H261" s="21">
        <f t="shared" si="56"/>
        <v>3331</v>
      </c>
      <c r="I261" s="22">
        <f>H261/G261*100</f>
        <v>69.35248802831563</v>
      </c>
      <c r="J261" s="21">
        <f t="shared" si="56"/>
        <v>696</v>
      </c>
      <c r="K261" s="21">
        <f t="shared" si="56"/>
        <v>580</v>
      </c>
      <c r="L261" s="22">
        <f>K261/J261*100</f>
        <v>83.33333333333334</v>
      </c>
    </row>
    <row r="262" spans="1:12" ht="15.75">
      <c r="A262" s="174"/>
      <c r="B262" s="174"/>
      <c r="C262" s="8" t="s">
        <v>37</v>
      </c>
      <c r="D262" s="21">
        <v>2940</v>
      </c>
      <c r="E262" s="21">
        <v>1999</v>
      </c>
      <c r="F262" s="22">
        <v>67.99</v>
      </c>
      <c r="G262" s="21">
        <v>2531</v>
      </c>
      <c r="H262" s="21">
        <v>1671</v>
      </c>
      <c r="I262" s="22">
        <v>66.02</v>
      </c>
      <c r="J262" s="21">
        <v>409</v>
      </c>
      <c r="K262" s="21">
        <v>328</v>
      </c>
      <c r="L262" s="22">
        <v>80.2</v>
      </c>
    </row>
    <row r="263" spans="1:12" ht="15.75">
      <c r="A263" s="175"/>
      <c r="B263" s="175"/>
      <c r="C263" s="8" t="s">
        <v>38</v>
      </c>
      <c r="D263" s="21">
        <v>2559</v>
      </c>
      <c r="E263" s="21">
        <v>1912</v>
      </c>
      <c r="F263" s="22">
        <v>74.72</v>
      </c>
      <c r="G263" s="21">
        <v>2272</v>
      </c>
      <c r="H263" s="21">
        <v>1660</v>
      </c>
      <c r="I263" s="22">
        <v>73.06</v>
      </c>
      <c r="J263" s="21">
        <v>287</v>
      </c>
      <c r="K263" s="21">
        <v>252</v>
      </c>
      <c r="L263" s="22">
        <v>87.8</v>
      </c>
    </row>
    <row r="264" spans="1:12" ht="16.5" customHeight="1">
      <c r="A264" s="133" t="s">
        <v>28</v>
      </c>
      <c r="B264" s="133" t="s">
        <v>7</v>
      </c>
      <c r="C264" s="8" t="s">
        <v>36</v>
      </c>
      <c r="D264" s="21">
        <v>17260</v>
      </c>
      <c r="E264" s="21">
        <v>11736</v>
      </c>
      <c r="F264" s="22">
        <v>68</v>
      </c>
      <c r="G264" s="21">
        <v>15775</v>
      </c>
      <c r="H264" s="21">
        <v>10586</v>
      </c>
      <c r="I264" s="22">
        <v>67.11</v>
      </c>
      <c r="J264" s="21">
        <v>1485</v>
      </c>
      <c r="K264" s="21">
        <v>1150</v>
      </c>
      <c r="L264" s="22">
        <v>77.44</v>
      </c>
    </row>
    <row r="265" spans="1:12" ht="15.75">
      <c r="A265" s="174"/>
      <c r="B265" s="174"/>
      <c r="C265" s="8" t="s">
        <v>37</v>
      </c>
      <c r="D265" s="21">
        <v>8889</v>
      </c>
      <c r="E265" s="21">
        <v>5679</v>
      </c>
      <c r="F265" s="22">
        <v>63.89</v>
      </c>
      <c r="G265" s="21">
        <v>8078</v>
      </c>
      <c r="H265" s="21">
        <v>5085</v>
      </c>
      <c r="I265" s="22">
        <v>62.95</v>
      </c>
      <c r="J265" s="21">
        <v>811</v>
      </c>
      <c r="K265" s="21">
        <v>594</v>
      </c>
      <c r="L265" s="22">
        <v>73.24</v>
      </c>
    </row>
    <row r="266" spans="1:12" ht="15.75">
      <c r="A266" s="174"/>
      <c r="B266" s="175"/>
      <c r="C266" s="8" t="s">
        <v>38</v>
      </c>
      <c r="D266" s="21">
        <v>8371</v>
      </c>
      <c r="E266" s="21">
        <v>6057</v>
      </c>
      <c r="F266" s="22">
        <v>72.36</v>
      </c>
      <c r="G266" s="21">
        <v>7697</v>
      </c>
      <c r="H266" s="21">
        <v>5501</v>
      </c>
      <c r="I266" s="22">
        <v>71.47</v>
      </c>
      <c r="J266" s="21">
        <v>674</v>
      </c>
      <c r="K266" s="21">
        <v>556</v>
      </c>
      <c r="L266" s="22">
        <v>82.49</v>
      </c>
    </row>
    <row r="267" spans="1:12" ht="15.75">
      <c r="A267" s="174"/>
      <c r="B267" s="133" t="s">
        <v>39</v>
      </c>
      <c r="C267" s="8" t="s">
        <v>36</v>
      </c>
      <c r="D267" s="21">
        <f>D268+D269</f>
        <v>5820</v>
      </c>
      <c r="E267" s="21">
        <f aca="true" t="shared" si="57" ref="E267:K267">E268+E269</f>
        <v>3643</v>
      </c>
      <c r="F267" s="22">
        <f>E267/D267*100</f>
        <v>62.59450171821306</v>
      </c>
      <c r="G267" s="21">
        <f t="shared" si="57"/>
        <v>5279</v>
      </c>
      <c r="H267" s="21">
        <f t="shared" si="57"/>
        <v>3242</v>
      </c>
      <c r="I267" s="22">
        <f>H267/G267*100</f>
        <v>61.413146429247966</v>
      </c>
      <c r="J267" s="21">
        <f t="shared" si="57"/>
        <v>541</v>
      </c>
      <c r="K267" s="21">
        <f t="shared" si="57"/>
        <v>401</v>
      </c>
      <c r="L267" s="22">
        <f>K267/J267*100</f>
        <v>74.12199630314234</v>
      </c>
    </row>
    <row r="268" spans="1:12" ht="15.75">
      <c r="A268" s="174"/>
      <c r="B268" s="174"/>
      <c r="C268" s="8" t="s">
        <v>37</v>
      </c>
      <c r="D268" s="21">
        <v>2994</v>
      </c>
      <c r="E268" s="21">
        <v>1733</v>
      </c>
      <c r="F268" s="22">
        <v>57.88</v>
      </c>
      <c r="G268" s="21">
        <v>2697</v>
      </c>
      <c r="H268" s="21">
        <v>1524</v>
      </c>
      <c r="I268" s="22">
        <v>56.51</v>
      </c>
      <c r="J268" s="21">
        <v>297</v>
      </c>
      <c r="K268" s="21">
        <v>209</v>
      </c>
      <c r="L268" s="22">
        <v>70.37</v>
      </c>
    </row>
    <row r="269" spans="1:12" ht="15.75">
      <c r="A269" s="174"/>
      <c r="B269" s="175"/>
      <c r="C269" s="8" t="s">
        <v>38</v>
      </c>
      <c r="D269" s="21">
        <v>2826</v>
      </c>
      <c r="E269" s="21">
        <v>1910</v>
      </c>
      <c r="F269" s="22">
        <v>67.59</v>
      </c>
      <c r="G269" s="21">
        <v>2582</v>
      </c>
      <c r="H269" s="21">
        <v>1718</v>
      </c>
      <c r="I269" s="22">
        <v>66.54</v>
      </c>
      <c r="J269" s="21">
        <v>244</v>
      </c>
      <c r="K269" s="21">
        <v>192</v>
      </c>
      <c r="L269" s="22">
        <v>78.69</v>
      </c>
    </row>
    <row r="270" spans="1:12" ht="15.75">
      <c r="A270" s="174"/>
      <c r="B270" s="133" t="s">
        <v>40</v>
      </c>
      <c r="C270" s="8" t="s">
        <v>36</v>
      </c>
      <c r="D270" s="21">
        <f>D271+D272</f>
        <v>5791</v>
      </c>
      <c r="E270" s="21">
        <f aca="true" t="shared" si="58" ref="E270:K270">E271+E272</f>
        <v>3955</v>
      </c>
      <c r="F270" s="22">
        <f>E270/D270*100</f>
        <v>68.29563115178726</v>
      </c>
      <c r="G270" s="21">
        <f t="shared" si="58"/>
        <v>5330</v>
      </c>
      <c r="H270" s="21">
        <f t="shared" si="58"/>
        <v>3595</v>
      </c>
      <c r="I270" s="22">
        <f>H270/G270*100</f>
        <v>67.44840525328331</v>
      </c>
      <c r="J270" s="21">
        <f t="shared" si="58"/>
        <v>461</v>
      </c>
      <c r="K270" s="21">
        <f t="shared" si="58"/>
        <v>360</v>
      </c>
      <c r="L270" s="22">
        <f>K270/J270*100</f>
        <v>78.09110629067246</v>
      </c>
    </row>
    <row r="271" spans="1:12" ht="15.75">
      <c r="A271" s="174"/>
      <c r="B271" s="174"/>
      <c r="C271" s="8" t="s">
        <v>37</v>
      </c>
      <c r="D271" s="21">
        <v>2998</v>
      </c>
      <c r="E271" s="21">
        <v>1932</v>
      </c>
      <c r="F271" s="22">
        <v>64.44</v>
      </c>
      <c r="G271" s="21">
        <v>2752</v>
      </c>
      <c r="H271" s="21">
        <v>1749</v>
      </c>
      <c r="I271" s="22">
        <v>63.55</v>
      </c>
      <c r="J271" s="21">
        <v>246</v>
      </c>
      <c r="K271" s="21">
        <v>183</v>
      </c>
      <c r="L271" s="22">
        <v>74.39</v>
      </c>
    </row>
    <row r="272" spans="1:12" ht="15.75">
      <c r="A272" s="174"/>
      <c r="B272" s="175"/>
      <c r="C272" s="8" t="s">
        <v>38</v>
      </c>
      <c r="D272" s="21">
        <v>2793</v>
      </c>
      <c r="E272" s="21">
        <v>2023</v>
      </c>
      <c r="F272" s="22">
        <f>E272/D272*100</f>
        <v>72.4310776942356</v>
      </c>
      <c r="G272" s="21">
        <v>2578</v>
      </c>
      <c r="H272" s="21">
        <v>1846</v>
      </c>
      <c r="I272" s="22">
        <v>71.61</v>
      </c>
      <c r="J272" s="21">
        <v>215</v>
      </c>
      <c r="K272" s="21">
        <v>177</v>
      </c>
      <c r="L272" s="22">
        <v>82.33</v>
      </c>
    </row>
    <row r="273" spans="1:12" ht="15.75">
      <c r="A273" s="174"/>
      <c r="B273" s="133" t="s">
        <v>41</v>
      </c>
      <c r="C273" s="8" t="s">
        <v>36</v>
      </c>
      <c r="D273" s="21">
        <f>D274+D275</f>
        <v>5649</v>
      </c>
      <c r="E273" s="21">
        <f aca="true" t="shared" si="59" ref="E273:K273">E274+E275</f>
        <v>4138</v>
      </c>
      <c r="F273" s="22">
        <f>E273/D273*100</f>
        <v>73.25190299167994</v>
      </c>
      <c r="G273" s="21">
        <f t="shared" si="59"/>
        <v>5166</v>
      </c>
      <c r="H273" s="21">
        <f t="shared" si="59"/>
        <v>3749</v>
      </c>
      <c r="I273" s="22">
        <f>H273/G273*100</f>
        <v>72.57065427797134</v>
      </c>
      <c r="J273" s="21">
        <f t="shared" si="59"/>
        <v>483</v>
      </c>
      <c r="K273" s="21">
        <f t="shared" si="59"/>
        <v>389</v>
      </c>
      <c r="L273" s="22">
        <f>K273/J273*100</f>
        <v>80.53830227743272</v>
      </c>
    </row>
    <row r="274" spans="1:12" ht="15.75">
      <c r="A274" s="174"/>
      <c r="B274" s="174"/>
      <c r="C274" s="8" t="s">
        <v>37</v>
      </c>
      <c r="D274" s="21">
        <v>2897</v>
      </c>
      <c r="E274" s="21">
        <v>2014</v>
      </c>
      <c r="F274" s="22">
        <v>69.52</v>
      </c>
      <c r="G274" s="21">
        <v>2629</v>
      </c>
      <c r="H274" s="21">
        <v>1812</v>
      </c>
      <c r="I274" s="22">
        <v>68.92</v>
      </c>
      <c r="J274" s="21">
        <v>268</v>
      </c>
      <c r="K274" s="21">
        <v>202</v>
      </c>
      <c r="L274" s="22">
        <v>75.37</v>
      </c>
    </row>
    <row r="275" spans="1:12" ht="15.75">
      <c r="A275" s="175"/>
      <c r="B275" s="175"/>
      <c r="C275" s="8" t="s">
        <v>38</v>
      </c>
      <c r="D275" s="21">
        <v>2752</v>
      </c>
      <c r="E275" s="21">
        <v>2124</v>
      </c>
      <c r="F275" s="22">
        <v>77.18</v>
      </c>
      <c r="G275" s="21">
        <v>2537</v>
      </c>
      <c r="H275" s="21">
        <v>1937</v>
      </c>
      <c r="I275" s="22">
        <v>76.35</v>
      </c>
      <c r="J275" s="21">
        <v>215</v>
      </c>
      <c r="K275" s="21">
        <v>187</v>
      </c>
      <c r="L275" s="22">
        <v>86.98</v>
      </c>
    </row>
    <row r="276" spans="1:12" ht="16.5" customHeight="1">
      <c r="A276" s="133" t="s">
        <v>29</v>
      </c>
      <c r="B276" s="133" t="s">
        <v>7</v>
      </c>
      <c r="C276" s="8" t="s">
        <v>36</v>
      </c>
      <c r="D276" s="21">
        <v>48446</v>
      </c>
      <c r="E276" s="21">
        <v>36804</v>
      </c>
      <c r="F276" s="22">
        <v>75.97</v>
      </c>
      <c r="G276" s="21">
        <v>42106</v>
      </c>
      <c r="H276" s="21">
        <v>31316</v>
      </c>
      <c r="I276" s="22">
        <v>74.37</v>
      </c>
      <c r="J276" s="21">
        <v>6340</v>
      </c>
      <c r="K276" s="21">
        <v>5488</v>
      </c>
      <c r="L276" s="22">
        <v>86.56</v>
      </c>
    </row>
    <row r="277" spans="1:12" ht="15.75">
      <c r="A277" s="174"/>
      <c r="B277" s="174"/>
      <c r="C277" s="8" t="s">
        <v>37</v>
      </c>
      <c r="D277" s="21">
        <v>24620</v>
      </c>
      <c r="E277" s="21">
        <v>17784</v>
      </c>
      <c r="F277" s="22">
        <v>72.23</v>
      </c>
      <c r="G277" s="21">
        <v>21584</v>
      </c>
      <c r="H277" s="21">
        <v>15260</v>
      </c>
      <c r="I277" s="22">
        <v>70.7</v>
      </c>
      <c r="J277" s="21">
        <v>3036</v>
      </c>
      <c r="K277" s="21">
        <v>2524</v>
      </c>
      <c r="L277" s="22">
        <v>83.14</v>
      </c>
    </row>
    <row r="278" spans="1:12" ht="15.75">
      <c r="A278" s="174"/>
      <c r="B278" s="175"/>
      <c r="C278" s="8" t="s">
        <v>38</v>
      </c>
      <c r="D278" s="21">
        <v>23826</v>
      </c>
      <c r="E278" s="21">
        <v>19020</v>
      </c>
      <c r="F278" s="22">
        <v>79.83</v>
      </c>
      <c r="G278" s="21">
        <v>20522</v>
      </c>
      <c r="H278" s="21">
        <v>16056</v>
      </c>
      <c r="I278" s="22">
        <v>78.24</v>
      </c>
      <c r="J278" s="21">
        <v>3304</v>
      </c>
      <c r="K278" s="21">
        <v>2964</v>
      </c>
      <c r="L278" s="22">
        <v>89.71</v>
      </c>
    </row>
    <row r="279" spans="1:12" ht="15.75">
      <c r="A279" s="174"/>
      <c r="B279" s="133" t="s">
        <v>39</v>
      </c>
      <c r="C279" s="8" t="s">
        <v>36</v>
      </c>
      <c r="D279" s="21">
        <f>D280+D281</f>
        <v>16478</v>
      </c>
      <c r="E279" s="21">
        <f aca="true" t="shared" si="60" ref="E279:K279">E280+E281</f>
        <v>11845</v>
      </c>
      <c r="F279" s="22">
        <f>E279/D279*100</f>
        <v>71.88372375288263</v>
      </c>
      <c r="G279" s="21">
        <f t="shared" si="60"/>
        <v>14304</v>
      </c>
      <c r="H279" s="21">
        <f t="shared" si="60"/>
        <v>10002</v>
      </c>
      <c r="I279" s="22">
        <f>H279/G279*100</f>
        <v>69.9244966442953</v>
      </c>
      <c r="J279" s="21">
        <f t="shared" si="60"/>
        <v>2174</v>
      </c>
      <c r="K279" s="21">
        <f t="shared" si="60"/>
        <v>1843</v>
      </c>
      <c r="L279" s="22">
        <f>K279/J279*100</f>
        <v>84.77460901563938</v>
      </c>
    </row>
    <row r="280" spans="1:12" ht="15.75">
      <c r="A280" s="174"/>
      <c r="B280" s="174"/>
      <c r="C280" s="8" t="s">
        <v>37</v>
      </c>
      <c r="D280" s="21">
        <v>8469</v>
      </c>
      <c r="E280" s="21">
        <v>5798</v>
      </c>
      <c r="F280" s="22">
        <v>68.46</v>
      </c>
      <c r="G280" s="21">
        <v>7376</v>
      </c>
      <c r="H280" s="21">
        <v>4912</v>
      </c>
      <c r="I280" s="22">
        <v>66.59</v>
      </c>
      <c r="J280" s="21">
        <v>1093</v>
      </c>
      <c r="K280" s="21">
        <v>886</v>
      </c>
      <c r="L280" s="22">
        <v>81.06</v>
      </c>
    </row>
    <row r="281" spans="1:12" ht="15.75">
      <c r="A281" s="174"/>
      <c r="B281" s="175"/>
      <c r="C281" s="8" t="s">
        <v>38</v>
      </c>
      <c r="D281" s="21">
        <v>8009</v>
      </c>
      <c r="E281" s="21">
        <v>6047</v>
      </c>
      <c r="F281" s="22">
        <v>75.5</v>
      </c>
      <c r="G281" s="21">
        <v>6928</v>
      </c>
      <c r="H281" s="21">
        <v>5090</v>
      </c>
      <c r="I281" s="22">
        <v>73.47</v>
      </c>
      <c r="J281" s="21">
        <v>1081</v>
      </c>
      <c r="K281" s="21">
        <v>957</v>
      </c>
      <c r="L281" s="22">
        <v>88.53</v>
      </c>
    </row>
    <row r="282" spans="1:12" ht="15.75">
      <c r="A282" s="174"/>
      <c r="B282" s="133" t="s">
        <v>40</v>
      </c>
      <c r="C282" s="8" t="s">
        <v>36</v>
      </c>
      <c r="D282" s="21">
        <f>D283+D284</f>
        <v>16151</v>
      </c>
      <c r="E282" s="21">
        <f aca="true" t="shared" si="61" ref="E282:K282">E283+E284</f>
        <v>12282</v>
      </c>
      <c r="F282" s="22">
        <f>E282/D282*100</f>
        <v>76.04482694569997</v>
      </c>
      <c r="G282" s="21">
        <f t="shared" si="61"/>
        <v>13992</v>
      </c>
      <c r="H282" s="21">
        <f t="shared" si="61"/>
        <v>10427</v>
      </c>
      <c r="I282" s="22">
        <f>H282/G282*100</f>
        <v>74.52115494568325</v>
      </c>
      <c r="J282" s="21">
        <f t="shared" si="61"/>
        <v>2159</v>
      </c>
      <c r="K282" s="21">
        <f t="shared" si="61"/>
        <v>1855</v>
      </c>
      <c r="L282" s="22">
        <f>K282/J282*100</f>
        <v>85.91940713293191</v>
      </c>
    </row>
    <row r="283" spans="1:12" ht="15.75">
      <c r="A283" s="174"/>
      <c r="B283" s="174"/>
      <c r="C283" s="8" t="s">
        <v>37</v>
      </c>
      <c r="D283" s="21">
        <v>8163</v>
      </c>
      <c r="E283" s="21">
        <v>5873</v>
      </c>
      <c r="F283" s="22">
        <v>71.95</v>
      </c>
      <c r="G283" s="21">
        <v>7157</v>
      </c>
      <c r="H283" s="21">
        <v>5049</v>
      </c>
      <c r="I283" s="22">
        <v>70.55</v>
      </c>
      <c r="J283" s="21">
        <v>1006</v>
      </c>
      <c r="K283" s="21">
        <v>824</v>
      </c>
      <c r="L283" s="22">
        <v>81.91</v>
      </c>
    </row>
    <row r="284" spans="1:12" ht="15.75">
      <c r="A284" s="174"/>
      <c r="B284" s="175"/>
      <c r="C284" s="8" t="s">
        <v>38</v>
      </c>
      <c r="D284" s="21">
        <v>7988</v>
      </c>
      <c r="E284" s="21">
        <v>6409</v>
      </c>
      <c r="F284" s="22">
        <f>E284/D284*100</f>
        <v>80.23284927391087</v>
      </c>
      <c r="G284" s="21">
        <v>6835</v>
      </c>
      <c r="H284" s="21">
        <v>5378</v>
      </c>
      <c r="I284" s="22">
        <v>78.68</v>
      </c>
      <c r="J284" s="21">
        <v>1153</v>
      </c>
      <c r="K284" s="21">
        <v>1031</v>
      </c>
      <c r="L284" s="22">
        <v>89.42</v>
      </c>
    </row>
    <row r="285" spans="1:12" ht="15.75">
      <c r="A285" s="174"/>
      <c r="B285" s="133" t="s">
        <v>41</v>
      </c>
      <c r="C285" s="8" t="s">
        <v>36</v>
      </c>
      <c r="D285" s="21">
        <f>D286+D287</f>
        <v>15817</v>
      </c>
      <c r="E285" s="21">
        <f aca="true" t="shared" si="62" ref="E285:K285">E286+E287</f>
        <v>12677</v>
      </c>
      <c r="F285" s="22">
        <f>E285/D285*100</f>
        <v>80.14794208762723</v>
      </c>
      <c r="G285" s="21">
        <f t="shared" si="62"/>
        <v>13810</v>
      </c>
      <c r="H285" s="21">
        <f t="shared" si="62"/>
        <v>10887</v>
      </c>
      <c r="I285" s="22">
        <f>H285/G285*100</f>
        <v>78.83417813178856</v>
      </c>
      <c r="J285" s="21">
        <f t="shared" si="62"/>
        <v>2007</v>
      </c>
      <c r="K285" s="21">
        <f t="shared" si="62"/>
        <v>1790</v>
      </c>
      <c r="L285" s="22">
        <f>K285/J285*100</f>
        <v>89.18784255107126</v>
      </c>
    </row>
    <row r="286" spans="1:12" ht="15.75">
      <c r="A286" s="174"/>
      <c r="B286" s="174"/>
      <c r="C286" s="8" t="s">
        <v>37</v>
      </c>
      <c r="D286" s="21">
        <v>7988</v>
      </c>
      <c r="E286" s="21">
        <v>6113</v>
      </c>
      <c r="F286" s="22">
        <v>76.53</v>
      </c>
      <c r="G286" s="21">
        <v>7051</v>
      </c>
      <c r="H286" s="21">
        <v>5299</v>
      </c>
      <c r="I286" s="22">
        <v>75.15</v>
      </c>
      <c r="J286" s="21">
        <v>937</v>
      </c>
      <c r="K286" s="21">
        <v>814</v>
      </c>
      <c r="L286" s="22">
        <v>86.87</v>
      </c>
    </row>
    <row r="287" spans="1:12" ht="15.75">
      <c r="A287" s="175"/>
      <c r="B287" s="175"/>
      <c r="C287" s="8" t="s">
        <v>38</v>
      </c>
      <c r="D287" s="21">
        <v>7829</v>
      </c>
      <c r="E287" s="21">
        <v>6564</v>
      </c>
      <c r="F287" s="22">
        <v>83.84</v>
      </c>
      <c r="G287" s="21">
        <v>6759</v>
      </c>
      <c r="H287" s="21">
        <v>5588</v>
      </c>
      <c r="I287" s="22">
        <v>82.67</v>
      </c>
      <c r="J287" s="21">
        <v>1070</v>
      </c>
      <c r="K287" s="21">
        <v>976</v>
      </c>
      <c r="L287" s="22">
        <v>91.21</v>
      </c>
    </row>
    <row r="288" spans="1:12" ht="16.5" customHeight="1">
      <c r="A288" s="133" t="s">
        <v>30</v>
      </c>
      <c r="B288" s="133" t="s">
        <v>7</v>
      </c>
      <c r="C288" s="8" t="s">
        <v>36</v>
      </c>
      <c r="D288" s="21">
        <v>13835</v>
      </c>
      <c r="E288" s="21">
        <v>9566</v>
      </c>
      <c r="F288" s="22">
        <v>69.14</v>
      </c>
      <c r="G288" s="21">
        <v>10999</v>
      </c>
      <c r="H288" s="21">
        <v>7844</v>
      </c>
      <c r="I288" s="22">
        <v>71.32</v>
      </c>
      <c r="J288" s="21">
        <v>2836</v>
      </c>
      <c r="K288" s="21">
        <v>1722</v>
      </c>
      <c r="L288" s="22">
        <v>60.72</v>
      </c>
    </row>
    <row r="289" spans="1:12" ht="15.75">
      <c r="A289" s="174"/>
      <c r="B289" s="174"/>
      <c r="C289" s="8" t="s">
        <v>37</v>
      </c>
      <c r="D289" s="21">
        <v>6946</v>
      </c>
      <c r="E289" s="21">
        <v>4366</v>
      </c>
      <c r="F289" s="22">
        <v>62.86</v>
      </c>
      <c r="G289" s="21">
        <v>5507</v>
      </c>
      <c r="H289" s="21">
        <v>3655</v>
      </c>
      <c r="I289" s="22">
        <v>66.37</v>
      </c>
      <c r="J289" s="21">
        <v>1439</v>
      </c>
      <c r="K289" s="21">
        <v>711</v>
      </c>
      <c r="L289" s="22">
        <v>49.41</v>
      </c>
    </row>
    <row r="290" spans="1:12" ht="15.75">
      <c r="A290" s="174"/>
      <c r="B290" s="175"/>
      <c r="C290" s="8" t="s">
        <v>38</v>
      </c>
      <c r="D290" s="21">
        <v>6889</v>
      </c>
      <c r="E290" s="21">
        <v>5200</v>
      </c>
      <c r="F290" s="22">
        <v>75.48</v>
      </c>
      <c r="G290" s="21">
        <v>5492</v>
      </c>
      <c r="H290" s="21">
        <v>4189</v>
      </c>
      <c r="I290" s="22">
        <v>76.27</v>
      </c>
      <c r="J290" s="21">
        <v>1397</v>
      </c>
      <c r="K290" s="21">
        <v>1011</v>
      </c>
      <c r="L290" s="22">
        <v>72.37</v>
      </c>
    </row>
    <row r="291" spans="1:12" ht="15.75">
      <c r="A291" s="174"/>
      <c r="B291" s="133" t="s">
        <v>39</v>
      </c>
      <c r="C291" s="8" t="s">
        <v>36</v>
      </c>
      <c r="D291" s="21">
        <f>D292+D293</f>
        <v>4606</v>
      </c>
      <c r="E291" s="21">
        <f aca="true" t="shared" si="63" ref="E291:K291">E292+E293</f>
        <v>2940</v>
      </c>
      <c r="F291" s="22">
        <f>E291/D291*100</f>
        <v>63.829787234042556</v>
      </c>
      <c r="G291" s="21">
        <f t="shared" si="63"/>
        <v>3713</v>
      </c>
      <c r="H291" s="21">
        <f t="shared" si="63"/>
        <v>2447</v>
      </c>
      <c r="I291" s="22">
        <f>H291/G291*100</f>
        <v>65.90358200915702</v>
      </c>
      <c r="J291" s="21">
        <f t="shared" si="63"/>
        <v>893</v>
      </c>
      <c r="K291" s="21">
        <f t="shared" si="63"/>
        <v>493</v>
      </c>
      <c r="L291" s="22">
        <f>K291/J291*100</f>
        <v>55.20716685330347</v>
      </c>
    </row>
    <row r="292" spans="1:12" ht="15.75">
      <c r="A292" s="174"/>
      <c r="B292" s="174"/>
      <c r="C292" s="8" t="s">
        <v>37</v>
      </c>
      <c r="D292" s="21">
        <v>2296</v>
      </c>
      <c r="E292" s="21">
        <v>1346</v>
      </c>
      <c r="F292" s="22">
        <v>58.62</v>
      </c>
      <c r="G292" s="21">
        <v>1840</v>
      </c>
      <c r="H292" s="21">
        <v>1127</v>
      </c>
      <c r="I292" s="22">
        <v>61.25</v>
      </c>
      <c r="J292" s="21">
        <v>456</v>
      </c>
      <c r="K292" s="21">
        <v>219</v>
      </c>
      <c r="L292" s="22">
        <v>48.03</v>
      </c>
    </row>
    <row r="293" spans="1:12" ht="15.75">
      <c r="A293" s="174"/>
      <c r="B293" s="175"/>
      <c r="C293" s="8" t="s">
        <v>38</v>
      </c>
      <c r="D293" s="21">
        <v>2310</v>
      </c>
      <c r="E293" s="21">
        <v>1594</v>
      </c>
      <c r="F293" s="22">
        <v>69</v>
      </c>
      <c r="G293" s="21">
        <v>1873</v>
      </c>
      <c r="H293" s="21">
        <v>1320</v>
      </c>
      <c r="I293" s="22">
        <v>70.48</v>
      </c>
      <c r="J293" s="21">
        <v>437</v>
      </c>
      <c r="K293" s="21">
        <v>274</v>
      </c>
      <c r="L293" s="22">
        <v>62.7</v>
      </c>
    </row>
    <row r="294" spans="1:12" ht="15.75">
      <c r="A294" s="174"/>
      <c r="B294" s="133" t="s">
        <v>40</v>
      </c>
      <c r="C294" s="8" t="s">
        <v>36</v>
      </c>
      <c r="D294" s="21">
        <f>D295+D296</f>
        <v>4799</v>
      </c>
      <c r="E294" s="21">
        <f aca="true" t="shared" si="64" ref="E294:K294">E295+E296</f>
        <v>3369</v>
      </c>
      <c r="F294" s="22">
        <f>E294/D294*100</f>
        <v>70.20212544280058</v>
      </c>
      <c r="G294" s="21">
        <f t="shared" si="64"/>
        <v>3822</v>
      </c>
      <c r="H294" s="21">
        <f t="shared" si="64"/>
        <v>2766</v>
      </c>
      <c r="I294" s="22">
        <f>H294/G294*100</f>
        <v>72.37048665620094</v>
      </c>
      <c r="J294" s="21">
        <f t="shared" si="64"/>
        <v>977</v>
      </c>
      <c r="K294" s="21">
        <f t="shared" si="64"/>
        <v>603</v>
      </c>
      <c r="L294" s="22">
        <f>K294/J294*100</f>
        <v>61.719549641760494</v>
      </c>
    </row>
    <row r="295" spans="1:12" ht="15.75">
      <c r="A295" s="174"/>
      <c r="B295" s="174"/>
      <c r="C295" s="8" t="s">
        <v>37</v>
      </c>
      <c r="D295" s="21">
        <v>2423</v>
      </c>
      <c r="E295" s="21">
        <v>1528</v>
      </c>
      <c r="F295" s="22">
        <v>63.06</v>
      </c>
      <c r="G295" s="21">
        <v>1948</v>
      </c>
      <c r="H295" s="21">
        <v>1293</v>
      </c>
      <c r="I295" s="22">
        <v>66.38</v>
      </c>
      <c r="J295" s="21">
        <v>475</v>
      </c>
      <c r="K295" s="21">
        <v>235</v>
      </c>
      <c r="L295" s="22">
        <v>49.47</v>
      </c>
    </row>
    <row r="296" spans="1:12" ht="15.75">
      <c r="A296" s="174"/>
      <c r="B296" s="175"/>
      <c r="C296" s="8" t="s">
        <v>38</v>
      </c>
      <c r="D296" s="21">
        <v>2376</v>
      </c>
      <c r="E296" s="21">
        <v>1841</v>
      </c>
      <c r="F296" s="22">
        <f>E296/D296*100</f>
        <v>77.48316498316498</v>
      </c>
      <c r="G296" s="21">
        <v>1874</v>
      </c>
      <c r="H296" s="21">
        <v>1473</v>
      </c>
      <c r="I296" s="22">
        <v>78.6</v>
      </c>
      <c r="J296" s="21">
        <v>502</v>
      </c>
      <c r="K296" s="21">
        <v>368</v>
      </c>
      <c r="L296" s="22">
        <v>73.31</v>
      </c>
    </row>
    <row r="297" spans="1:12" ht="15.75">
      <c r="A297" s="174"/>
      <c r="B297" s="133" t="s">
        <v>41</v>
      </c>
      <c r="C297" s="8" t="s">
        <v>36</v>
      </c>
      <c r="D297" s="21">
        <f>D298+D299</f>
        <v>4430</v>
      </c>
      <c r="E297" s="21">
        <f aca="true" t="shared" si="65" ref="E297:K297">E298+E299</f>
        <v>3257</v>
      </c>
      <c r="F297" s="22">
        <f>E297/D297*100</f>
        <v>73.5214446952596</v>
      </c>
      <c r="G297" s="21">
        <f t="shared" si="65"/>
        <v>3464</v>
      </c>
      <c r="H297" s="21">
        <f t="shared" si="65"/>
        <v>2631</v>
      </c>
      <c r="I297" s="22">
        <f>H297/G297*100</f>
        <v>75.95265588914549</v>
      </c>
      <c r="J297" s="21">
        <f t="shared" si="65"/>
        <v>966</v>
      </c>
      <c r="K297" s="21">
        <f t="shared" si="65"/>
        <v>626</v>
      </c>
      <c r="L297" s="22">
        <f>K297/J297*100</f>
        <v>64.80331262939958</v>
      </c>
    </row>
    <row r="298" spans="1:12" ht="15.75">
      <c r="A298" s="174"/>
      <c r="B298" s="174"/>
      <c r="C298" s="8" t="s">
        <v>37</v>
      </c>
      <c r="D298" s="21">
        <v>2227</v>
      </c>
      <c r="E298" s="21">
        <v>1492</v>
      </c>
      <c r="F298" s="22">
        <v>67</v>
      </c>
      <c r="G298" s="21">
        <v>1719</v>
      </c>
      <c r="H298" s="21">
        <v>1235</v>
      </c>
      <c r="I298" s="22">
        <v>71.84</v>
      </c>
      <c r="J298" s="21">
        <v>508</v>
      </c>
      <c r="K298" s="21">
        <v>257</v>
      </c>
      <c r="L298" s="22">
        <v>50.59</v>
      </c>
    </row>
    <row r="299" spans="1:12" ht="15.75">
      <c r="A299" s="175"/>
      <c r="B299" s="175"/>
      <c r="C299" s="8" t="s">
        <v>38</v>
      </c>
      <c r="D299" s="21">
        <v>2203</v>
      </c>
      <c r="E299" s="21">
        <v>1765</v>
      </c>
      <c r="F299" s="22">
        <v>80.12</v>
      </c>
      <c r="G299" s="21">
        <v>1745</v>
      </c>
      <c r="H299" s="21">
        <v>1396</v>
      </c>
      <c r="I299" s="22">
        <v>80</v>
      </c>
      <c r="J299" s="21">
        <v>458</v>
      </c>
      <c r="K299" s="21">
        <v>369</v>
      </c>
      <c r="L299" s="22">
        <v>80.57</v>
      </c>
    </row>
    <row r="300" spans="1:12" ht="16.5" customHeight="1">
      <c r="A300" s="133" t="s">
        <v>31</v>
      </c>
      <c r="B300" s="133" t="s">
        <v>7</v>
      </c>
      <c r="C300" s="8" t="s">
        <v>36</v>
      </c>
      <c r="D300" s="21">
        <v>35794</v>
      </c>
      <c r="E300" s="21">
        <v>26325</v>
      </c>
      <c r="F300" s="22">
        <v>73.55</v>
      </c>
      <c r="G300" s="21">
        <v>30584</v>
      </c>
      <c r="H300" s="21">
        <v>22168</v>
      </c>
      <c r="I300" s="22">
        <v>72.48</v>
      </c>
      <c r="J300" s="21">
        <v>5210</v>
      </c>
      <c r="K300" s="21">
        <v>4157</v>
      </c>
      <c r="L300" s="22">
        <v>79.79</v>
      </c>
    </row>
    <row r="301" spans="1:12" ht="15.75">
      <c r="A301" s="174"/>
      <c r="B301" s="174"/>
      <c r="C301" s="8" t="s">
        <v>37</v>
      </c>
      <c r="D301" s="21">
        <v>18106</v>
      </c>
      <c r="E301" s="21">
        <v>12785</v>
      </c>
      <c r="F301" s="22">
        <v>70.61</v>
      </c>
      <c r="G301" s="21">
        <v>16041</v>
      </c>
      <c r="H301" s="21">
        <v>11165</v>
      </c>
      <c r="I301" s="22">
        <v>69.6</v>
      </c>
      <c r="J301" s="21">
        <v>2065</v>
      </c>
      <c r="K301" s="21">
        <v>1620</v>
      </c>
      <c r="L301" s="22">
        <v>78.45</v>
      </c>
    </row>
    <row r="302" spans="1:12" ht="15.75">
      <c r="A302" s="174"/>
      <c r="B302" s="175"/>
      <c r="C302" s="8" t="s">
        <v>38</v>
      </c>
      <c r="D302" s="21">
        <v>17688</v>
      </c>
      <c r="E302" s="21">
        <v>13540</v>
      </c>
      <c r="F302" s="22">
        <v>76.55</v>
      </c>
      <c r="G302" s="21">
        <v>14543</v>
      </c>
      <c r="H302" s="21">
        <v>11003</v>
      </c>
      <c r="I302" s="22">
        <v>75.66</v>
      </c>
      <c r="J302" s="21">
        <v>3145</v>
      </c>
      <c r="K302" s="21">
        <v>2537</v>
      </c>
      <c r="L302" s="22">
        <v>80.67</v>
      </c>
    </row>
    <row r="303" spans="1:12" ht="15.75">
      <c r="A303" s="174"/>
      <c r="B303" s="133" t="s">
        <v>39</v>
      </c>
      <c r="C303" s="8" t="s">
        <v>36</v>
      </c>
      <c r="D303" s="21">
        <f>D304+D305</f>
        <v>11845</v>
      </c>
      <c r="E303" s="21">
        <f aca="true" t="shared" si="66" ref="E303:K303">E304+E305</f>
        <v>8039</v>
      </c>
      <c r="F303" s="22">
        <f>E303/D303*100</f>
        <v>67.8682988602786</v>
      </c>
      <c r="G303" s="21">
        <f t="shared" si="66"/>
        <v>10177</v>
      </c>
      <c r="H303" s="21">
        <f t="shared" si="66"/>
        <v>6820</v>
      </c>
      <c r="I303" s="22">
        <f>H303/G303*100</f>
        <v>67.01385477056107</v>
      </c>
      <c r="J303" s="21">
        <f t="shared" si="66"/>
        <v>1668</v>
      </c>
      <c r="K303" s="21">
        <f t="shared" si="66"/>
        <v>1219</v>
      </c>
      <c r="L303" s="22">
        <f>K303/J303*100</f>
        <v>73.08153477218225</v>
      </c>
    </row>
    <row r="304" spans="1:12" ht="15.75">
      <c r="A304" s="174"/>
      <c r="B304" s="174"/>
      <c r="C304" s="8" t="s">
        <v>37</v>
      </c>
      <c r="D304" s="21">
        <v>5955</v>
      </c>
      <c r="E304" s="21">
        <v>3816</v>
      </c>
      <c r="F304" s="22">
        <v>64.08</v>
      </c>
      <c r="G304" s="21">
        <v>5294</v>
      </c>
      <c r="H304" s="21">
        <v>3341</v>
      </c>
      <c r="I304" s="22">
        <v>63.11</v>
      </c>
      <c r="J304" s="21">
        <v>661</v>
      </c>
      <c r="K304" s="21">
        <v>475</v>
      </c>
      <c r="L304" s="22">
        <v>71.86</v>
      </c>
    </row>
    <row r="305" spans="1:12" ht="15.75">
      <c r="A305" s="174"/>
      <c r="B305" s="175"/>
      <c r="C305" s="8" t="s">
        <v>38</v>
      </c>
      <c r="D305" s="21">
        <v>5890</v>
      </c>
      <c r="E305" s="21">
        <v>4223</v>
      </c>
      <c r="F305" s="22">
        <v>71.7</v>
      </c>
      <c r="G305" s="21">
        <v>4883</v>
      </c>
      <c r="H305" s="21">
        <v>3479</v>
      </c>
      <c r="I305" s="22">
        <v>71.25</v>
      </c>
      <c r="J305" s="21">
        <v>1007</v>
      </c>
      <c r="K305" s="21">
        <v>744</v>
      </c>
      <c r="L305" s="22">
        <v>73.88</v>
      </c>
    </row>
    <row r="306" spans="1:12" ht="15.75">
      <c r="A306" s="174"/>
      <c r="B306" s="133" t="s">
        <v>40</v>
      </c>
      <c r="C306" s="8" t="s">
        <v>36</v>
      </c>
      <c r="D306" s="21">
        <f>D307+D308</f>
        <v>12119</v>
      </c>
      <c r="E306" s="21">
        <f aca="true" t="shared" si="67" ref="E306:K306">E307+E308</f>
        <v>9019</v>
      </c>
      <c r="F306" s="22">
        <f>E306/D306*100</f>
        <v>74.42033171053717</v>
      </c>
      <c r="G306" s="21">
        <f t="shared" si="67"/>
        <v>10262</v>
      </c>
      <c r="H306" s="21">
        <f t="shared" si="67"/>
        <v>7505</v>
      </c>
      <c r="I306" s="22">
        <f>H306/G306*100</f>
        <v>73.13389202884429</v>
      </c>
      <c r="J306" s="21">
        <f t="shared" si="67"/>
        <v>1857</v>
      </c>
      <c r="K306" s="21">
        <f t="shared" si="67"/>
        <v>1514</v>
      </c>
      <c r="L306" s="22">
        <f>K306/J306*100</f>
        <v>81.52934841141627</v>
      </c>
    </row>
    <row r="307" spans="1:12" ht="15.75">
      <c r="A307" s="174"/>
      <c r="B307" s="174"/>
      <c r="C307" s="8" t="s">
        <v>37</v>
      </c>
      <c r="D307" s="21">
        <v>6092</v>
      </c>
      <c r="E307" s="21">
        <v>4355</v>
      </c>
      <c r="F307" s="22">
        <v>71.49</v>
      </c>
      <c r="G307" s="21">
        <v>5372</v>
      </c>
      <c r="H307" s="21">
        <v>3784</v>
      </c>
      <c r="I307" s="22">
        <v>70.44</v>
      </c>
      <c r="J307" s="21">
        <v>720</v>
      </c>
      <c r="K307" s="21">
        <v>571</v>
      </c>
      <c r="L307" s="22">
        <v>79.31</v>
      </c>
    </row>
    <row r="308" spans="1:12" ht="15.75">
      <c r="A308" s="174"/>
      <c r="B308" s="175"/>
      <c r="C308" s="8" t="s">
        <v>38</v>
      </c>
      <c r="D308" s="21">
        <v>6027</v>
      </c>
      <c r="E308" s="21">
        <v>4664</v>
      </c>
      <c r="F308" s="22">
        <f>E308/D308*100</f>
        <v>77.38510038161606</v>
      </c>
      <c r="G308" s="21">
        <v>4890</v>
      </c>
      <c r="H308" s="21">
        <v>3721</v>
      </c>
      <c r="I308" s="22">
        <v>76.09</v>
      </c>
      <c r="J308" s="21">
        <v>1137</v>
      </c>
      <c r="K308" s="21">
        <v>943</v>
      </c>
      <c r="L308" s="22">
        <v>82.94</v>
      </c>
    </row>
    <row r="309" spans="1:12" ht="15.75">
      <c r="A309" s="174"/>
      <c r="B309" s="133" t="s">
        <v>41</v>
      </c>
      <c r="C309" s="8" t="s">
        <v>36</v>
      </c>
      <c r="D309" s="21">
        <f>D310+D311</f>
        <v>11830</v>
      </c>
      <c r="E309" s="21">
        <f aca="true" t="shared" si="68" ref="E309:K309">E310+E311</f>
        <v>9267</v>
      </c>
      <c r="F309" s="22">
        <f>E309/D309*100</f>
        <v>78.33474218089603</v>
      </c>
      <c r="G309" s="21">
        <f t="shared" si="68"/>
        <v>10145</v>
      </c>
      <c r="H309" s="21">
        <f t="shared" si="68"/>
        <v>7843</v>
      </c>
      <c r="I309" s="22">
        <f>H309/G309*100</f>
        <v>77.30901922129128</v>
      </c>
      <c r="J309" s="21">
        <f t="shared" si="68"/>
        <v>1685</v>
      </c>
      <c r="K309" s="21">
        <f t="shared" si="68"/>
        <v>1424</v>
      </c>
      <c r="L309" s="22">
        <f>K309/J309*100</f>
        <v>84.51038575667656</v>
      </c>
    </row>
    <row r="310" spans="1:12" ht="15.75">
      <c r="A310" s="174"/>
      <c r="B310" s="174"/>
      <c r="C310" s="8" t="s">
        <v>37</v>
      </c>
      <c r="D310" s="21">
        <v>6059</v>
      </c>
      <c r="E310" s="21">
        <v>4614</v>
      </c>
      <c r="F310" s="22">
        <v>76.15</v>
      </c>
      <c r="G310" s="21">
        <v>5375</v>
      </c>
      <c r="H310" s="21">
        <v>4040</v>
      </c>
      <c r="I310" s="22">
        <v>75.16</v>
      </c>
      <c r="J310" s="21">
        <v>684</v>
      </c>
      <c r="K310" s="21">
        <v>574</v>
      </c>
      <c r="L310" s="22">
        <v>83.92</v>
      </c>
    </row>
    <row r="311" spans="1:12" ht="15.75">
      <c r="A311" s="175"/>
      <c r="B311" s="175"/>
      <c r="C311" s="8" t="s">
        <v>38</v>
      </c>
      <c r="D311" s="21">
        <v>5771</v>
      </c>
      <c r="E311" s="21">
        <v>4653</v>
      </c>
      <c r="F311" s="22">
        <v>80.63</v>
      </c>
      <c r="G311" s="21">
        <v>4770</v>
      </c>
      <c r="H311" s="21">
        <v>3803</v>
      </c>
      <c r="I311" s="22">
        <v>79.73</v>
      </c>
      <c r="J311" s="21">
        <v>1001</v>
      </c>
      <c r="K311" s="21">
        <v>850</v>
      </c>
      <c r="L311" s="22">
        <v>84.92</v>
      </c>
    </row>
    <row r="312" spans="1:12" ht="16.5" customHeight="1">
      <c r="A312" s="133" t="s">
        <v>33</v>
      </c>
      <c r="B312" s="133" t="s">
        <v>7</v>
      </c>
      <c r="C312" s="8" t="s">
        <v>36</v>
      </c>
      <c r="D312" s="21">
        <v>2138</v>
      </c>
      <c r="E312" s="21">
        <v>1329</v>
      </c>
      <c r="F312" s="22">
        <v>62.16</v>
      </c>
      <c r="G312" s="21">
        <v>2138</v>
      </c>
      <c r="H312" s="21">
        <v>1329</v>
      </c>
      <c r="I312" s="22">
        <v>62.16</v>
      </c>
      <c r="J312" s="21">
        <v>0</v>
      </c>
      <c r="K312" s="21">
        <v>0</v>
      </c>
      <c r="L312" s="22">
        <v>0</v>
      </c>
    </row>
    <row r="313" spans="1:12" ht="15.75">
      <c r="A313" s="174"/>
      <c r="B313" s="174"/>
      <c r="C313" s="8" t="s">
        <v>37</v>
      </c>
      <c r="D313" s="21">
        <v>1105</v>
      </c>
      <c r="E313" s="21">
        <v>611</v>
      </c>
      <c r="F313" s="22">
        <v>55.29</v>
      </c>
      <c r="G313" s="21">
        <v>1105</v>
      </c>
      <c r="H313" s="21">
        <v>611</v>
      </c>
      <c r="I313" s="22">
        <v>55.29</v>
      </c>
      <c r="J313" s="21">
        <v>0</v>
      </c>
      <c r="K313" s="21">
        <v>0</v>
      </c>
      <c r="L313" s="22">
        <v>0</v>
      </c>
    </row>
    <row r="314" spans="1:12" ht="15.75">
      <c r="A314" s="174"/>
      <c r="B314" s="175"/>
      <c r="C314" s="8" t="s">
        <v>38</v>
      </c>
      <c r="D314" s="21">
        <v>1033</v>
      </c>
      <c r="E314" s="21">
        <v>718</v>
      </c>
      <c r="F314" s="22">
        <v>69.51</v>
      </c>
      <c r="G314" s="21">
        <v>1033</v>
      </c>
      <c r="H314" s="21">
        <v>718</v>
      </c>
      <c r="I314" s="22">
        <v>69.51</v>
      </c>
      <c r="J314" s="21">
        <v>0</v>
      </c>
      <c r="K314" s="21">
        <v>0</v>
      </c>
      <c r="L314" s="22">
        <v>0</v>
      </c>
    </row>
    <row r="315" spans="1:12" ht="15.75">
      <c r="A315" s="174"/>
      <c r="B315" s="133" t="s">
        <v>39</v>
      </c>
      <c r="C315" s="8" t="s">
        <v>36</v>
      </c>
      <c r="D315" s="21">
        <f>D316+D317</f>
        <v>710</v>
      </c>
      <c r="E315" s="21">
        <f aca="true" t="shared" si="69" ref="E315:L315">E316+E317</f>
        <v>405</v>
      </c>
      <c r="F315" s="22">
        <f>E315/D315*100</f>
        <v>57.04225352112676</v>
      </c>
      <c r="G315" s="21">
        <f t="shared" si="69"/>
        <v>710</v>
      </c>
      <c r="H315" s="21">
        <f t="shared" si="69"/>
        <v>405</v>
      </c>
      <c r="I315" s="22">
        <f>H315/G315*100</f>
        <v>57.04225352112676</v>
      </c>
      <c r="J315" s="21">
        <f t="shared" si="69"/>
        <v>0</v>
      </c>
      <c r="K315" s="21">
        <f t="shared" si="69"/>
        <v>0</v>
      </c>
      <c r="L315" s="22">
        <f t="shared" si="69"/>
        <v>0</v>
      </c>
    </row>
    <row r="316" spans="1:12" ht="15.75">
      <c r="A316" s="174"/>
      <c r="B316" s="174"/>
      <c r="C316" s="8" t="s">
        <v>37</v>
      </c>
      <c r="D316" s="21">
        <v>364</v>
      </c>
      <c r="E316" s="21">
        <v>179</v>
      </c>
      <c r="F316" s="22">
        <v>49.18</v>
      </c>
      <c r="G316" s="21">
        <v>364</v>
      </c>
      <c r="H316" s="21">
        <v>179</v>
      </c>
      <c r="I316" s="22">
        <v>49.18</v>
      </c>
      <c r="J316" s="21">
        <v>0</v>
      </c>
      <c r="K316" s="21">
        <v>0</v>
      </c>
      <c r="L316" s="22">
        <v>0</v>
      </c>
    </row>
    <row r="317" spans="1:12" ht="15.75">
      <c r="A317" s="174"/>
      <c r="B317" s="175"/>
      <c r="C317" s="8" t="s">
        <v>38</v>
      </c>
      <c r="D317" s="21">
        <v>346</v>
      </c>
      <c r="E317" s="21">
        <v>226</v>
      </c>
      <c r="F317" s="22">
        <v>65.32</v>
      </c>
      <c r="G317" s="21">
        <v>346</v>
      </c>
      <c r="H317" s="21">
        <v>226</v>
      </c>
      <c r="I317" s="22">
        <v>65.32</v>
      </c>
      <c r="J317" s="21">
        <v>0</v>
      </c>
      <c r="K317" s="21">
        <v>0</v>
      </c>
      <c r="L317" s="22">
        <v>0</v>
      </c>
    </row>
    <row r="318" spans="1:12" ht="15.75">
      <c r="A318" s="174"/>
      <c r="B318" s="133" t="s">
        <v>40</v>
      </c>
      <c r="C318" s="8" t="s">
        <v>36</v>
      </c>
      <c r="D318" s="21">
        <f>D319+D320</f>
        <v>700</v>
      </c>
      <c r="E318" s="21">
        <f aca="true" t="shared" si="70" ref="E318:L318">E319+E320</f>
        <v>443</v>
      </c>
      <c r="F318" s="22">
        <f>E318/D318*100</f>
        <v>63.28571428571429</v>
      </c>
      <c r="G318" s="21">
        <f t="shared" si="70"/>
        <v>700</v>
      </c>
      <c r="H318" s="21">
        <f t="shared" si="70"/>
        <v>443</v>
      </c>
      <c r="I318" s="22">
        <f>H318/G318*100</f>
        <v>63.28571428571429</v>
      </c>
      <c r="J318" s="21">
        <f t="shared" si="70"/>
        <v>0</v>
      </c>
      <c r="K318" s="21">
        <f t="shared" si="70"/>
        <v>0</v>
      </c>
      <c r="L318" s="22">
        <f t="shared" si="70"/>
        <v>0</v>
      </c>
    </row>
    <row r="319" spans="1:12" ht="15.75">
      <c r="A319" s="174"/>
      <c r="B319" s="174"/>
      <c r="C319" s="8" t="s">
        <v>37</v>
      </c>
      <c r="D319" s="21">
        <v>353</v>
      </c>
      <c r="E319" s="21">
        <v>202</v>
      </c>
      <c r="F319" s="22">
        <v>57.22</v>
      </c>
      <c r="G319" s="21">
        <v>353</v>
      </c>
      <c r="H319" s="21">
        <v>202</v>
      </c>
      <c r="I319" s="22">
        <v>57.22</v>
      </c>
      <c r="J319" s="21">
        <v>0</v>
      </c>
      <c r="K319" s="21">
        <v>0</v>
      </c>
      <c r="L319" s="22">
        <v>0</v>
      </c>
    </row>
    <row r="320" spans="1:12" ht="15.75">
      <c r="A320" s="174"/>
      <c r="B320" s="175"/>
      <c r="C320" s="8" t="s">
        <v>38</v>
      </c>
      <c r="D320" s="21">
        <v>347</v>
      </c>
      <c r="E320" s="21">
        <v>241</v>
      </c>
      <c r="F320" s="22">
        <f>E320/D320*100</f>
        <v>69.45244956772333</v>
      </c>
      <c r="G320" s="21">
        <v>347</v>
      </c>
      <c r="H320" s="21">
        <v>241</v>
      </c>
      <c r="I320" s="22">
        <v>69.45</v>
      </c>
      <c r="J320" s="21">
        <v>0</v>
      </c>
      <c r="K320" s="21">
        <v>0</v>
      </c>
      <c r="L320" s="22">
        <v>0</v>
      </c>
    </row>
    <row r="321" spans="1:12" ht="15.75">
      <c r="A321" s="174"/>
      <c r="B321" s="133" t="s">
        <v>41</v>
      </c>
      <c r="C321" s="8" t="s">
        <v>36</v>
      </c>
      <c r="D321" s="21">
        <f>D322+D323</f>
        <v>728</v>
      </c>
      <c r="E321" s="21">
        <f aca="true" t="shared" si="71" ref="E321:L321">E322+E323</f>
        <v>481</v>
      </c>
      <c r="F321" s="22">
        <f>E321/D321*100</f>
        <v>66.07142857142857</v>
      </c>
      <c r="G321" s="21">
        <f t="shared" si="71"/>
        <v>728</v>
      </c>
      <c r="H321" s="21">
        <f t="shared" si="71"/>
        <v>481</v>
      </c>
      <c r="I321" s="22">
        <f>H321/G321*100</f>
        <v>66.07142857142857</v>
      </c>
      <c r="J321" s="21">
        <f t="shared" si="71"/>
        <v>0</v>
      </c>
      <c r="K321" s="21">
        <f t="shared" si="71"/>
        <v>0</v>
      </c>
      <c r="L321" s="22">
        <f t="shared" si="71"/>
        <v>0</v>
      </c>
    </row>
    <row r="322" spans="1:12" ht="15.75">
      <c r="A322" s="174"/>
      <c r="B322" s="174"/>
      <c r="C322" s="8" t="s">
        <v>37</v>
      </c>
      <c r="D322" s="21">
        <v>388</v>
      </c>
      <c r="E322" s="21">
        <v>230</v>
      </c>
      <c r="F322" s="22">
        <v>59.28</v>
      </c>
      <c r="G322" s="21">
        <v>388</v>
      </c>
      <c r="H322" s="21">
        <v>230</v>
      </c>
      <c r="I322" s="22">
        <v>59.28</v>
      </c>
      <c r="J322" s="21">
        <v>0</v>
      </c>
      <c r="K322" s="21">
        <v>0</v>
      </c>
      <c r="L322" s="22">
        <v>0</v>
      </c>
    </row>
    <row r="323" spans="1:12" ht="15.75">
      <c r="A323" s="175"/>
      <c r="B323" s="175"/>
      <c r="C323" s="8" t="s">
        <v>38</v>
      </c>
      <c r="D323" s="21">
        <v>340</v>
      </c>
      <c r="E323" s="21">
        <v>251</v>
      </c>
      <c r="F323" s="22">
        <v>73.82</v>
      </c>
      <c r="G323" s="21">
        <v>340</v>
      </c>
      <c r="H323" s="21">
        <v>251</v>
      </c>
      <c r="I323" s="22">
        <v>73.82</v>
      </c>
      <c r="J323" s="21">
        <v>0</v>
      </c>
      <c r="K323" s="21">
        <v>0</v>
      </c>
      <c r="L323" s="22">
        <v>0</v>
      </c>
    </row>
    <row r="324" spans="1:12" ht="16.5" customHeight="1">
      <c r="A324" s="133" t="s">
        <v>34</v>
      </c>
      <c r="B324" s="133" t="s">
        <v>7</v>
      </c>
      <c r="C324" s="8" t="s">
        <v>36</v>
      </c>
      <c r="D324" s="21">
        <v>278</v>
      </c>
      <c r="E324" s="21">
        <v>188</v>
      </c>
      <c r="F324" s="22">
        <v>67.63</v>
      </c>
      <c r="G324" s="21">
        <v>278</v>
      </c>
      <c r="H324" s="21">
        <v>188</v>
      </c>
      <c r="I324" s="22">
        <v>67.63</v>
      </c>
      <c r="J324" s="21">
        <v>0</v>
      </c>
      <c r="K324" s="21">
        <v>0</v>
      </c>
      <c r="L324" s="22">
        <v>0</v>
      </c>
    </row>
    <row r="325" spans="1:12" ht="15.75">
      <c r="A325" s="174"/>
      <c r="B325" s="174"/>
      <c r="C325" s="8" t="s">
        <v>37</v>
      </c>
      <c r="D325" s="21">
        <v>138</v>
      </c>
      <c r="E325" s="21">
        <v>82</v>
      </c>
      <c r="F325" s="22">
        <v>59.42</v>
      </c>
      <c r="G325" s="21">
        <v>138</v>
      </c>
      <c r="H325" s="21">
        <v>82</v>
      </c>
      <c r="I325" s="22">
        <v>59.42</v>
      </c>
      <c r="J325" s="21">
        <v>0</v>
      </c>
      <c r="K325" s="21">
        <v>0</v>
      </c>
      <c r="L325" s="22">
        <v>0</v>
      </c>
    </row>
    <row r="326" spans="1:12" ht="15.75">
      <c r="A326" s="174"/>
      <c r="B326" s="175"/>
      <c r="C326" s="8" t="s">
        <v>38</v>
      </c>
      <c r="D326" s="21">
        <v>140</v>
      </c>
      <c r="E326" s="21">
        <v>106</v>
      </c>
      <c r="F326" s="22">
        <v>75.71</v>
      </c>
      <c r="G326" s="21">
        <v>140</v>
      </c>
      <c r="H326" s="21">
        <v>106</v>
      </c>
      <c r="I326" s="22">
        <v>75.71</v>
      </c>
      <c r="J326" s="21">
        <v>0</v>
      </c>
      <c r="K326" s="21">
        <v>0</v>
      </c>
      <c r="L326" s="22">
        <v>0</v>
      </c>
    </row>
    <row r="327" spans="1:12" ht="15.75">
      <c r="A327" s="174"/>
      <c r="B327" s="133" t="s">
        <v>39</v>
      </c>
      <c r="C327" s="8" t="s">
        <v>36</v>
      </c>
      <c r="D327" s="21">
        <f>D328+D329</f>
        <v>90</v>
      </c>
      <c r="E327" s="21">
        <f aca="true" t="shared" si="72" ref="E327:L327">E328+E329</f>
        <v>56</v>
      </c>
      <c r="F327" s="22">
        <f>E327/D327*100</f>
        <v>62.22222222222222</v>
      </c>
      <c r="G327" s="21">
        <f t="shared" si="72"/>
        <v>90</v>
      </c>
      <c r="H327" s="21">
        <f t="shared" si="72"/>
        <v>56</v>
      </c>
      <c r="I327" s="22">
        <f>H327/G327*100</f>
        <v>62.22222222222222</v>
      </c>
      <c r="J327" s="21">
        <f t="shared" si="72"/>
        <v>0</v>
      </c>
      <c r="K327" s="21">
        <f t="shared" si="72"/>
        <v>0</v>
      </c>
      <c r="L327" s="22">
        <f t="shared" si="72"/>
        <v>0</v>
      </c>
    </row>
    <row r="328" spans="1:12" ht="15.75">
      <c r="A328" s="174"/>
      <c r="B328" s="174"/>
      <c r="C328" s="8" t="s">
        <v>37</v>
      </c>
      <c r="D328" s="21">
        <v>41</v>
      </c>
      <c r="E328" s="21">
        <v>22</v>
      </c>
      <c r="F328" s="22">
        <v>53.66</v>
      </c>
      <c r="G328" s="21">
        <v>41</v>
      </c>
      <c r="H328" s="21">
        <v>22</v>
      </c>
      <c r="I328" s="22">
        <v>53.66</v>
      </c>
      <c r="J328" s="21">
        <v>0</v>
      </c>
      <c r="K328" s="21">
        <v>0</v>
      </c>
      <c r="L328" s="22">
        <v>0</v>
      </c>
    </row>
    <row r="329" spans="1:12" ht="15.75">
      <c r="A329" s="174"/>
      <c r="B329" s="175"/>
      <c r="C329" s="8" t="s">
        <v>38</v>
      </c>
      <c r="D329" s="21">
        <v>49</v>
      </c>
      <c r="E329" s="21">
        <v>34</v>
      </c>
      <c r="F329" s="22">
        <v>69.39</v>
      </c>
      <c r="G329" s="21">
        <v>49</v>
      </c>
      <c r="H329" s="21">
        <v>34</v>
      </c>
      <c r="I329" s="22">
        <v>69.39</v>
      </c>
      <c r="J329" s="21">
        <v>0</v>
      </c>
      <c r="K329" s="21">
        <v>0</v>
      </c>
      <c r="L329" s="22">
        <v>0</v>
      </c>
    </row>
    <row r="330" spans="1:12" ht="15.75">
      <c r="A330" s="174"/>
      <c r="B330" s="133" t="s">
        <v>40</v>
      </c>
      <c r="C330" s="8" t="s">
        <v>36</v>
      </c>
      <c r="D330" s="21">
        <f>D331+D332</f>
        <v>87</v>
      </c>
      <c r="E330" s="21">
        <f aca="true" t="shared" si="73" ref="E330:L330">E331+E332</f>
        <v>60</v>
      </c>
      <c r="F330" s="22">
        <f>E330/D330*100</f>
        <v>68.96551724137932</v>
      </c>
      <c r="G330" s="21">
        <f t="shared" si="73"/>
        <v>87</v>
      </c>
      <c r="H330" s="21">
        <f t="shared" si="73"/>
        <v>60</v>
      </c>
      <c r="I330" s="22">
        <f>H330/G330*100</f>
        <v>68.96551724137932</v>
      </c>
      <c r="J330" s="21">
        <f t="shared" si="73"/>
        <v>0</v>
      </c>
      <c r="K330" s="21">
        <f t="shared" si="73"/>
        <v>0</v>
      </c>
      <c r="L330" s="22">
        <f t="shared" si="73"/>
        <v>0</v>
      </c>
    </row>
    <row r="331" spans="1:12" ht="15.75">
      <c r="A331" s="174"/>
      <c r="B331" s="174"/>
      <c r="C331" s="8" t="s">
        <v>37</v>
      </c>
      <c r="D331" s="21">
        <v>40</v>
      </c>
      <c r="E331" s="21">
        <v>23</v>
      </c>
      <c r="F331" s="22">
        <v>57.5</v>
      </c>
      <c r="G331" s="21">
        <v>40</v>
      </c>
      <c r="H331" s="21">
        <v>23</v>
      </c>
      <c r="I331" s="22">
        <v>57.5</v>
      </c>
      <c r="J331" s="21">
        <v>0</v>
      </c>
      <c r="K331" s="21">
        <v>0</v>
      </c>
      <c r="L331" s="22">
        <v>0</v>
      </c>
    </row>
    <row r="332" spans="1:12" ht="15.75">
      <c r="A332" s="174"/>
      <c r="B332" s="175"/>
      <c r="C332" s="8" t="s">
        <v>38</v>
      </c>
      <c r="D332" s="21">
        <v>47</v>
      </c>
      <c r="E332" s="21">
        <v>37</v>
      </c>
      <c r="F332" s="22">
        <f>E332/D332*100</f>
        <v>78.72340425531915</v>
      </c>
      <c r="G332" s="21">
        <v>47</v>
      </c>
      <c r="H332" s="21">
        <v>37</v>
      </c>
      <c r="I332" s="22">
        <v>78.72</v>
      </c>
      <c r="J332" s="21">
        <v>0</v>
      </c>
      <c r="K332" s="21">
        <v>0</v>
      </c>
      <c r="L332" s="22">
        <v>0</v>
      </c>
    </row>
    <row r="333" spans="1:12" ht="15.75">
      <c r="A333" s="174"/>
      <c r="B333" s="133" t="s">
        <v>41</v>
      </c>
      <c r="C333" s="8" t="s">
        <v>36</v>
      </c>
      <c r="D333" s="21">
        <f>D334+D335</f>
        <v>101</v>
      </c>
      <c r="E333" s="21">
        <f aca="true" t="shared" si="74" ref="E333:L333">E334+E335</f>
        <v>72</v>
      </c>
      <c r="F333" s="22">
        <f>E333/D333*100</f>
        <v>71.28712871287128</v>
      </c>
      <c r="G333" s="21">
        <f t="shared" si="74"/>
        <v>101</v>
      </c>
      <c r="H333" s="21">
        <f t="shared" si="74"/>
        <v>72</v>
      </c>
      <c r="I333" s="22">
        <f>H333/G333*100</f>
        <v>71.28712871287128</v>
      </c>
      <c r="J333" s="21">
        <f t="shared" si="74"/>
        <v>0</v>
      </c>
      <c r="K333" s="21">
        <f t="shared" si="74"/>
        <v>0</v>
      </c>
      <c r="L333" s="22">
        <f t="shared" si="74"/>
        <v>0</v>
      </c>
    </row>
    <row r="334" spans="1:12" ht="15.75">
      <c r="A334" s="174"/>
      <c r="B334" s="174"/>
      <c r="C334" s="8" t="s">
        <v>37</v>
      </c>
      <c r="D334" s="21">
        <v>57</v>
      </c>
      <c r="E334" s="21">
        <v>37</v>
      </c>
      <c r="F334" s="22">
        <v>64.91</v>
      </c>
      <c r="G334" s="21">
        <v>57</v>
      </c>
      <c r="H334" s="21">
        <v>37</v>
      </c>
      <c r="I334" s="22">
        <v>64.91</v>
      </c>
      <c r="J334" s="21">
        <v>0</v>
      </c>
      <c r="K334" s="21">
        <v>0</v>
      </c>
      <c r="L334" s="22">
        <v>0</v>
      </c>
    </row>
    <row r="335" spans="1:12" ht="15.75">
      <c r="A335" s="175"/>
      <c r="B335" s="175"/>
      <c r="C335" s="8" t="s">
        <v>38</v>
      </c>
      <c r="D335" s="21">
        <v>44</v>
      </c>
      <c r="E335" s="21">
        <v>35</v>
      </c>
      <c r="F335" s="22">
        <v>79.55</v>
      </c>
      <c r="G335" s="21">
        <v>44</v>
      </c>
      <c r="H335" s="21">
        <v>35</v>
      </c>
      <c r="I335" s="22">
        <v>79.55</v>
      </c>
      <c r="J335" s="21">
        <v>0</v>
      </c>
      <c r="K335" s="21">
        <v>0</v>
      </c>
      <c r="L335" s="22">
        <v>0</v>
      </c>
    </row>
    <row r="336" ht="15.75">
      <c r="A336" s="50" t="s">
        <v>112</v>
      </c>
    </row>
  </sheetData>
  <sheetProtection/>
  <mergeCells count="165">
    <mergeCell ref="A10:C10"/>
    <mergeCell ref="A11:C11"/>
    <mergeCell ref="A1:I1"/>
    <mergeCell ref="J1:L1"/>
    <mergeCell ref="A2:C3"/>
    <mergeCell ref="D2:F2"/>
    <mergeCell ref="G2:I2"/>
    <mergeCell ref="J2:L2"/>
    <mergeCell ref="A4:C4"/>
    <mergeCell ref="A5:C5"/>
    <mergeCell ref="A6:C6"/>
    <mergeCell ref="A7:C7"/>
    <mergeCell ref="A8:C8"/>
    <mergeCell ref="A9:C9"/>
    <mergeCell ref="A26:C26"/>
    <mergeCell ref="A27:C27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J33:L33"/>
    <mergeCell ref="A34:C35"/>
    <mergeCell ref="D34:F34"/>
    <mergeCell ref="G34:I34"/>
    <mergeCell ref="J34:L34"/>
    <mergeCell ref="A33:I33"/>
    <mergeCell ref="A36:A47"/>
    <mergeCell ref="B36:B38"/>
    <mergeCell ref="B39:B41"/>
    <mergeCell ref="B42:B44"/>
    <mergeCell ref="B45:B47"/>
    <mergeCell ref="A28:C28"/>
    <mergeCell ref="A29:C29"/>
    <mergeCell ref="A30:C30"/>
    <mergeCell ref="A31:C31"/>
    <mergeCell ref="A48:A59"/>
    <mergeCell ref="B48:B50"/>
    <mergeCell ref="B51:B53"/>
    <mergeCell ref="B54:B56"/>
    <mergeCell ref="B57:B59"/>
    <mergeCell ref="A60:A71"/>
    <mergeCell ref="B60:B62"/>
    <mergeCell ref="B63:B65"/>
    <mergeCell ref="B66:B68"/>
    <mergeCell ref="B69:B71"/>
    <mergeCell ref="A72:A83"/>
    <mergeCell ref="B72:B74"/>
    <mergeCell ref="B75:B77"/>
    <mergeCell ref="B78:B80"/>
    <mergeCell ref="B81:B83"/>
    <mergeCell ref="A84:A95"/>
    <mergeCell ref="B84:B86"/>
    <mergeCell ref="B87:B89"/>
    <mergeCell ref="B90:B92"/>
    <mergeCell ref="B93:B95"/>
    <mergeCell ref="A96:A107"/>
    <mergeCell ref="B96:B98"/>
    <mergeCell ref="B99:B101"/>
    <mergeCell ref="B102:B104"/>
    <mergeCell ref="B105:B107"/>
    <mergeCell ref="A108:A119"/>
    <mergeCell ref="B108:B110"/>
    <mergeCell ref="B111:B113"/>
    <mergeCell ref="B114:B116"/>
    <mergeCell ref="B117:B119"/>
    <mergeCell ref="A120:A131"/>
    <mergeCell ref="B120:B122"/>
    <mergeCell ref="B123:B125"/>
    <mergeCell ref="B126:B128"/>
    <mergeCell ref="B129:B131"/>
    <mergeCell ref="A132:A143"/>
    <mergeCell ref="B132:B134"/>
    <mergeCell ref="B135:B137"/>
    <mergeCell ref="B138:B140"/>
    <mergeCell ref="B141:B143"/>
    <mergeCell ref="A144:A155"/>
    <mergeCell ref="B144:B146"/>
    <mergeCell ref="B147:B149"/>
    <mergeCell ref="B150:B152"/>
    <mergeCell ref="B153:B155"/>
    <mergeCell ref="A156:A167"/>
    <mergeCell ref="B156:B158"/>
    <mergeCell ref="B159:B161"/>
    <mergeCell ref="B162:B164"/>
    <mergeCell ref="B165:B167"/>
    <mergeCell ref="A168:A179"/>
    <mergeCell ref="B168:B170"/>
    <mergeCell ref="B171:B173"/>
    <mergeCell ref="B174:B176"/>
    <mergeCell ref="B177:B179"/>
    <mergeCell ref="A180:A191"/>
    <mergeCell ref="B180:B182"/>
    <mergeCell ref="B183:B185"/>
    <mergeCell ref="B186:B188"/>
    <mergeCell ref="B189:B191"/>
    <mergeCell ref="A192:A203"/>
    <mergeCell ref="B192:B194"/>
    <mergeCell ref="B195:B197"/>
    <mergeCell ref="B198:B200"/>
    <mergeCell ref="B201:B203"/>
    <mergeCell ref="A204:A215"/>
    <mergeCell ref="B204:B206"/>
    <mergeCell ref="B207:B209"/>
    <mergeCell ref="B210:B212"/>
    <mergeCell ref="B213:B215"/>
    <mergeCell ref="A216:A227"/>
    <mergeCell ref="B216:B218"/>
    <mergeCell ref="B219:B221"/>
    <mergeCell ref="B222:B224"/>
    <mergeCell ref="B225:B227"/>
    <mergeCell ref="A228:A239"/>
    <mergeCell ref="B228:B230"/>
    <mergeCell ref="B231:B233"/>
    <mergeCell ref="B234:B236"/>
    <mergeCell ref="B237:B239"/>
    <mergeCell ref="A240:A251"/>
    <mergeCell ref="B240:B242"/>
    <mergeCell ref="B243:B245"/>
    <mergeCell ref="B246:B248"/>
    <mergeCell ref="B249:B251"/>
    <mergeCell ref="A252:A263"/>
    <mergeCell ref="B252:B254"/>
    <mergeCell ref="B255:B257"/>
    <mergeCell ref="B258:B260"/>
    <mergeCell ref="B261:B263"/>
    <mergeCell ref="A264:A275"/>
    <mergeCell ref="B264:B266"/>
    <mergeCell ref="B267:B269"/>
    <mergeCell ref="B270:B272"/>
    <mergeCell ref="B273:B275"/>
    <mergeCell ref="A276:A287"/>
    <mergeCell ref="B276:B278"/>
    <mergeCell ref="B279:B281"/>
    <mergeCell ref="B282:B284"/>
    <mergeCell ref="B285:B287"/>
    <mergeCell ref="A288:A299"/>
    <mergeCell ref="B288:B290"/>
    <mergeCell ref="B291:B293"/>
    <mergeCell ref="B294:B296"/>
    <mergeCell ref="B297:B299"/>
    <mergeCell ref="A300:A311"/>
    <mergeCell ref="B300:B302"/>
    <mergeCell ref="B303:B305"/>
    <mergeCell ref="B306:B308"/>
    <mergeCell ref="B309:B311"/>
    <mergeCell ref="A312:A323"/>
    <mergeCell ref="B312:B314"/>
    <mergeCell ref="B315:B317"/>
    <mergeCell ref="B318:B320"/>
    <mergeCell ref="B321:B323"/>
    <mergeCell ref="A324:A335"/>
    <mergeCell ref="B324:B326"/>
    <mergeCell ref="B327:B329"/>
    <mergeCell ref="B330:B332"/>
    <mergeCell ref="B333:B335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3" sqref="A3:B4"/>
    </sheetView>
  </sheetViews>
  <sheetFormatPr defaultColWidth="9.00390625" defaultRowHeight="16.5"/>
  <sheetData>
    <row r="1" spans="1:11" ht="15.75">
      <c r="A1" s="214" t="s">
        <v>57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30">
      <c r="A2" s="17" t="s">
        <v>54</v>
      </c>
      <c r="B2" s="18"/>
      <c r="C2" s="18"/>
      <c r="D2" s="18"/>
      <c r="E2" s="18"/>
      <c r="F2" s="18"/>
      <c r="G2" s="18"/>
      <c r="H2" s="18"/>
      <c r="I2" s="18"/>
      <c r="J2" s="18"/>
      <c r="K2" s="19" t="s">
        <v>51</v>
      </c>
    </row>
    <row r="3" spans="1:11" ht="21.75" customHeight="1">
      <c r="A3" s="157" t="s">
        <v>48</v>
      </c>
      <c r="B3" s="216"/>
      <c r="C3" s="130" t="s">
        <v>35</v>
      </c>
      <c r="D3" s="131"/>
      <c r="E3" s="132"/>
      <c r="F3" s="163" t="s">
        <v>2</v>
      </c>
      <c r="G3" s="164"/>
      <c r="H3" s="165"/>
      <c r="I3" s="163" t="s">
        <v>3</v>
      </c>
      <c r="J3" s="164"/>
      <c r="K3" s="165"/>
    </row>
    <row r="4" spans="1:11" ht="21.75" customHeight="1">
      <c r="A4" s="217"/>
      <c r="B4" s="218"/>
      <c r="C4" s="1" t="s">
        <v>4</v>
      </c>
      <c r="D4" s="1" t="s">
        <v>5</v>
      </c>
      <c r="E4" s="1" t="s">
        <v>6</v>
      </c>
      <c r="F4" s="8" t="s">
        <v>4</v>
      </c>
      <c r="G4" s="8" t="s">
        <v>5</v>
      </c>
      <c r="H4" s="8" t="s">
        <v>6</v>
      </c>
      <c r="I4" s="8" t="s">
        <v>4</v>
      </c>
      <c r="J4" s="8" t="s">
        <v>5</v>
      </c>
      <c r="K4" s="8" t="s">
        <v>6</v>
      </c>
    </row>
    <row r="5" spans="1:11" ht="21.75" customHeight="1">
      <c r="A5" s="133" t="s">
        <v>7</v>
      </c>
      <c r="B5" s="8" t="s">
        <v>36</v>
      </c>
      <c r="C5" s="9">
        <v>893702</v>
      </c>
      <c r="D5" s="9">
        <v>591909</v>
      </c>
      <c r="E5" s="20">
        <v>66.23113744850073</v>
      </c>
      <c r="F5" s="9">
        <v>811502</v>
      </c>
      <c r="G5" s="9">
        <v>531859</v>
      </c>
      <c r="H5" s="20">
        <v>65.54007260610571</v>
      </c>
      <c r="I5" s="9">
        <v>82200</v>
      </c>
      <c r="J5" s="9">
        <v>60050</v>
      </c>
      <c r="K5" s="20">
        <v>73.05352798053528</v>
      </c>
    </row>
    <row r="6" spans="1:11" ht="21.75" customHeight="1">
      <c r="A6" s="134"/>
      <c r="B6" s="8" t="s">
        <v>37</v>
      </c>
      <c r="C6" s="9">
        <v>466711</v>
      </c>
      <c r="D6" s="9">
        <v>290726</v>
      </c>
      <c r="E6" s="20">
        <v>62.292510782904195</v>
      </c>
      <c r="F6" s="9">
        <v>422767</v>
      </c>
      <c r="G6" s="9">
        <v>260349</v>
      </c>
      <c r="H6" s="20">
        <v>61.582148086298126</v>
      </c>
      <c r="I6" s="9">
        <v>43944</v>
      </c>
      <c r="J6" s="9">
        <v>30377</v>
      </c>
      <c r="K6" s="20">
        <v>69.1266156926998</v>
      </c>
    </row>
    <row r="7" spans="1:11" ht="21.75" customHeight="1">
      <c r="A7" s="135"/>
      <c r="B7" s="8" t="s">
        <v>38</v>
      </c>
      <c r="C7" s="9">
        <v>426991</v>
      </c>
      <c r="D7" s="9">
        <v>301183</v>
      </c>
      <c r="E7" s="20">
        <v>70.53614713190676</v>
      </c>
      <c r="F7" s="9">
        <v>388735</v>
      </c>
      <c r="G7" s="9">
        <v>271510</v>
      </c>
      <c r="H7" s="20">
        <v>69.84449560754756</v>
      </c>
      <c r="I7" s="9">
        <v>38256</v>
      </c>
      <c r="J7" s="9">
        <v>29673</v>
      </c>
      <c r="K7" s="20">
        <v>77.56430363864492</v>
      </c>
    </row>
    <row r="8" spans="1:11" ht="21.75" customHeight="1">
      <c r="A8" s="133" t="s">
        <v>39</v>
      </c>
      <c r="B8" s="8" t="s">
        <v>37</v>
      </c>
      <c r="C8" s="9">
        <v>157526</v>
      </c>
      <c r="D8" s="9">
        <v>89222</v>
      </c>
      <c r="E8" s="20">
        <v>56.63953886977387</v>
      </c>
      <c r="F8" s="9">
        <v>142132</v>
      </c>
      <c r="G8" s="9">
        <v>79368</v>
      </c>
      <c r="H8" s="20">
        <v>55.84104916556441</v>
      </c>
      <c r="I8" s="9">
        <v>15394</v>
      </c>
      <c r="J8" s="9">
        <v>9854</v>
      </c>
      <c r="K8" s="20">
        <v>64.0119527088476</v>
      </c>
    </row>
    <row r="9" spans="1:11" ht="21.75" customHeight="1">
      <c r="A9" s="135"/>
      <c r="B9" s="8" t="s">
        <v>38</v>
      </c>
      <c r="C9" s="9">
        <v>144931</v>
      </c>
      <c r="D9" s="9">
        <v>93520</v>
      </c>
      <c r="E9" s="20">
        <v>64.52725779853861</v>
      </c>
      <c r="F9" s="9">
        <v>131386</v>
      </c>
      <c r="G9" s="9">
        <v>83649</v>
      </c>
      <c r="H9" s="20">
        <v>63.66660070327128</v>
      </c>
      <c r="I9" s="9">
        <v>13545</v>
      </c>
      <c r="J9" s="9">
        <v>9871</v>
      </c>
      <c r="K9" s="20">
        <v>72.87559985234404</v>
      </c>
    </row>
    <row r="10" spans="1:11" ht="21.75" customHeight="1">
      <c r="A10" s="133" t="s">
        <v>40</v>
      </c>
      <c r="B10" s="8" t="s">
        <v>37</v>
      </c>
      <c r="C10" s="9">
        <v>154823</v>
      </c>
      <c r="D10" s="9">
        <v>97234</v>
      </c>
      <c r="E10" s="20">
        <v>62.80333025454874</v>
      </c>
      <c r="F10" s="9">
        <v>139932</v>
      </c>
      <c r="G10" s="9">
        <v>86823</v>
      </c>
      <c r="H10" s="20">
        <v>62.04656547465912</v>
      </c>
      <c r="I10" s="9">
        <v>14891</v>
      </c>
      <c r="J10" s="9">
        <v>10411</v>
      </c>
      <c r="K10" s="20">
        <v>69.91471358538715</v>
      </c>
    </row>
    <row r="11" spans="1:11" ht="21.75" customHeight="1">
      <c r="A11" s="135"/>
      <c r="B11" s="8" t="s">
        <v>38</v>
      </c>
      <c r="C11" s="9">
        <v>141482</v>
      </c>
      <c r="D11" s="9">
        <v>100753</v>
      </c>
      <c r="E11" s="20">
        <v>71.21259241458277</v>
      </c>
      <c r="F11" s="9">
        <v>128755</v>
      </c>
      <c r="G11" s="9">
        <v>90838</v>
      </c>
      <c r="H11" s="20">
        <v>70.55104656129859</v>
      </c>
      <c r="I11" s="9">
        <v>12727</v>
      </c>
      <c r="J11" s="9">
        <v>9915</v>
      </c>
      <c r="K11" s="20">
        <v>77.90524082658914</v>
      </c>
    </row>
    <row r="12" spans="1:11" ht="21.75" customHeight="1">
      <c r="A12" s="133" t="s">
        <v>41</v>
      </c>
      <c r="B12" s="8" t="s">
        <v>37</v>
      </c>
      <c r="C12" s="9">
        <v>154362</v>
      </c>
      <c r="D12" s="9">
        <v>104270</v>
      </c>
      <c r="E12" s="20">
        <v>67.54900817558726</v>
      </c>
      <c r="F12" s="9">
        <v>140703</v>
      </c>
      <c r="G12" s="9">
        <v>94158</v>
      </c>
      <c r="H12" s="20">
        <v>66.9196818831155</v>
      </c>
      <c r="I12" s="9">
        <v>13659</v>
      </c>
      <c r="J12" s="9">
        <v>10112</v>
      </c>
      <c r="K12" s="20">
        <v>74.03177392195623</v>
      </c>
    </row>
    <row r="13" spans="1:11" ht="21.75" customHeight="1">
      <c r="A13" s="135"/>
      <c r="B13" s="8" t="s">
        <v>38</v>
      </c>
      <c r="C13" s="9">
        <v>140578</v>
      </c>
      <c r="D13" s="9">
        <v>106910</v>
      </c>
      <c r="E13" s="20">
        <v>76.05030659135853</v>
      </c>
      <c r="F13" s="9">
        <v>128594</v>
      </c>
      <c r="G13" s="9">
        <v>97023</v>
      </c>
      <c r="H13" s="20">
        <v>75.44908782680373</v>
      </c>
      <c r="I13" s="9">
        <v>11984</v>
      </c>
      <c r="J13" s="9">
        <v>9887</v>
      </c>
      <c r="K13" s="20">
        <v>82.5016688918558</v>
      </c>
    </row>
    <row r="14" ht="15.75">
      <c r="A14" s="50" t="s">
        <v>112</v>
      </c>
    </row>
  </sheetData>
  <sheetProtection/>
  <mergeCells count="9">
    <mergeCell ref="A8:A9"/>
    <mergeCell ref="A10:A11"/>
    <mergeCell ref="A12:A13"/>
    <mergeCell ref="A1:K1"/>
    <mergeCell ref="A3:B4"/>
    <mergeCell ref="C3:E3"/>
    <mergeCell ref="F3:H3"/>
    <mergeCell ref="I3:K3"/>
    <mergeCell ref="A5:A7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3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:C3"/>
    </sheetView>
  </sheetViews>
  <sheetFormatPr defaultColWidth="9.00390625" defaultRowHeight="16.5"/>
  <cols>
    <col min="1" max="2" width="6.00390625" style="16" bestFit="1" customWidth="1"/>
    <col min="3" max="3" width="3.00390625" style="16" bestFit="1" customWidth="1"/>
    <col min="4" max="12" width="7.50390625" style="16" bestFit="1" customWidth="1"/>
    <col min="13" max="13" width="9.25390625" style="0" bestFit="1" customWidth="1"/>
  </cols>
  <sheetData>
    <row r="1" spans="1:12" ht="16.5" customHeight="1">
      <c r="A1" s="221" t="s">
        <v>58</v>
      </c>
      <c r="B1" s="222"/>
      <c r="C1" s="222"/>
      <c r="D1" s="222"/>
      <c r="E1" s="222"/>
      <c r="F1" s="222"/>
      <c r="G1" s="222"/>
      <c r="H1" s="222"/>
      <c r="I1" s="222"/>
      <c r="J1" s="223" t="s">
        <v>52</v>
      </c>
      <c r="K1" s="223"/>
      <c r="L1" s="224"/>
    </row>
    <row r="2" spans="1:12" ht="16.5" customHeight="1">
      <c r="A2" s="157" t="s">
        <v>1</v>
      </c>
      <c r="B2" s="225"/>
      <c r="C2" s="216"/>
      <c r="D2" s="163" t="s">
        <v>44</v>
      </c>
      <c r="E2" s="164"/>
      <c r="F2" s="165"/>
      <c r="G2" s="163" t="s">
        <v>2</v>
      </c>
      <c r="H2" s="164"/>
      <c r="I2" s="165"/>
      <c r="J2" s="163" t="s">
        <v>3</v>
      </c>
      <c r="K2" s="164"/>
      <c r="L2" s="165"/>
    </row>
    <row r="3" spans="1:12" ht="24.75">
      <c r="A3" s="217"/>
      <c r="B3" s="226"/>
      <c r="C3" s="218"/>
      <c r="D3" s="8" t="s">
        <v>4</v>
      </c>
      <c r="E3" s="8" t="s">
        <v>5</v>
      </c>
      <c r="F3" s="8" t="s">
        <v>6</v>
      </c>
      <c r="G3" s="8" t="s">
        <v>4</v>
      </c>
      <c r="H3" s="8" t="s">
        <v>5</v>
      </c>
      <c r="I3" s="8" t="s">
        <v>6</v>
      </c>
      <c r="J3" s="8" t="s">
        <v>4</v>
      </c>
      <c r="K3" s="8" t="s">
        <v>5</v>
      </c>
      <c r="L3" s="8" t="s">
        <v>6</v>
      </c>
    </row>
    <row r="4" spans="1:12" ht="15.75">
      <c r="A4" s="166" t="s">
        <v>7</v>
      </c>
      <c r="B4" s="219"/>
      <c r="C4" s="220"/>
      <c r="D4" s="10">
        <v>893702</v>
      </c>
      <c r="E4" s="10">
        <v>591909</v>
      </c>
      <c r="F4" s="11">
        <v>66.23113744850073</v>
      </c>
      <c r="G4" s="10">
        <v>811502</v>
      </c>
      <c r="H4" s="10">
        <v>531859</v>
      </c>
      <c r="I4" s="11">
        <v>65.54007260610571</v>
      </c>
      <c r="J4" s="10">
        <v>82200</v>
      </c>
      <c r="K4" s="10">
        <v>60050</v>
      </c>
      <c r="L4" s="11">
        <v>73.05352798053528</v>
      </c>
    </row>
    <row r="5" spans="1:12" ht="15.75">
      <c r="A5" s="163" t="s">
        <v>8</v>
      </c>
      <c r="B5" s="164"/>
      <c r="C5" s="165"/>
      <c r="D5" s="12">
        <v>97481</v>
      </c>
      <c r="E5" s="12">
        <v>73479</v>
      </c>
      <c r="F5" s="13">
        <v>75.37776592361588</v>
      </c>
      <c r="G5" s="12">
        <v>89066</v>
      </c>
      <c r="H5" s="12">
        <v>66892</v>
      </c>
      <c r="I5" s="13">
        <v>75.1038555677812</v>
      </c>
      <c r="J5" s="12">
        <v>8415</v>
      </c>
      <c r="K5" s="12">
        <v>6587</v>
      </c>
      <c r="L5" s="13">
        <v>78.27688651218064</v>
      </c>
    </row>
    <row r="6" spans="1:14" ht="15.75">
      <c r="A6" s="163" t="s">
        <v>9</v>
      </c>
      <c r="B6" s="164"/>
      <c r="C6" s="165"/>
      <c r="D6" s="12">
        <v>62560</v>
      </c>
      <c r="E6" s="12">
        <v>43076</v>
      </c>
      <c r="F6" s="13">
        <v>68.85549872122763</v>
      </c>
      <c r="G6" s="12">
        <v>58460</v>
      </c>
      <c r="H6" s="12">
        <v>40013</v>
      </c>
      <c r="I6" s="13">
        <v>68.44509066028054</v>
      </c>
      <c r="J6" s="12">
        <v>4100</v>
      </c>
      <c r="K6" s="12">
        <v>3063</v>
      </c>
      <c r="L6" s="13">
        <v>74.70731707317073</v>
      </c>
      <c r="M6" s="48"/>
      <c r="N6" s="48"/>
    </row>
    <row r="7" spans="1:14" ht="15.75">
      <c r="A7" s="169" t="s">
        <v>55</v>
      </c>
      <c r="B7" s="219"/>
      <c r="C7" s="220"/>
      <c r="D7" s="12">
        <v>731379</v>
      </c>
      <c r="E7" s="12">
        <v>474155</v>
      </c>
      <c r="F7" s="13">
        <v>64.83027267668336</v>
      </c>
      <c r="G7" s="12">
        <v>661694</v>
      </c>
      <c r="H7" s="12">
        <v>423755</v>
      </c>
      <c r="I7" s="13">
        <v>64.04093130661605</v>
      </c>
      <c r="J7" s="12">
        <v>69685</v>
      </c>
      <c r="K7" s="12">
        <v>50400</v>
      </c>
      <c r="L7" s="13">
        <v>72.32546459065796</v>
      </c>
      <c r="M7" s="48"/>
      <c r="N7" s="48"/>
    </row>
    <row r="8" spans="1:14" ht="15.75">
      <c r="A8" s="163" t="s">
        <v>11</v>
      </c>
      <c r="B8" s="164"/>
      <c r="C8" s="165"/>
      <c r="D8" s="12">
        <v>136401</v>
      </c>
      <c r="E8" s="12">
        <v>94463</v>
      </c>
      <c r="F8" s="13">
        <v>69.25389110050513</v>
      </c>
      <c r="G8" s="12">
        <v>120450</v>
      </c>
      <c r="H8" s="12">
        <v>82037</v>
      </c>
      <c r="I8" s="13">
        <v>68.10875882108759</v>
      </c>
      <c r="J8" s="12">
        <v>15951</v>
      </c>
      <c r="K8" s="12">
        <v>12426</v>
      </c>
      <c r="L8" s="13">
        <v>77.90107203310137</v>
      </c>
      <c r="M8" s="48"/>
      <c r="N8" s="48"/>
    </row>
    <row r="9" spans="1:12" ht="15.75">
      <c r="A9" s="163" t="s">
        <v>12</v>
      </c>
      <c r="B9" s="164"/>
      <c r="C9" s="165"/>
      <c r="D9" s="12">
        <v>16781</v>
      </c>
      <c r="E9" s="12">
        <v>9379</v>
      </c>
      <c r="F9" s="13">
        <v>55.89059054883499</v>
      </c>
      <c r="G9" s="12">
        <v>15592</v>
      </c>
      <c r="H9" s="12">
        <v>8894</v>
      </c>
      <c r="I9" s="13">
        <v>57.04207285787584</v>
      </c>
      <c r="J9" s="12">
        <v>1189</v>
      </c>
      <c r="K9" s="12">
        <v>485</v>
      </c>
      <c r="L9" s="13">
        <v>40.790580319596295</v>
      </c>
    </row>
    <row r="10" spans="1:12" ht="15.75">
      <c r="A10" s="163" t="s">
        <v>13</v>
      </c>
      <c r="B10" s="164"/>
      <c r="C10" s="165"/>
      <c r="D10" s="12">
        <v>81260</v>
      </c>
      <c r="E10" s="12">
        <v>52586</v>
      </c>
      <c r="F10" s="13">
        <v>64.7132660595619</v>
      </c>
      <c r="G10" s="12">
        <v>75696</v>
      </c>
      <c r="H10" s="12">
        <v>48860</v>
      </c>
      <c r="I10" s="13">
        <v>64.54766434157683</v>
      </c>
      <c r="J10" s="12">
        <v>5564</v>
      </c>
      <c r="K10" s="12">
        <v>3726</v>
      </c>
      <c r="L10" s="13">
        <v>66.96621135873472</v>
      </c>
    </row>
    <row r="11" spans="1:12" ht="15.75">
      <c r="A11" s="163" t="s">
        <v>14</v>
      </c>
      <c r="B11" s="164"/>
      <c r="C11" s="165"/>
      <c r="D11" s="12">
        <v>15939</v>
      </c>
      <c r="E11" s="12">
        <v>9518</v>
      </c>
      <c r="F11" s="13">
        <v>59.71516406299015</v>
      </c>
      <c r="G11" s="12">
        <v>14985</v>
      </c>
      <c r="H11" s="12">
        <v>8887</v>
      </c>
      <c r="I11" s="13">
        <v>59.30597263930597</v>
      </c>
      <c r="J11" s="12">
        <v>954</v>
      </c>
      <c r="K11" s="12">
        <v>631</v>
      </c>
      <c r="L11" s="13">
        <v>66.14255765199162</v>
      </c>
    </row>
    <row r="12" spans="1:12" ht="15.75">
      <c r="A12" s="163" t="s">
        <v>15</v>
      </c>
      <c r="B12" s="164"/>
      <c r="C12" s="165"/>
      <c r="D12" s="12">
        <v>23015</v>
      </c>
      <c r="E12" s="12">
        <v>11517</v>
      </c>
      <c r="F12" s="13">
        <v>50.0412774277645</v>
      </c>
      <c r="G12" s="12">
        <v>20462</v>
      </c>
      <c r="H12" s="12">
        <v>9722</v>
      </c>
      <c r="I12" s="13">
        <v>47.51246212491447</v>
      </c>
      <c r="J12" s="12">
        <v>2553</v>
      </c>
      <c r="K12" s="12">
        <v>1795</v>
      </c>
      <c r="L12" s="13">
        <v>70.30943987465726</v>
      </c>
    </row>
    <row r="13" spans="1:12" ht="15.75">
      <c r="A13" s="163" t="s">
        <v>16</v>
      </c>
      <c r="B13" s="164"/>
      <c r="C13" s="165"/>
      <c r="D13" s="12">
        <v>72643</v>
      </c>
      <c r="E13" s="12">
        <v>49549</v>
      </c>
      <c r="F13" s="13">
        <v>68.20891207686908</v>
      </c>
      <c r="G13" s="12">
        <v>64849</v>
      </c>
      <c r="H13" s="12">
        <v>43063</v>
      </c>
      <c r="I13" s="13">
        <v>66.40503323104443</v>
      </c>
      <c r="J13" s="12">
        <v>7794</v>
      </c>
      <c r="K13" s="12">
        <v>6486</v>
      </c>
      <c r="L13" s="13">
        <v>83.2178598922248</v>
      </c>
    </row>
    <row r="14" spans="1:12" ht="15.75">
      <c r="A14" s="163" t="s">
        <v>17</v>
      </c>
      <c r="B14" s="164"/>
      <c r="C14" s="165"/>
      <c r="D14" s="12">
        <v>52298</v>
      </c>
      <c r="E14" s="12">
        <v>37860</v>
      </c>
      <c r="F14" s="13">
        <v>72.3928257294734</v>
      </c>
      <c r="G14" s="12">
        <v>52068</v>
      </c>
      <c r="H14" s="12">
        <v>37687</v>
      </c>
      <c r="I14" s="13">
        <v>72.38034877467928</v>
      </c>
      <c r="J14" s="12">
        <v>230</v>
      </c>
      <c r="K14" s="12">
        <v>173</v>
      </c>
      <c r="L14" s="13">
        <v>75.21739130434783</v>
      </c>
    </row>
    <row r="15" spans="1:12" ht="15.75">
      <c r="A15" s="163" t="s">
        <v>18</v>
      </c>
      <c r="B15" s="164"/>
      <c r="C15" s="165"/>
      <c r="D15" s="12">
        <v>20035</v>
      </c>
      <c r="E15" s="12">
        <v>11735</v>
      </c>
      <c r="F15" s="13">
        <v>58.57249812827552</v>
      </c>
      <c r="G15" s="12">
        <v>19180</v>
      </c>
      <c r="H15" s="12">
        <v>11236</v>
      </c>
      <c r="I15" s="13">
        <v>58.58185610010428</v>
      </c>
      <c r="J15" s="12">
        <v>855</v>
      </c>
      <c r="K15" s="12">
        <v>499</v>
      </c>
      <c r="L15" s="13">
        <v>58.36257309941521</v>
      </c>
    </row>
    <row r="16" spans="1:12" ht="15.75">
      <c r="A16" s="163" t="s">
        <v>19</v>
      </c>
      <c r="B16" s="164"/>
      <c r="C16" s="165"/>
      <c r="D16" s="12">
        <v>27219</v>
      </c>
      <c r="E16" s="12">
        <v>16387</v>
      </c>
      <c r="F16" s="13">
        <v>60.20426907674786</v>
      </c>
      <c r="G16" s="12">
        <v>19353</v>
      </c>
      <c r="H16" s="12">
        <v>11319</v>
      </c>
      <c r="I16" s="13">
        <v>58.48705627034568</v>
      </c>
      <c r="J16" s="12">
        <v>7866</v>
      </c>
      <c r="K16" s="12">
        <v>5068</v>
      </c>
      <c r="L16" s="13">
        <v>64.42918891431478</v>
      </c>
    </row>
    <row r="17" spans="1:12" ht="15.75">
      <c r="A17" s="163" t="s">
        <v>20</v>
      </c>
      <c r="B17" s="164"/>
      <c r="C17" s="165"/>
      <c r="D17" s="12">
        <v>16106</v>
      </c>
      <c r="E17" s="12">
        <v>9476</v>
      </c>
      <c r="F17" s="13">
        <v>58.835216689432514</v>
      </c>
      <c r="G17" s="12">
        <v>14707</v>
      </c>
      <c r="H17" s="12">
        <v>8297</v>
      </c>
      <c r="I17" s="13">
        <v>56.41531243625485</v>
      </c>
      <c r="J17" s="12">
        <v>1399</v>
      </c>
      <c r="K17" s="12">
        <v>1179</v>
      </c>
      <c r="L17" s="13">
        <v>84.27448177269478</v>
      </c>
    </row>
    <row r="18" spans="1:12" ht="15.75">
      <c r="A18" s="163" t="s">
        <v>21</v>
      </c>
      <c r="B18" s="164"/>
      <c r="C18" s="165"/>
      <c r="D18" s="12">
        <v>37977</v>
      </c>
      <c r="E18" s="12">
        <v>25170</v>
      </c>
      <c r="F18" s="13">
        <v>66.27695710561655</v>
      </c>
      <c r="G18" s="12">
        <v>32085</v>
      </c>
      <c r="H18" s="12">
        <v>20940</v>
      </c>
      <c r="I18" s="13">
        <v>65.26414212248714</v>
      </c>
      <c r="J18" s="12">
        <v>5892</v>
      </c>
      <c r="K18" s="12">
        <v>4230</v>
      </c>
      <c r="L18" s="13">
        <v>71.79226069246437</v>
      </c>
    </row>
    <row r="19" spans="1:12" ht="15.75">
      <c r="A19" s="163" t="s">
        <v>22</v>
      </c>
      <c r="B19" s="164"/>
      <c r="C19" s="165"/>
      <c r="D19" s="12">
        <v>43411</v>
      </c>
      <c r="E19" s="12">
        <v>25939</v>
      </c>
      <c r="F19" s="13">
        <v>59.75213655525098</v>
      </c>
      <c r="G19" s="12">
        <v>42349</v>
      </c>
      <c r="H19" s="12">
        <v>25464</v>
      </c>
      <c r="I19" s="13">
        <v>60.128928664195136</v>
      </c>
      <c r="J19" s="12">
        <v>1062</v>
      </c>
      <c r="K19" s="12">
        <v>475</v>
      </c>
      <c r="L19" s="13">
        <v>44.72693032015066</v>
      </c>
    </row>
    <row r="20" spans="1:12" ht="15.75">
      <c r="A20" s="163" t="s">
        <v>23</v>
      </c>
      <c r="B20" s="164"/>
      <c r="C20" s="165"/>
      <c r="D20" s="12">
        <v>34689</v>
      </c>
      <c r="E20" s="12">
        <v>19727</v>
      </c>
      <c r="F20" s="13">
        <v>56.8681714664591</v>
      </c>
      <c r="G20" s="12">
        <v>32347</v>
      </c>
      <c r="H20" s="12">
        <v>18123</v>
      </c>
      <c r="I20" s="13">
        <v>56.02683401861069</v>
      </c>
      <c r="J20" s="12">
        <v>2342</v>
      </c>
      <c r="K20" s="12">
        <v>1604</v>
      </c>
      <c r="L20" s="13">
        <v>68.48847139197267</v>
      </c>
    </row>
    <row r="21" spans="1:12" ht="15.75">
      <c r="A21" s="163" t="s">
        <v>49</v>
      </c>
      <c r="B21" s="164"/>
      <c r="C21" s="165"/>
      <c r="D21" s="12">
        <v>8862</v>
      </c>
      <c r="E21" s="12">
        <v>3911</v>
      </c>
      <c r="F21" s="13">
        <v>44.13225005642067</v>
      </c>
      <c r="G21" s="12">
        <v>8780</v>
      </c>
      <c r="H21" s="12">
        <v>3851</v>
      </c>
      <c r="I21" s="13">
        <v>43.86104783599089</v>
      </c>
      <c r="J21" s="12">
        <v>82</v>
      </c>
      <c r="K21" s="12">
        <v>60</v>
      </c>
      <c r="L21" s="13">
        <v>73.17073170731707</v>
      </c>
    </row>
    <row r="22" spans="1:12" ht="15.75">
      <c r="A22" s="163" t="s">
        <v>25</v>
      </c>
      <c r="B22" s="164"/>
      <c r="C22" s="165"/>
      <c r="D22" s="12">
        <v>14434</v>
      </c>
      <c r="E22" s="12">
        <v>6588</v>
      </c>
      <c r="F22" s="13">
        <v>45.64223361507552</v>
      </c>
      <c r="G22" s="12">
        <v>13391</v>
      </c>
      <c r="H22" s="12">
        <v>5917</v>
      </c>
      <c r="I22" s="13">
        <v>44.1863938466134</v>
      </c>
      <c r="J22" s="12">
        <v>1043</v>
      </c>
      <c r="K22" s="12">
        <v>671</v>
      </c>
      <c r="L22" s="13">
        <v>64.33365292425695</v>
      </c>
    </row>
    <row r="23" spans="1:12" ht="24.75">
      <c r="A23" s="163" t="s">
        <v>26</v>
      </c>
      <c r="B23" s="164"/>
      <c r="C23" s="165"/>
      <c r="D23" s="12">
        <v>2134</v>
      </c>
      <c r="E23" s="12">
        <v>1213</v>
      </c>
      <c r="F23" s="13">
        <v>56.841611996251174</v>
      </c>
      <c r="G23" s="12">
        <v>2134</v>
      </c>
      <c r="H23" s="12">
        <v>1213</v>
      </c>
      <c r="I23" s="13">
        <v>56.841611996251174</v>
      </c>
      <c r="J23" s="12">
        <v>0</v>
      </c>
      <c r="K23" s="12">
        <v>0</v>
      </c>
      <c r="L23" s="13" t="s">
        <v>50</v>
      </c>
    </row>
    <row r="24" spans="1:12" ht="15.75">
      <c r="A24" s="163" t="s">
        <v>27</v>
      </c>
      <c r="B24" s="164"/>
      <c r="C24" s="165"/>
      <c r="D24" s="12">
        <v>16951</v>
      </c>
      <c r="E24" s="12">
        <v>10688</v>
      </c>
      <c r="F24" s="13">
        <v>63.052327296324705</v>
      </c>
      <c r="G24" s="12">
        <v>14818</v>
      </c>
      <c r="H24" s="12">
        <v>8987</v>
      </c>
      <c r="I24" s="13">
        <v>60.64921041975975</v>
      </c>
      <c r="J24" s="12">
        <v>2133</v>
      </c>
      <c r="K24" s="12">
        <v>1701</v>
      </c>
      <c r="L24" s="13">
        <v>79.74683544303798</v>
      </c>
    </row>
    <row r="25" spans="1:12" ht="15.75">
      <c r="A25" s="163" t="s">
        <v>28</v>
      </c>
      <c r="B25" s="164"/>
      <c r="C25" s="165"/>
      <c r="D25" s="12">
        <v>17726</v>
      </c>
      <c r="E25" s="12">
        <v>12037</v>
      </c>
      <c r="F25" s="13">
        <v>67.9059009364775</v>
      </c>
      <c r="G25" s="12">
        <v>16618</v>
      </c>
      <c r="H25" s="12">
        <v>11275</v>
      </c>
      <c r="I25" s="13">
        <v>67.84811650018052</v>
      </c>
      <c r="J25" s="12">
        <v>1108</v>
      </c>
      <c r="K25" s="12">
        <v>762</v>
      </c>
      <c r="L25" s="13">
        <v>68.7725631768953</v>
      </c>
    </row>
    <row r="26" spans="1:12" ht="15.75">
      <c r="A26" s="163" t="s">
        <v>29</v>
      </c>
      <c r="B26" s="164"/>
      <c r="C26" s="165"/>
      <c r="D26" s="12">
        <v>47353</v>
      </c>
      <c r="E26" s="12">
        <v>35001</v>
      </c>
      <c r="F26" s="13">
        <v>73.9150634595485</v>
      </c>
      <c r="G26" s="12">
        <v>41916</v>
      </c>
      <c r="H26" s="12">
        <v>30266</v>
      </c>
      <c r="I26" s="13">
        <v>72.20631739669815</v>
      </c>
      <c r="J26" s="12">
        <v>5437</v>
      </c>
      <c r="K26" s="12">
        <v>4735</v>
      </c>
      <c r="L26" s="13">
        <v>87.08846790509472</v>
      </c>
    </row>
    <row r="27" spans="1:12" ht="15.75">
      <c r="A27" s="163" t="s">
        <v>30</v>
      </c>
      <c r="B27" s="164"/>
      <c r="C27" s="165"/>
      <c r="D27" s="12">
        <v>12672</v>
      </c>
      <c r="E27" s="12">
        <v>9200</v>
      </c>
      <c r="F27" s="13">
        <v>72.6010101010101</v>
      </c>
      <c r="G27" s="12">
        <v>10633</v>
      </c>
      <c r="H27" s="12">
        <v>7727</v>
      </c>
      <c r="I27" s="13">
        <v>72.66998965484811</v>
      </c>
      <c r="J27" s="12">
        <v>2039</v>
      </c>
      <c r="K27" s="12">
        <v>1473</v>
      </c>
      <c r="L27" s="13">
        <v>72.24129475232958</v>
      </c>
    </row>
    <row r="28" spans="1:12" ht="15.75">
      <c r="A28" s="163" t="s">
        <v>31</v>
      </c>
      <c r="B28" s="164"/>
      <c r="C28" s="165"/>
      <c r="D28" s="12">
        <v>33473</v>
      </c>
      <c r="E28" s="12">
        <v>22211</v>
      </c>
      <c r="F28" s="13">
        <v>66.3549726645356</v>
      </c>
      <c r="G28" s="12">
        <v>29281</v>
      </c>
      <c r="H28" s="12">
        <v>19990</v>
      </c>
      <c r="I28" s="13">
        <v>68.26952631399202</v>
      </c>
      <c r="J28" s="12">
        <v>4192</v>
      </c>
      <c r="K28" s="12">
        <v>2221</v>
      </c>
      <c r="L28" s="13">
        <v>52.98187022900763</v>
      </c>
    </row>
    <row r="29" spans="1:12" ht="24.75">
      <c r="A29" s="169" t="s">
        <v>56</v>
      </c>
      <c r="B29" s="219"/>
      <c r="C29" s="220"/>
      <c r="D29" s="12">
        <v>2282</v>
      </c>
      <c r="E29" s="12">
        <v>1199</v>
      </c>
      <c r="F29" s="13">
        <v>52.54163014899211</v>
      </c>
      <c r="G29" s="12">
        <v>2282</v>
      </c>
      <c r="H29" s="12">
        <v>1199</v>
      </c>
      <c r="I29" s="13">
        <v>52.54163014899211</v>
      </c>
      <c r="J29" s="12">
        <v>0</v>
      </c>
      <c r="K29" s="12">
        <v>0</v>
      </c>
      <c r="L29" s="13" t="s">
        <v>50</v>
      </c>
    </row>
    <row r="30" spans="1:12" ht="24.75">
      <c r="A30" s="163" t="s">
        <v>33</v>
      </c>
      <c r="B30" s="164"/>
      <c r="C30" s="165"/>
      <c r="D30" s="12">
        <v>2081</v>
      </c>
      <c r="E30" s="12">
        <v>1069</v>
      </c>
      <c r="F30" s="13">
        <v>51.3695338779433</v>
      </c>
      <c r="G30" s="12">
        <v>2081</v>
      </c>
      <c r="H30" s="12">
        <v>1069</v>
      </c>
      <c r="I30" s="13">
        <v>51.3695338779433</v>
      </c>
      <c r="J30" s="12">
        <v>0</v>
      </c>
      <c r="K30" s="12">
        <v>0</v>
      </c>
      <c r="L30" s="13" t="s">
        <v>50</v>
      </c>
    </row>
    <row r="31" spans="1:12" ht="24.75">
      <c r="A31" s="163" t="s">
        <v>34</v>
      </c>
      <c r="B31" s="164"/>
      <c r="C31" s="165"/>
      <c r="D31" s="12">
        <v>201</v>
      </c>
      <c r="E31" s="12">
        <v>130</v>
      </c>
      <c r="F31" s="13">
        <v>64.6766169154229</v>
      </c>
      <c r="G31" s="12">
        <v>201</v>
      </c>
      <c r="H31" s="12">
        <v>130</v>
      </c>
      <c r="I31" s="13">
        <v>64.6766169154229</v>
      </c>
      <c r="J31" s="12">
        <v>0</v>
      </c>
      <c r="K31" s="12">
        <v>0</v>
      </c>
      <c r="L31" s="13" t="s">
        <v>50</v>
      </c>
    </row>
    <row r="32" ht="15.75">
      <c r="A32" s="50" t="s">
        <v>112</v>
      </c>
    </row>
    <row r="33" spans="1:12" ht="15.75">
      <c r="A33" s="221" t="s">
        <v>53</v>
      </c>
      <c r="B33" s="222"/>
      <c r="C33" s="222"/>
      <c r="D33" s="222"/>
      <c r="E33" s="222"/>
      <c r="F33" s="222"/>
      <c r="G33" s="222"/>
      <c r="H33" s="222"/>
      <c r="I33" s="222"/>
      <c r="J33" s="223" t="s">
        <v>52</v>
      </c>
      <c r="K33" s="223"/>
      <c r="L33" s="224"/>
    </row>
    <row r="34" spans="1:12" ht="15.75">
      <c r="A34" s="157"/>
      <c r="B34" s="225"/>
      <c r="C34" s="216"/>
      <c r="D34" s="163" t="s">
        <v>35</v>
      </c>
      <c r="E34" s="164"/>
      <c r="F34" s="165"/>
      <c r="G34" s="163" t="s">
        <v>2</v>
      </c>
      <c r="H34" s="164"/>
      <c r="I34" s="165"/>
      <c r="J34" s="163" t="s">
        <v>3</v>
      </c>
      <c r="K34" s="164"/>
      <c r="L34" s="165"/>
    </row>
    <row r="35" spans="1:12" ht="24.75">
      <c r="A35" s="217"/>
      <c r="B35" s="226"/>
      <c r="C35" s="218"/>
      <c r="D35" s="8" t="s">
        <v>4</v>
      </c>
      <c r="E35" s="8" t="s">
        <v>5</v>
      </c>
      <c r="F35" s="8" t="s">
        <v>6</v>
      </c>
      <c r="G35" s="8" t="s">
        <v>4</v>
      </c>
      <c r="H35" s="8" t="s">
        <v>5</v>
      </c>
      <c r="I35" s="8" t="s">
        <v>6</v>
      </c>
      <c r="J35" s="8" t="s">
        <v>4</v>
      </c>
      <c r="K35" s="8" t="s">
        <v>5</v>
      </c>
      <c r="L35" s="8" t="s">
        <v>6</v>
      </c>
    </row>
    <row r="36" spans="1:12" ht="15.75">
      <c r="A36" s="133" t="s">
        <v>8</v>
      </c>
      <c r="B36" s="133" t="s">
        <v>7</v>
      </c>
      <c r="C36" s="8" t="s">
        <v>36</v>
      </c>
      <c r="D36" s="14">
        <v>97481</v>
      </c>
      <c r="E36" s="14">
        <v>73479</v>
      </c>
      <c r="F36" s="15">
        <v>75.37776592361588</v>
      </c>
      <c r="G36" s="14">
        <v>89066</v>
      </c>
      <c r="H36" s="14">
        <v>66892</v>
      </c>
      <c r="I36" s="15">
        <v>75.1038555677812</v>
      </c>
      <c r="J36" s="14">
        <v>8415</v>
      </c>
      <c r="K36" s="14">
        <v>6587</v>
      </c>
      <c r="L36" s="15">
        <v>78.27688651218064</v>
      </c>
    </row>
    <row r="37" spans="1:12" ht="15.75">
      <c r="A37" s="134"/>
      <c r="B37" s="134"/>
      <c r="C37" s="8" t="s">
        <v>37</v>
      </c>
      <c r="D37" s="14">
        <v>51090</v>
      </c>
      <c r="E37" s="14">
        <v>37000</v>
      </c>
      <c r="F37" s="15">
        <v>72.4212174593854</v>
      </c>
      <c r="G37" s="14">
        <v>47020</v>
      </c>
      <c r="H37" s="14">
        <v>33923</v>
      </c>
      <c r="I37" s="15">
        <v>72.14589536367502</v>
      </c>
      <c r="J37" s="14">
        <v>4070</v>
      </c>
      <c r="K37" s="14">
        <v>3077</v>
      </c>
      <c r="L37" s="15">
        <v>75.6019656019656</v>
      </c>
    </row>
    <row r="38" spans="1:12" ht="15.75">
      <c r="A38" s="134"/>
      <c r="B38" s="135"/>
      <c r="C38" s="8" t="s">
        <v>38</v>
      </c>
      <c r="D38" s="14">
        <v>46391</v>
      </c>
      <c r="E38" s="14">
        <v>36479</v>
      </c>
      <c r="F38" s="15">
        <v>78.63378672587356</v>
      </c>
      <c r="G38" s="14">
        <v>42046</v>
      </c>
      <c r="H38" s="14">
        <v>32969</v>
      </c>
      <c r="I38" s="15">
        <v>78.41173952337915</v>
      </c>
      <c r="J38" s="14">
        <v>4345</v>
      </c>
      <c r="K38" s="14">
        <v>3510</v>
      </c>
      <c r="L38" s="15">
        <v>80.7825086306099</v>
      </c>
    </row>
    <row r="39" spans="1:12" ht="15.75">
      <c r="A39" s="134"/>
      <c r="B39" s="133" t="s">
        <v>39</v>
      </c>
      <c r="C39" s="8" t="s">
        <v>36</v>
      </c>
      <c r="D39" s="14">
        <v>33073</v>
      </c>
      <c r="E39" s="14">
        <v>23235</v>
      </c>
      <c r="F39" s="15">
        <v>70.25368125056693</v>
      </c>
      <c r="G39" s="14">
        <v>30146</v>
      </c>
      <c r="H39" s="14">
        <v>21078</v>
      </c>
      <c r="I39" s="15">
        <v>69.91972400981888</v>
      </c>
      <c r="J39" s="14">
        <v>2927</v>
      </c>
      <c r="K39" s="14">
        <v>2157</v>
      </c>
      <c r="L39" s="15">
        <v>73.69320122992825</v>
      </c>
    </row>
    <row r="40" spans="1:12" ht="15.75">
      <c r="A40" s="134"/>
      <c r="B40" s="134"/>
      <c r="C40" s="8" t="s">
        <v>37</v>
      </c>
      <c r="D40" s="14">
        <v>17236</v>
      </c>
      <c r="E40" s="14">
        <v>11589</v>
      </c>
      <c r="F40" s="15">
        <v>67.23717799953586</v>
      </c>
      <c r="G40" s="14">
        <v>15840</v>
      </c>
      <c r="H40" s="14">
        <v>10587</v>
      </c>
      <c r="I40" s="15">
        <v>66.8371212121212</v>
      </c>
      <c r="J40" s="14">
        <v>1396</v>
      </c>
      <c r="K40" s="14">
        <v>1002</v>
      </c>
      <c r="L40" s="15">
        <v>71.77650429799426</v>
      </c>
    </row>
    <row r="41" spans="1:12" ht="15.75">
      <c r="A41" s="134"/>
      <c r="B41" s="135"/>
      <c r="C41" s="8" t="s">
        <v>38</v>
      </c>
      <c r="D41" s="14">
        <v>15837</v>
      </c>
      <c r="E41" s="14">
        <v>11646</v>
      </c>
      <c r="F41" s="15">
        <v>73.53665466944497</v>
      </c>
      <c r="G41" s="14">
        <v>14306</v>
      </c>
      <c r="H41" s="14">
        <v>10491</v>
      </c>
      <c r="I41" s="15">
        <v>73.33286732839368</v>
      </c>
      <c r="J41" s="14">
        <v>1531</v>
      </c>
      <c r="K41" s="14">
        <v>1155</v>
      </c>
      <c r="L41" s="15">
        <v>75.44088830829523</v>
      </c>
    </row>
    <row r="42" spans="1:12" ht="15.75">
      <c r="A42" s="134"/>
      <c r="B42" s="133" t="s">
        <v>40</v>
      </c>
      <c r="C42" s="8" t="s">
        <v>36</v>
      </c>
      <c r="D42" s="14">
        <v>32182</v>
      </c>
      <c r="E42" s="14">
        <v>24393</v>
      </c>
      <c r="F42" s="15">
        <v>75.79702939531415</v>
      </c>
      <c r="G42" s="14">
        <v>29354</v>
      </c>
      <c r="H42" s="14">
        <v>22170</v>
      </c>
      <c r="I42" s="15">
        <v>75.52633371942495</v>
      </c>
      <c r="J42" s="14">
        <v>2828</v>
      </c>
      <c r="K42" s="14">
        <v>2223</v>
      </c>
      <c r="L42" s="15">
        <v>78.6067892503536</v>
      </c>
    </row>
    <row r="43" spans="1:12" ht="15.75">
      <c r="A43" s="134"/>
      <c r="B43" s="134"/>
      <c r="C43" s="8" t="s">
        <v>37</v>
      </c>
      <c r="D43" s="14">
        <v>16816</v>
      </c>
      <c r="E43" s="14">
        <v>12217</v>
      </c>
      <c r="F43" s="15">
        <v>72.65104662226452</v>
      </c>
      <c r="G43" s="14">
        <v>15435</v>
      </c>
      <c r="H43" s="14">
        <v>11179</v>
      </c>
      <c r="I43" s="15">
        <v>72.42630385487529</v>
      </c>
      <c r="J43" s="14">
        <v>1381</v>
      </c>
      <c r="K43" s="14">
        <v>1038</v>
      </c>
      <c r="L43" s="15">
        <v>75.16292541636496</v>
      </c>
    </row>
    <row r="44" spans="1:12" ht="15.75">
      <c r="A44" s="134"/>
      <c r="B44" s="135"/>
      <c r="C44" s="8" t="s">
        <v>38</v>
      </c>
      <c r="D44" s="14">
        <v>15366</v>
      </c>
      <c r="E44" s="14">
        <v>12176</v>
      </c>
      <c r="F44" s="15">
        <v>79.23988025510869</v>
      </c>
      <c r="G44" s="14">
        <v>13919</v>
      </c>
      <c r="H44" s="14">
        <v>10991</v>
      </c>
      <c r="I44" s="15">
        <v>78.9640060349163</v>
      </c>
      <c r="J44" s="14">
        <v>1447</v>
      </c>
      <c r="K44" s="14">
        <v>1185</v>
      </c>
      <c r="L44" s="15">
        <v>81.89357290946786</v>
      </c>
    </row>
    <row r="45" spans="1:12" ht="15.75">
      <c r="A45" s="134"/>
      <c r="B45" s="133" t="s">
        <v>41</v>
      </c>
      <c r="C45" s="8" t="s">
        <v>36</v>
      </c>
      <c r="D45" s="14">
        <v>32226</v>
      </c>
      <c r="E45" s="14">
        <v>25851</v>
      </c>
      <c r="F45" s="15">
        <v>80.21783652951034</v>
      </c>
      <c r="G45" s="14">
        <v>29566</v>
      </c>
      <c r="H45" s="14">
        <v>23644</v>
      </c>
      <c r="I45" s="15">
        <v>79.97023608198607</v>
      </c>
      <c r="J45" s="14">
        <v>2660</v>
      </c>
      <c r="K45" s="14">
        <v>2207</v>
      </c>
      <c r="L45" s="15">
        <v>82.96992481203007</v>
      </c>
    </row>
    <row r="46" spans="1:12" ht="15.75">
      <c r="A46" s="134"/>
      <c r="B46" s="134"/>
      <c r="C46" s="8" t="s">
        <v>37</v>
      </c>
      <c r="D46" s="14">
        <v>17038</v>
      </c>
      <c r="E46" s="14">
        <v>13194</v>
      </c>
      <c r="F46" s="15">
        <v>77.43866651015378</v>
      </c>
      <c r="G46" s="14">
        <v>15745</v>
      </c>
      <c r="H46" s="14">
        <v>12157</v>
      </c>
      <c r="I46" s="15">
        <v>77.21181327405525</v>
      </c>
      <c r="J46" s="14">
        <v>1293</v>
      </c>
      <c r="K46" s="14">
        <v>1037</v>
      </c>
      <c r="L46" s="15">
        <v>80.20108275328694</v>
      </c>
    </row>
    <row r="47" spans="1:12" ht="15.75">
      <c r="A47" s="135"/>
      <c r="B47" s="135"/>
      <c r="C47" s="8" t="s">
        <v>38</v>
      </c>
      <c r="D47" s="14">
        <v>15188</v>
      </c>
      <c r="E47" s="14">
        <v>12657</v>
      </c>
      <c r="F47" s="15">
        <v>83.33552804845931</v>
      </c>
      <c r="G47" s="14">
        <v>13821</v>
      </c>
      <c r="H47" s="14">
        <v>11487</v>
      </c>
      <c r="I47" s="15">
        <v>83.11265465595832</v>
      </c>
      <c r="J47" s="14">
        <v>1367</v>
      </c>
      <c r="K47" s="14">
        <v>1170</v>
      </c>
      <c r="L47" s="15">
        <v>85.58888076079005</v>
      </c>
    </row>
    <row r="48" spans="1:12" ht="15.75">
      <c r="A48" s="133" t="s">
        <v>9</v>
      </c>
      <c r="B48" s="133" t="s">
        <v>7</v>
      </c>
      <c r="C48" s="8" t="s">
        <v>36</v>
      </c>
      <c r="D48" s="14">
        <v>62560</v>
      </c>
      <c r="E48" s="14">
        <v>43076</v>
      </c>
      <c r="F48" s="15">
        <v>68.85549872122763</v>
      </c>
      <c r="G48" s="14">
        <v>58460</v>
      </c>
      <c r="H48" s="14">
        <v>40013</v>
      </c>
      <c r="I48" s="15">
        <v>68.44509066028054</v>
      </c>
      <c r="J48" s="14">
        <v>4100</v>
      </c>
      <c r="K48" s="14">
        <v>3063</v>
      </c>
      <c r="L48" s="15">
        <v>74.70731707317073</v>
      </c>
    </row>
    <row r="49" spans="1:12" ht="15.75">
      <c r="A49" s="134"/>
      <c r="B49" s="134"/>
      <c r="C49" s="8" t="s">
        <v>37</v>
      </c>
      <c r="D49" s="14">
        <v>32701</v>
      </c>
      <c r="E49" s="14">
        <v>21441</v>
      </c>
      <c r="F49" s="15">
        <v>65.56680223846365</v>
      </c>
      <c r="G49" s="14">
        <v>30280</v>
      </c>
      <c r="H49" s="14">
        <v>19666</v>
      </c>
      <c r="I49" s="15">
        <v>64.94715984147953</v>
      </c>
      <c r="J49" s="14">
        <v>2421</v>
      </c>
      <c r="K49" s="14">
        <v>1775</v>
      </c>
      <c r="L49" s="15">
        <v>73.31681123502685</v>
      </c>
    </row>
    <row r="50" spans="1:12" ht="15.75">
      <c r="A50" s="134"/>
      <c r="B50" s="135"/>
      <c r="C50" s="8" t="s">
        <v>38</v>
      </c>
      <c r="D50" s="14">
        <v>29859</v>
      </c>
      <c r="E50" s="14">
        <v>21635</v>
      </c>
      <c r="F50" s="15">
        <v>72.45721557989216</v>
      </c>
      <c r="G50" s="14">
        <v>28180</v>
      </c>
      <c r="H50" s="14">
        <v>20347</v>
      </c>
      <c r="I50" s="15">
        <v>72.20369056068134</v>
      </c>
      <c r="J50" s="14">
        <v>1679</v>
      </c>
      <c r="K50" s="14">
        <v>1288</v>
      </c>
      <c r="L50" s="15">
        <v>76.71232876712328</v>
      </c>
    </row>
    <row r="51" spans="1:12" ht="15.75">
      <c r="A51" s="134"/>
      <c r="B51" s="133" t="s">
        <v>39</v>
      </c>
      <c r="C51" s="8" t="s">
        <v>36</v>
      </c>
      <c r="D51" s="14">
        <v>21103</v>
      </c>
      <c r="E51" s="14">
        <v>13242</v>
      </c>
      <c r="F51" s="15">
        <v>62.74937212718571</v>
      </c>
      <c r="G51" s="14">
        <v>19703</v>
      </c>
      <c r="H51" s="14">
        <v>12257</v>
      </c>
      <c r="I51" s="15">
        <v>62.20880069025022</v>
      </c>
      <c r="J51" s="14">
        <v>1400</v>
      </c>
      <c r="K51" s="14">
        <v>985</v>
      </c>
      <c r="L51" s="15">
        <v>70.35714285714286</v>
      </c>
    </row>
    <row r="52" spans="1:12" ht="15.75">
      <c r="A52" s="134"/>
      <c r="B52" s="134"/>
      <c r="C52" s="8" t="s">
        <v>37</v>
      </c>
      <c r="D52" s="14">
        <v>11034</v>
      </c>
      <c r="E52" s="14">
        <v>6531</v>
      </c>
      <c r="F52" s="15">
        <v>59.18977705274606</v>
      </c>
      <c r="G52" s="14">
        <v>10177</v>
      </c>
      <c r="H52" s="14">
        <v>5947</v>
      </c>
      <c r="I52" s="15">
        <v>58.43568831679276</v>
      </c>
      <c r="J52" s="14">
        <v>857</v>
      </c>
      <c r="K52" s="14">
        <v>584</v>
      </c>
      <c r="L52" s="15">
        <v>68.14469078179697</v>
      </c>
    </row>
    <row r="53" spans="1:12" ht="15.75">
      <c r="A53" s="134"/>
      <c r="B53" s="135"/>
      <c r="C53" s="8" t="s">
        <v>38</v>
      </c>
      <c r="D53" s="14">
        <v>10069</v>
      </c>
      <c r="E53" s="14">
        <v>6711</v>
      </c>
      <c r="F53" s="15">
        <v>66.65011421193763</v>
      </c>
      <c r="G53" s="14">
        <v>9526</v>
      </c>
      <c r="H53" s="14">
        <v>6310</v>
      </c>
      <c r="I53" s="15">
        <v>66.23976485408356</v>
      </c>
      <c r="J53" s="14">
        <v>543</v>
      </c>
      <c r="K53" s="14">
        <v>401</v>
      </c>
      <c r="L53" s="15">
        <v>73.84898710865562</v>
      </c>
    </row>
    <row r="54" spans="1:12" ht="15.75">
      <c r="A54" s="134"/>
      <c r="B54" s="133" t="s">
        <v>40</v>
      </c>
      <c r="C54" s="8" t="s">
        <v>36</v>
      </c>
      <c r="D54" s="14">
        <v>20714</v>
      </c>
      <c r="E54" s="14">
        <v>14528</v>
      </c>
      <c r="F54" s="15">
        <v>70.13613980882495</v>
      </c>
      <c r="G54" s="14">
        <v>19292</v>
      </c>
      <c r="H54" s="14">
        <v>13437</v>
      </c>
      <c r="I54" s="15">
        <v>69.65063238648145</v>
      </c>
      <c r="J54" s="14">
        <v>1422</v>
      </c>
      <c r="K54" s="14">
        <v>1091</v>
      </c>
      <c r="L54" s="15">
        <v>76.72292545710268</v>
      </c>
    </row>
    <row r="55" spans="1:12" ht="15.75">
      <c r="A55" s="134"/>
      <c r="B55" s="134"/>
      <c r="C55" s="8" t="s">
        <v>37</v>
      </c>
      <c r="D55" s="14">
        <v>10889</v>
      </c>
      <c r="E55" s="14">
        <v>7330</v>
      </c>
      <c r="F55" s="15">
        <v>67.31563963633023</v>
      </c>
      <c r="G55" s="14">
        <v>10075</v>
      </c>
      <c r="H55" s="14">
        <v>6714</v>
      </c>
      <c r="I55" s="15">
        <v>66.64019851116625</v>
      </c>
      <c r="J55" s="14">
        <v>814</v>
      </c>
      <c r="K55" s="14">
        <v>616</v>
      </c>
      <c r="L55" s="15">
        <v>75.67567567567568</v>
      </c>
    </row>
    <row r="56" spans="1:12" ht="15.75">
      <c r="A56" s="134"/>
      <c r="B56" s="135"/>
      <c r="C56" s="8" t="s">
        <v>38</v>
      </c>
      <c r="D56" s="14">
        <v>9825</v>
      </c>
      <c r="E56" s="14">
        <v>7198</v>
      </c>
      <c r="F56" s="15">
        <v>73.2620865139949</v>
      </c>
      <c r="G56" s="14">
        <v>9217</v>
      </c>
      <c r="H56" s="14">
        <v>6723</v>
      </c>
      <c r="I56" s="15">
        <v>72.94130411196701</v>
      </c>
      <c r="J56" s="14">
        <v>608</v>
      </c>
      <c r="K56" s="14">
        <v>475</v>
      </c>
      <c r="L56" s="15">
        <v>78.125</v>
      </c>
    </row>
    <row r="57" spans="1:12" ht="15.75">
      <c r="A57" s="134"/>
      <c r="B57" s="133" t="s">
        <v>41</v>
      </c>
      <c r="C57" s="8" t="s">
        <v>36</v>
      </c>
      <c r="D57" s="14">
        <v>20743</v>
      </c>
      <c r="E57" s="14">
        <v>15306</v>
      </c>
      <c r="F57" s="15">
        <v>73.78874801137734</v>
      </c>
      <c r="G57" s="14">
        <v>19465</v>
      </c>
      <c r="H57" s="14">
        <v>14319</v>
      </c>
      <c r="I57" s="15">
        <v>73.56280503467762</v>
      </c>
      <c r="J57" s="14">
        <v>1278</v>
      </c>
      <c r="K57" s="14">
        <v>987</v>
      </c>
      <c r="L57" s="15">
        <v>77.23004694835682</v>
      </c>
    </row>
    <row r="58" spans="1:12" ht="15.75">
      <c r="A58" s="134"/>
      <c r="B58" s="134"/>
      <c r="C58" s="8" t="s">
        <v>37</v>
      </c>
      <c r="D58" s="14">
        <v>10778</v>
      </c>
      <c r="E58" s="14">
        <v>7580</v>
      </c>
      <c r="F58" s="15">
        <v>70.3284468361477</v>
      </c>
      <c r="G58" s="14">
        <v>10028</v>
      </c>
      <c r="H58" s="14">
        <v>7005</v>
      </c>
      <c r="I58" s="15">
        <v>69.85440765855604</v>
      </c>
      <c r="J58" s="14">
        <v>750</v>
      </c>
      <c r="K58" s="14">
        <v>575</v>
      </c>
      <c r="L58" s="15">
        <v>76.66666666666667</v>
      </c>
    </row>
    <row r="59" spans="1:12" ht="15.75">
      <c r="A59" s="135"/>
      <c r="B59" s="135"/>
      <c r="C59" s="8" t="s">
        <v>38</v>
      </c>
      <c r="D59" s="14">
        <v>9965</v>
      </c>
      <c r="E59" s="14">
        <v>7726</v>
      </c>
      <c r="F59" s="15">
        <v>77.53135975915704</v>
      </c>
      <c r="G59" s="14">
        <v>9437</v>
      </c>
      <c r="H59" s="14">
        <v>7314</v>
      </c>
      <c r="I59" s="15">
        <v>77.50344389106708</v>
      </c>
      <c r="J59" s="14">
        <v>528</v>
      </c>
      <c r="K59" s="14">
        <v>412</v>
      </c>
      <c r="L59" s="15">
        <v>78.03030303030303</v>
      </c>
    </row>
    <row r="60" spans="1:12" ht="15.75">
      <c r="A60" s="133" t="s">
        <v>11</v>
      </c>
      <c r="B60" s="133" t="s">
        <v>7</v>
      </c>
      <c r="C60" s="8" t="s">
        <v>36</v>
      </c>
      <c r="D60" s="14">
        <v>136401</v>
      </c>
      <c r="E60" s="14">
        <v>94463</v>
      </c>
      <c r="F60" s="15">
        <v>69.25389110050513</v>
      </c>
      <c r="G60" s="14">
        <v>120450</v>
      </c>
      <c r="H60" s="14">
        <v>82037</v>
      </c>
      <c r="I60" s="15">
        <v>68.10875882108759</v>
      </c>
      <c r="J60" s="14">
        <v>15951</v>
      </c>
      <c r="K60" s="14">
        <v>12426</v>
      </c>
      <c r="L60" s="15">
        <v>77.90107203310137</v>
      </c>
    </row>
    <row r="61" spans="1:12" ht="15.75">
      <c r="A61" s="134"/>
      <c r="B61" s="134"/>
      <c r="C61" s="8" t="s">
        <v>37</v>
      </c>
      <c r="D61" s="14">
        <v>72006</v>
      </c>
      <c r="E61" s="14">
        <v>47948</v>
      </c>
      <c r="F61" s="15">
        <v>66.5888953698303</v>
      </c>
      <c r="G61" s="14">
        <v>63167</v>
      </c>
      <c r="H61" s="14">
        <v>41252</v>
      </c>
      <c r="I61" s="15">
        <v>65.30625168204918</v>
      </c>
      <c r="J61" s="14">
        <v>8839</v>
      </c>
      <c r="K61" s="14">
        <v>6696</v>
      </c>
      <c r="L61" s="15">
        <v>75.75517592487839</v>
      </c>
    </row>
    <row r="62" spans="1:12" ht="15.75">
      <c r="A62" s="134"/>
      <c r="B62" s="135"/>
      <c r="C62" s="8" t="s">
        <v>38</v>
      </c>
      <c r="D62" s="14">
        <v>64395</v>
      </c>
      <c r="E62" s="14">
        <v>46515</v>
      </c>
      <c r="F62" s="15">
        <v>72.23386908921499</v>
      </c>
      <c r="G62" s="14">
        <v>57283</v>
      </c>
      <c r="H62" s="14">
        <v>40785</v>
      </c>
      <c r="I62" s="15">
        <v>71.19913412356198</v>
      </c>
      <c r="J62" s="14">
        <v>7112</v>
      </c>
      <c r="K62" s="14">
        <v>5730</v>
      </c>
      <c r="L62" s="15">
        <v>80.56805399325084</v>
      </c>
    </row>
    <row r="63" spans="1:12" ht="15.75">
      <c r="A63" s="134"/>
      <c r="B63" s="133" t="s">
        <v>39</v>
      </c>
      <c r="C63" s="8" t="s">
        <v>36</v>
      </c>
      <c r="D63" s="14">
        <v>46626</v>
      </c>
      <c r="E63" s="14">
        <v>30363</v>
      </c>
      <c r="F63" s="15">
        <v>65.12031913524643</v>
      </c>
      <c r="G63" s="14">
        <v>40835</v>
      </c>
      <c r="H63" s="14">
        <v>26009</v>
      </c>
      <c r="I63" s="15">
        <v>63.69291049344925</v>
      </c>
      <c r="J63" s="14">
        <v>5791</v>
      </c>
      <c r="K63" s="14">
        <v>4354</v>
      </c>
      <c r="L63" s="15">
        <v>75.18563287860474</v>
      </c>
    </row>
    <row r="64" spans="1:12" ht="15.75">
      <c r="A64" s="134"/>
      <c r="B64" s="134"/>
      <c r="C64" s="8" t="s">
        <v>37</v>
      </c>
      <c r="D64" s="14">
        <v>24618</v>
      </c>
      <c r="E64" s="14">
        <v>15371</v>
      </c>
      <c r="F64" s="15">
        <v>62.43805345682021</v>
      </c>
      <c r="G64" s="14">
        <v>21403</v>
      </c>
      <c r="H64" s="14">
        <v>13034</v>
      </c>
      <c r="I64" s="15">
        <v>60.89800495257675</v>
      </c>
      <c r="J64" s="14">
        <v>3215</v>
      </c>
      <c r="K64" s="14">
        <v>2337</v>
      </c>
      <c r="L64" s="15">
        <v>72.6905132192846</v>
      </c>
    </row>
    <row r="65" spans="1:12" ht="15.75">
      <c r="A65" s="134"/>
      <c r="B65" s="135"/>
      <c r="C65" s="8" t="s">
        <v>38</v>
      </c>
      <c r="D65" s="14">
        <v>22008</v>
      </c>
      <c r="E65" s="14">
        <v>14992</v>
      </c>
      <c r="F65" s="15">
        <v>68.12068338785896</v>
      </c>
      <c r="G65" s="14">
        <v>19432</v>
      </c>
      <c r="H65" s="14">
        <v>12975</v>
      </c>
      <c r="I65" s="15">
        <v>66.77130506381226</v>
      </c>
      <c r="J65" s="14">
        <v>2576</v>
      </c>
      <c r="K65" s="14">
        <v>2017</v>
      </c>
      <c r="L65" s="15">
        <v>78.29968944099379</v>
      </c>
    </row>
    <row r="66" spans="1:12" ht="15.75">
      <c r="A66" s="134"/>
      <c r="B66" s="133" t="s">
        <v>40</v>
      </c>
      <c r="C66" s="8" t="s">
        <v>36</v>
      </c>
      <c r="D66" s="14">
        <v>45323</v>
      </c>
      <c r="E66" s="14">
        <v>31515</v>
      </c>
      <c r="F66" s="15">
        <v>69.53423206760364</v>
      </c>
      <c r="G66" s="14">
        <v>39936</v>
      </c>
      <c r="H66" s="14">
        <v>27301</v>
      </c>
      <c r="I66" s="15">
        <v>68.36187900641025</v>
      </c>
      <c r="J66" s="14">
        <v>5387</v>
      </c>
      <c r="K66" s="14">
        <v>4214</v>
      </c>
      <c r="L66" s="15">
        <v>78.22535734174866</v>
      </c>
    </row>
    <row r="67" spans="1:12" ht="15.75">
      <c r="A67" s="134"/>
      <c r="B67" s="134"/>
      <c r="C67" s="8" t="s">
        <v>37</v>
      </c>
      <c r="D67" s="14">
        <v>23769</v>
      </c>
      <c r="E67" s="14">
        <v>15842</v>
      </c>
      <c r="F67" s="15">
        <v>66.64983802431739</v>
      </c>
      <c r="G67" s="14">
        <v>20767</v>
      </c>
      <c r="H67" s="14">
        <v>13525</v>
      </c>
      <c r="I67" s="15">
        <v>65.12736553185341</v>
      </c>
      <c r="J67" s="14">
        <v>3002</v>
      </c>
      <c r="K67" s="14">
        <v>2317</v>
      </c>
      <c r="L67" s="15">
        <v>77.18187874750167</v>
      </c>
    </row>
    <row r="68" spans="1:12" ht="15.75">
      <c r="A68" s="134"/>
      <c r="B68" s="135"/>
      <c r="C68" s="8" t="s">
        <v>38</v>
      </c>
      <c r="D68" s="14">
        <v>21554</v>
      </c>
      <c r="E68" s="14">
        <v>15673</v>
      </c>
      <c r="F68" s="15">
        <v>72.71504129163961</v>
      </c>
      <c r="G68" s="14">
        <v>19169</v>
      </c>
      <c r="H68" s="14">
        <v>13776</v>
      </c>
      <c r="I68" s="15">
        <v>71.8660337002452</v>
      </c>
      <c r="J68" s="14">
        <v>2385</v>
      </c>
      <c r="K68" s="14">
        <v>1897</v>
      </c>
      <c r="L68" s="15">
        <v>79.53878406708596</v>
      </c>
    </row>
    <row r="69" spans="1:12" ht="15.75">
      <c r="A69" s="134"/>
      <c r="B69" s="133" t="s">
        <v>41</v>
      </c>
      <c r="C69" s="8" t="s">
        <v>36</v>
      </c>
      <c r="D69" s="14">
        <v>44452</v>
      </c>
      <c r="E69" s="14">
        <v>32585</v>
      </c>
      <c r="F69" s="15">
        <v>73.30378835597948</v>
      </c>
      <c r="G69" s="14">
        <v>39679</v>
      </c>
      <c r="H69" s="14">
        <v>28727</v>
      </c>
      <c r="I69" s="15">
        <v>72.39849794601679</v>
      </c>
      <c r="J69" s="14">
        <v>4773</v>
      </c>
      <c r="K69" s="14">
        <v>3858</v>
      </c>
      <c r="L69" s="15">
        <v>80.8296668761785</v>
      </c>
    </row>
    <row r="70" spans="1:12" ht="15.75">
      <c r="A70" s="134"/>
      <c r="B70" s="134"/>
      <c r="C70" s="8" t="s">
        <v>37</v>
      </c>
      <c r="D70" s="14">
        <v>23619</v>
      </c>
      <c r="E70" s="14">
        <v>16735</v>
      </c>
      <c r="F70" s="15">
        <v>70.8539734959143</v>
      </c>
      <c r="G70" s="14">
        <v>20997</v>
      </c>
      <c r="H70" s="14">
        <v>14693</v>
      </c>
      <c r="I70" s="15">
        <v>69.97666333285707</v>
      </c>
      <c r="J70" s="14">
        <v>2622</v>
      </c>
      <c r="K70" s="14">
        <v>2042</v>
      </c>
      <c r="L70" s="15">
        <v>77.8794813119756</v>
      </c>
    </row>
    <row r="71" spans="1:12" ht="15.75">
      <c r="A71" s="135"/>
      <c r="B71" s="135"/>
      <c r="C71" s="8" t="s">
        <v>38</v>
      </c>
      <c r="D71" s="14">
        <v>20833</v>
      </c>
      <c r="E71" s="14">
        <v>15850</v>
      </c>
      <c r="F71" s="15">
        <v>76.08121729947679</v>
      </c>
      <c r="G71" s="14">
        <v>18682</v>
      </c>
      <c r="H71" s="14">
        <v>14034</v>
      </c>
      <c r="I71" s="15">
        <v>75.12043678407024</v>
      </c>
      <c r="J71" s="14">
        <v>2151</v>
      </c>
      <c r="K71" s="14">
        <v>1816</v>
      </c>
      <c r="L71" s="15">
        <v>84.42584844258484</v>
      </c>
    </row>
    <row r="72" spans="1:12" ht="15.75">
      <c r="A72" s="133" t="s">
        <v>12</v>
      </c>
      <c r="B72" s="133" t="s">
        <v>7</v>
      </c>
      <c r="C72" s="8" t="s">
        <v>36</v>
      </c>
      <c r="D72" s="14">
        <v>16781</v>
      </c>
      <c r="E72" s="14">
        <v>9379</v>
      </c>
      <c r="F72" s="15">
        <v>55.89059054883499</v>
      </c>
      <c r="G72" s="14">
        <v>15592</v>
      </c>
      <c r="H72" s="14">
        <v>8894</v>
      </c>
      <c r="I72" s="15">
        <v>57.04207285787584</v>
      </c>
      <c r="J72" s="14">
        <v>1189</v>
      </c>
      <c r="K72" s="14">
        <v>485</v>
      </c>
      <c r="L72" s="15">
        <v>40.790580319596295</v>
      </c>
    </row>
    <row r="73" spans="1:12" ht="15.75">
      <c r="A73" s="134"/>
      <c r="B73" s="134"/>
      <c r="C73" s="8" t="s">
        <v>37</v>
      </c>
      <c r="D73" s="14">
        <v>8845</v>
      </c>
      <c r="E73" s="14">
        <v>4553</v>
      </c>
      <c r="F73" s="15">
        <v>51.47540983606558</v>
      </c>
      <c r="G73" s="14">
        <v>8066</v>
      </c>
      <c r="H73" s="14">
        <v>4240</v>
      </c>
      <c r="I73" s="15">
        <v>52.566327795685595</v>
      </c>
      <c r="J73" s="14">
        <v>779</v>
      </c>
      <c r="K73" s="14">
        <v>313</v>
      </c>
      <c r="L73" s="15">
        <v>40.17971758664955</v>
      </c>
    </row>
    <row r="74" spans="1:12" ht="15.75">
      <c r="A74" s="134"/>
      <c r="B74" s="135"/>
      <c r="C74" s="8" t="s">
        <v>38</v>
      </c>
      <c r="D74" s="14">
        <v>7936</v>
      </c>
      <c r="E74" s="14">
        <v>4826</v>
      </c>
      <c r="F74" s="15">
        <v>60.81149193548387</v>
      </c>
      <c r="G74" s="14">
        <v>7526</v>
      </c>
      <c r="H74" s="14">
        <v>4654</v>
      </c>
      <c r="I74" s="15">
        <v>61.8389582779697</v>
      </c>
      <c r="J74" s="14">
        <v>410</v>
      </c>
      <c r="K74" s="14">
        <v>172</v>
      </c>
      <c r="L74" s="15">
        <v>41.951219512195124</v>
      </c>
    </row>
    <row r="75" spans="1:12" ht="15.75">
      <c r="A75" s="134"/>
      <c r="B75" s="133" t="s">
        <v>39</v>
      </c>
      <c r="C75" s="8" t="s">
        <v>36</v>
      </c>
      <c r="D75" s="14">
        <v>5762</v>
      </c>
      <c r="E75" s="14">
        <v>2691</v>
      </c>
      <c r="F75" s="15">
        <v>46.702533842415825</v>
      </c>
      <c r="G75" s="14">
        <v>5294</v>
      </c>
      <c r="H75" s="14">
        <v>2542</v>
      </c>
      <c r="I75" s="15">
        <v>48.01662259161314</v>
      </c>
      <c r="J75" s="14">
        <v>468</v>
      </c>
      <c r="K75" s="14">
        <v>149</v>
      </c>
      <c r="L75" s="15">
        <v>31.837606837606835</v>
      </c>
    </row>
    <row r="76" spans="1:12" ht="15.75">
      <c r="A76" s="134"/>
      <c r="B76" s="134"/>
      <c r="C76" s="8" t="s">
        <v>37</v>
      </c>
      <c r="D76" s="14">
        <v>3013</v>
      </c>
      <c r="E76" s="14">
        <v>1275</v>
      </c>
      <c r="F76" s="15">
        <v>42.3166279455692</v>
      </c>
      <c r="G76" s="14">
        <v>2701</v>
      </c>
      <c r="H76" s="14">
        <v>1181</v>
      </c>
      <c r="I76" s="15">
        <v>43.72454646427249</v>
      </c>
      <c r="J76" s="14">
        <v>312</v>
      </c>
      <c r="K76" s="14">
        <v>94</v>
      </c>
      <c r="L76" s="15">
        <v>30.128205128205128</v>
      </c>
    </row>
    <row r="77" spans="1:12" ht="15.75">
      <c r="A77" s="134"/>
      <c r="B77" s="135"/>
      <c r="C77" s="8" t="s">
        <v>38</v>
      </c>
      <c r="D77" s="14">
        <v>2749</v>
      </c>
      <c r="E77" s="14">
        <v>1416</v>
      </c>
      <c r="F77" s="15">
        <v>51.50963986904329</v>
      </c>
      <c r="G77" s="14">
        <v>2593</v>
      </c>
      <c r="H77" s="14">
        <v>1361</v>
      </c>
      <c r="I77" s="15">
        <v>52.48746625530274</v>
      </c>
      <c r="J77" s="14">
        <v>156</v>
      </c>
      <c r="K77" s="14">
        <v>55</v>
      </c>
      <c r="L77" s="15">
        <v>35.256410256410255</v>
      </c>
    </row>
    <row r="78" spans="1:12" ht="15.75">
      <c r="A78" s="134"/>
      <c r="B78" s="133" t="s">
        <v>40</v>
      </c>
      <c r="C78" s="8" t="s">
        <v>36</v>
      </c>
      <c r="D78" s="14">
        <v>5571</v>
      </c>
      <c r="E78" s="14">
        <v>3224</v>
      </c>
      <c r="F78" s="15">
        <v>57.8711182911506</v>
      </c>
      <c r="G78" s="14">
        <v>5187</v>
      </c>
      <c r="H78" s="14">
        <v>3060</v>
      </c>
      <c r="I78" s="15">
        <v>58.99363794100636</v>
      </c>
      <c r="J78" s="14">
        <v>384</v>
      </c>
      <c r="K78" s="14">
        <v>164</v>
      </c>
      <c r="L78" s="15">
        <v>42.70833333333333</v>
      </c>
    </row>
    <row r="79" spans="1:12" ht="15.75">
      <c r="A79" s="134"/>
      <c r="B79" s="134"/>
      <c r="C79" s="8" t="s">
        <v>37</v>
      </c>
      <c r="D79" s="14">
        <v>2972</v>
      </c>
      <c r="E79" s="14">
        <v>1613</v>
      </c>
      <c r="F79" s="15">
        <v>54.27321668909825</v>
      </c>
      <c r="G79" s="14">
        <v>2719</v>
      </c>
      <c r="H79" s="14">
        <v>1505</v>
      </c>
      <c r="I79" s="15">
        <v>55.351232070614195</v>
      </c>
      <c r="J79" s="14">
        <v>253</v>
      </c>
      <c r="K79" s="14">
        <v>108</v>
      </c>
      <c r="L79" s="15">
        <v>42.68774703557312</v>
      </c>
    </row>
    <row r="80" spans="1:12" ht="15.75">
      <c r="A80" s="134"/>
      <c r="B80" s="135"/>
      <c r="C80" s="8" t="s">
        <v>38</v>
      </c>
      <c r="D80" s="14">
        <v>2599</v>
      </c>
      <c r="E80" s="14">
        <v>1611</v>
      </c>
      <c r="F80" s="15">
        <v>61.98537899191997</v>
      </c>
      <c r="G80" s="14">
        <v>2468</v>
      </c>
      <c r="H80" s="14">
        <v>1555</v>
      </c>
      <c r="I80" s="15">
        <v>63.006482982171796</v>
      </c>
      <c r="J80" s="14">
        <v>131</v>
      </c>
      <c r="K80" s="14">
        <v>56</v>
      </c>
      <c r="L80" s="15">
        <v>42.74809160305343</v>
      </c>
    </row>
    <row r="81" spans="1:12" ht="15.75">
      <c r="A81" s="134"/>
      <c r="B81" s="133" t="s">
        <v>41</v>
      </c>
      <c r="C81" s="8" t="s">
        <v>36</v>
      </c>
      <c r="D81" s="14">
        <v>5448</v>
      </c>
      <c r="E81" s="14">
        <v>3464</v>
      </c>
      <c r="F81" s="15">
        <v>63.582966226138026</v>
      </c>
      <c r="G81" s="14">
        <v>5111</v>
      </c>
      <c r="H81" s="14">
        <v>3292</v>
      </c>
      <c r="I81" s="15">
        <v>64.41009587164939</v>
      </c>
      <c r="J81" s="14">
        <v>337</v>
      </c>
      <c r="K81" s="14">
        <v>172</v>
      </c>
      <c r="L81" s="15">
        <v>51.038575667655785</v>
      </c>
    </row>
    <row r="82" spans="1:12" ht="15.75">
      <c r="A82" s="134"/>
      <c r="B82" s="134"/>
      <c r="C82" s="8" t="s">
        <v>37</v>
      </c>
      <c r="D82" s="14">
        <v>2860</v>
      </c>
      <c r="E82" s="14">
        <v>1665</v>
      </c>
      <c r="F82" s="15">
        <v>58.21678321678322</v>
      </c>
      <c r="G82" s="14">
        <v>2646</v>
      </c>
      <c r="H82" s="14">
        <v>1554</v>
      </c>
      <c r="I82" s="15">
        <v>58.730158730158735</v>
      </c>
      <c r="J82" s="14">
        <v>214</v>
      </c>
      <c r="K82" s="14">
        <v>111</v>
      </c>
      <c r="L82" s="15">
        <v>51.86915887850467</v>
      </c>
    </row>
    <row r="83" spans="1:12" ht="15.75">
      <c r="A83" s="135"/>
      <c r="B83" s="135"/>
      <c r="C83" s="8" t="s">
        <v>38</v>
      </c>
      <c r="D83" s="14">
        <v>2588</v>
      </c>
      <c r="E83" s="14">
        <v>1799</v>
      </c>
      <c r="F83" s="15">
        <v>69.51313755795981</v>
      </c>
      <c r="G83" s="14">
        <v>2465</v>
      </c>
      <c r="H83" s="14">
        <v>1738</v>
      </c>
      <c r="I83" s="15">
        <v>70.50709939148074</v>
      </c>
      <c r="J83" s="14">
        <v>123</v>
      </c>
      <c r="K83" s="14">
        <v>61</v>
      </c>
      <c r="L83" s="15">
        <v>49.59349593495935</v>
      </c>
    </row>
    <row r="84" spans="1:12" ht="15.75">
      <c r="A84" s="133" t="s">
        <v>13</v>
      </c>
      <c r="B84" s="133" t="s">
        <v>7</v>
      </c>
      <c r="C84" s="8" t="s">
        <v>36</v>
      </c>
      <c r="D84" s="14">
        <v>81260</v>
      </c>
      <c r="E84" s="14">
        <v>52586</v>
      </c>
      <c r="F84" s="15">
        <v>64.7132660595619</v>
      </c>
      <c r="G84" s="14">
        <v>75696</v>
      </c>
      <c r="H84" s="14">
        <v>48860</v>
      </c>
      <c r="I84" s="15">
        <v>64.54766434157683</v>
      </c>
      <c r="J84" s="14">
        <v>5564</v>
      </c>
      <c r="K84" s="14">
        <v>3726</v>
      </c>
      <c r="L84" s="15">
        <v>66.96621135873472</v>
      </c>
    </row>
    <row r="85" spans="1:12" ht="15.75">
      <c r="A85" s="134"/>
      <c r="B85" s="134"/>
      <c r="C85" s="8" t="s">
        <v>37</v>
      </c>
      <c r="D85" s="14">
        <v>42681</v>
      </c>
      <c r="E85" s="14">
        <v>25808</v>
      </c>
      <c r="F85" s="15">
        <v>60.467186804432885</v>
      </c>
      <c r="G85" s="14">
        <v>39585</v>
      </c>
      <c r="H85" s="14">
        <v>23873</v>
      </c>
      <c r="I85" s="15">
        <v>60.30819754957686</v>
      </c>
      <c r="J85" s="14">
        <v>3096</v>
      </c>
      <c r="K85" s="14">
        <v>1935</v>
      </c>
      <c r="L85" s="15">
        <v>62.5</v>
      </c>
    </row>
    <row r="86" spans="1:12" ht="15.75">
      <c r="A86" s="134"/>
      <c r="B86" s="135"/>
      <c r="C86" s="8" t="s">
        <v>38</v>
      </c>
      <c r="D86" s="14">
        <v>38579</v>
      </c>
      <c r="E86" s="14">
        <v>26778</v>
      </c>
      <c r="F86" s="15">
        <v>69.41081935768165</v>
      </c>
      <c r="G86" s="14">
        <v>36111</v>
      </c>
      <c r="H86" s="14">
        <v>24987</v>
      </c>
      <c r="I86" s="15">
        <v>69.19498213840657</v>
      </c>
      <c r="J86" s="14">
        <v>2468</v>
      </c>
      <c r="K86" s="14">
        <v>1791</v>
      </c>
      <c r="L86" s="15">
        <v>72.56888168557536</v>
      </c>
    </row>
    <row r="87" spans="1:12" ht="15.75">
      <c r="A87" s="134"/>
      <c r="B87" s="133" t="s">
        <v>39</v>
      </c>
      <c r="C87" s="8" t="s">
        <v>36</v>
      </c>
      <c r="D87" s="14">
        <v>27250</v>
      </c>
      <c r="E87" s="14">
        <v>16284</v>
      </c>
      <c r="F87" s="15">
        <v>59.75779816513761</v>
      </c>
      <c r="G87" s="14">
        <v>25294</v>
      </c>
      <c r="H87" s="14">
        <v>15088</v>
      </c>
      <c r="I87" s="15">
        <v>59.6505100023721</v>
      </c>
      <c r="J87" s="14">
        <v>1956</v>
      </c>
      <c r="K87" s="14">
        <v>1196</v>
      </c>
      <c r="L87" s="15">
        <v>61.145194274028626</v>
      </c>
    </row>
    <row r="88" spans="1:12" ht="15.75">
      <c r="A88" s="134"/>
      <c r="B88" s="134"/>
      <c r="C88" s="8" t="s">
        <v>37</v>
      </c>
      <c r="D88" s="14">
        <v>14292</v>
      </c>
      <c r="E88" s="14">
        <v>7984</v>
      </c>
      <c r="F88" s="15">
        <v>55.86342009515813</v>
      </c>
      <c r="G88" s="14">
        <v>13182</v>
      </c>
      <c r="H88" s="14">
        <v>7373</v>
      </c>
      <c r="I88" s="15">
        <v>55.932331967834926</v>
      </c>
      <c r="J88" s="14">
        <v>1110</v>
      </c>
      <c r="K88" s="14">
        <v>611</v>
      </c>
      <c r="L88" s="15">
        <v>55.04504504504505</v>
      </c>
    </row>
    <row r="89" spans="1:12" ht="15.75">
      <c r="A89" s="134"/>
      <c r="B89" s="135"/>
      <c r="C89" s="8" t="s">
        <v>38</v>
      </c>
      <c r="D89" s="14">
        <v>12958</v>
      </c>
      <c r="E89" s="14">
        <v>8300</v>
      </c>
      <c r="F89" s="15">
        <v>64.05309461336626</v>
      </c>
      <c r="G89" s="14">
        <v>12112</v>
      </c>
      <c r="H89" s="14">
        <v>7715</v>
      </c>
      <c r="I89" s="15">
        <v>63.697159841479525</v>
      </c>
      <c r="J89" s="14">
        <v>846</v>
      </c>
      <c r="K89" s="14">
        <v>585</v>
      </c>
      <c r="L89" s="15">
        <v>69.14893617021278</v>
      </c>
    </row>
    <row r="90" spans="1:12" ht="15.75">
      <c r="A90" s="134"/>
      <c r="B90" s="133" t="s">
        <v>40</v>
      </c>
      <c r="C90" s="8" t="s">
        <v>36</v>
      </c>
      <c r="D90" s="14">
        <v>27411</v>
      </c>
      <c r="E90" s="14">
        <v>17657</v>
      </c>
      <c r="F90" s="15">
        <v>64.41574550362994</v>
      </c>
      <c r="G90" s="14">
        <v>25532</v>
      </c>
      <c r="H90" s="14">
        <v>16397</v>
      </c>
      <c r="I90" s="15">
        <v>64.22136926210246</v>
      </c>
      <c r="J90" s="14">
        <v>1879</v>
      </c>
      <c r="K90" s="14">
        <v>1260</v>
      </c>
      <c r="L90" s="15">
        <v>67.0569451836083</v>
      </c>
    </row>
    <row r="91" spans="1:12" ht="15.75">
      <c r="A91" s="134"/>
      <c r="B91" s="134"/>
      <c r="C91" s="8" t="s">
        <v>37</v>
      </c>
      <c r="D91" s="14">
        <v>14439</v>
      </c>
      <c r="E91" s="14">
        <v>8701</v>
      </c>
      <c r="F91" s="15">
        <v>60.26040584528014</v>
      </c>
      <c r="G91" s="14">
        <v>13414</v>
      </c>
      <c r="H91" s="14">
        <v>8041</v>
      </c>
      <c r="I91" s="15">
        <v>59.94483375577755</v>
      </c>
      <c r="J91" s="14">
        <v>1025</v>
      </c>
      <c r="K91" s="14">
        <v>660</v>
      </c>
      <c r="L91" s="15">
        <v>64.39024390243902</v>
      </c>
    </row>
    <row r="92" spans="1:12" ht="15.75">
      <c r="A92" s="134"/>
      <c r="B92" s="135"/>
      <c r="C92" s="8" t="s">
        <v>38</v>
      </c>
      <c r="D92" s="14">
        <v>12972</v>
      </c>
      <c r="E92" s="14">
        <v>8956</v>
      </c>
      <c r="F92" s="15">
        <v>69.04101140918903</v>
      </c>
      <c r="G92" s="14">
        <v>12118</v>
      </c>
      <c r="H92" s="14">
        <v>8356</v>
      </c>
      <c r="I92" s="15">
        <v>68.95527314738405</v>
      </c>
      <c r="J92" s="14">
        <v>854</v>
      </c>
      <c r="K92" s="14">
        <v>600</v>
      </c>
      <c r="L92" s="15">
        <v>70.2576112412178</v>
      </c>
    </row>
    <row r="93" spans="1:12" ht="15.75">
      <c r="A93" s="134"/>
      <c r="B93" s="133" t="s">
        <v>41</v>
      </c>
      <c r="C93" s="8" t="s">
        <v>36</v>
      </c>
      <c r="D93" s="14">
        <v>26599</v>
      </c>
      <c r="E93" s="14">
        <v>18645</v>
      </c>
      <c r="F93" s="15">
        <v>70.09662017369074</v>
      </c>
      <c r="G93" s="14">
        <v>24870</v>
      </c>
      <c r="H93" s="14">
        <v>17375</v>
      </c>
      <c r="I93" s="15">
        <v>69.86328910333735</v>
      </c>
      <c r="J93" s="14">
        <v>1729</v>
      </c>
      <c r="K93" s="14">
        <v>1270</v>
      </c>
      <c r="L93" s="15">
        <v>73.45286292654714</v>
      </c>
    </row>
    <row r="94" spans="1:12" ht="15.75">
      <c r="A94" s="134"/>
      <c r="B94" s="134"/>
      <c r="C94" s="8" t="s">
        <v>37</v>
      </c>
      <c r="D94" s="14">
        <v>13950</v>
      </c>
      <c r="E94" s="14">
        <v>9123</v>
      </c>
      <c r="F94" s="15">
        <v>65.39784946236558</v>
      </c>
      <c r="G94" s="14">
        <v>12989</v>
      </c>
      <c r="H94" s="14">
        <v>8459</v>
      </c>
      <c r="I94" s="15">
        <v>65.12433597659559</v>
      </c>
      <c r="J94" s="14">
        <v>961</v>
      </c>
      <c r="K94" s="14">
        <v>664</v>
      </c>
      <c r="L94" s="15">
        <v>69.09469302809573</v>
      </c>
    </row>
    <row r="95" spans="1:12" ht="15.75">
      <c r="A95" s="135"/>
      <c r="B95" s="135"/>
      <c r="C95" s="8" t="s">
        <v>38</v>
      </c>
      <c r="D95" s="14">
        <v>12649</v>
      </c>
      <c r="E95" s="14">
        <v>9522</v>
      </c>
      <c r="F95" s="15">
        <v>75.278678156376</v>
      </c>
      <c r="G95" s="14">
        <v>11881</v>
      </c>
      <c r="H95" s="14">
        <v>8916</v>
      </c>
      <c r="I95" s="15">
        <v>75.0441881996465</v>
      </c>
      <c r="J95" s="14">
        <v>768</v>
      </c>
      <c r="K95" s="14">
        <v>606</v>
      </c>
      <c r="L95" s="15">
        <v>78.90625</v>
      </c>
    </row>
    <row r="96" spans="1:12" ht="15.75">
      <c r="A96" s="133" t="s">
        <v>14</v>
      </c>
      <c r="B96" s="133" t="s">
        <v>7</v>
      </c>
      <c r="C96" s="8" t="s">
        <v>36</v>
      </c>
      <c r="D96" s="14">
        <v>15939</v>
      </c>
      <c r="E96" s="14">
        <v>9518</v>
      </c>
      <c r="F96" s="15">
        <v>59.71516406299015</v>
      </c>
      <c r="G96" s="14">
        <v>14985</v>
      </c>
      <c r="H96" s="14">
        <v>8887</v>
      </c>
      <c r="I96" s="15">
        <v>59.30597263930597</v>
      </c>
      <c r="J96" s="14">
        <v>954</v>
      </c>
      <c r="K96" s="14">
        <v>631</v>
      </c>
      <c r="L96" s="15">
        <v>66.14255765199162</v>
      </c>
    </row>
    <row r="97" spans="1:12" ht="15.75">
      <c r="A97" s="134"/>
      <c r="B97" s="134"/>
      <c r="C97" s="8" t="s">
        <v>37</v>
      </c>
      <c r="D97" s="14">
        <v>8422</v>
      </c>
      <c r="E97" s="14">
        <v>4585</v>
      </c>
      <c r="F97" s="15">
        <v>54.44075041557824</v>
      </c>
      <c r="G97" s="14">
        <v>7828</v>
      </c>
      <c r="H97" s="14">
        <v>4212</v>
      </c>
      <c r="I97" s="15">
        <v>53.80684721512519</v>
      </c>
      <c r="J97" s="14">
        <v>594</v>
      </c>
      <c r="K97" s="14">
        <v>373</v>
      </c>
      <c r="L97" s="15">
        <v>62.79461279461279</v>
      </c>
    </row>
    <row r="98" spans="1:12" ht="15.75">
      <c r="A98" s="134"/>
      <c r="B98" s="135"/>
      <c r="C98" s="8" t="s">
        <v>38</v>
      </c>
      <c r="D98" s="14">
        <v>7517</v>
      </c>
      <c r="E98" s="14">
        <v>4933</v>
      </c>
      <c r="F98" s="15">
        <v>65.62458427564188</v>
      </c>
      <c r="G98" s="14">
        <v>7157</v>
      </c>
      <c r="H98" s="14">
        <v>4675</v>
      </c>
      <c r="I98" s="15">
        <v>65.32066508313538</v>
      </c>
      <c r="J98" s="14">
        <v>360</v>
      </c>
      <c r="K98" s="14">
        <v>258</v>
      </c>
      <c r="L98" s="15">
        <v>71.66666666666667</v>
      </c>
    </row>
    <row r="99" spans="1:12" ht="15.75">
      <c r="A99" s="134"/>
      <c r="B99" s="133" t="s">
        <v>39</v>
      </c>
      <c r="C99" s="8" t="s">
        <v>36</v>
      </c>
      <c r="D99" s="14">
        <v>5313</v>
      </c>
      <c r="E99" s="14">
        <v>2830</v>
      </c>
      <c r="F99" s="15">
        <v>53.26557500470543</v>
      </c>
      <c r="G99" s="14">
        <v>4986</v>
      </c>
      <c r="H99" s="14">
        <v>2643</v>
      </c>
      <c r="I99" s="15">
        <v>53.00842358604091</v>
      </c>
      <c r="J99" s="14">
        <v>327</v>
      </c>
      <c r="K99" s="14">
        <v>187</v>
      </c>
      <c r="L99" s="15">
        <v>57.18654434250765</v>
      </c>
    </row>
    <row r="100" spans="1:12" ht="15.75">
      <c r="A100" s="134"/>
      <c r="B100" s="134"/>
      <c r="C100" s="8" t="s">
        <v>37</v>
      </c>
      <c r="D100" s="14">
        <v>2820</v>
      </c>
      <c r="E100" s="14">
        <v>1378</v>
      </c>
      <c r="F100" s="15">
        <v>48.86524822695036</v>
      </c>
      <c r="G100" s="14">
        <v>2601</v>
      </c>
      <c r="H100" s="14">
        <v>1260</v>
      </c>
      <c r="I100" s="15">
        <v>48.44290657439446</v>
      </c>
      <c r="J100" s="14">
        <v>219</v>
      </c>
      <c r="K100" s="14">
        <v>118</v>
      </c>
      <c r="L100" s="15">
        <v>53.88127853881278</v>
      </c>
    </row>
    <row r="101" spans="1:12" ht="15.75">
      <c r="A101" s="134"/>
      <c r="B101" s="135"/>
      <c r="C101" s="8" t="s">
        <v>38</v>
      </c>
      <c r="D101" s="14">
        <v>2493</v>
      </c>
      <c r="E101" s="14">
        <v>1452</v>
      </c>
      <c r="F101" s="15">
        <v>58.24308062575211</v>
      </c>
      <c r="G101" s="14">
        <v>2385</v>
      </c>
      <c r="H101" s="14">
        <v>1383</v>
      </c>
      <c r="I101" s="15">
        <v>57.9874213836478</v>
      </c>
      <c r="J101" s="14">
        <v>108</v>
      </c>
      <c r="K101" s="14">
        <v>69</v>
      </c>
      <c r="L101" s="15">
        <v>63.888888888888886</v>
      </c>
    </row>
    <row r="102" spans="1:12" ht="15.75">
      <c r="A102" s="134"/>
      <c r="B102" s="133" t="s">
        <v>40</v>
      </c>
      <c r="C102" s="8" t="s">
        <v>36</v>
      </c>
      <c r="D102" s="14">
        <v>5278</v>
      </c>
      <c r="E102" s="14">
        <v>3127</v>
      </c>
      <c r="F102" s="15">
        <v>59.2459264873058</v>
      </c>
      <c r="G102" s="14">
        <v>4951</v>
      </c>
      <c r="H102" s="14">
        <v>2882</v>
      </c>
      <c r="I102" s="15">
        <v>58.21046253282165</v>
      </c>
      <c r="J102" s="14">
        <v>327</v>
      </c>
      <c r="K102" s="14">
        <v>245</v>
      </c>
      <c r="L102" s="15">
        <v>74.92354740061162</v>
      </c>
    </row>
    <row r="103" spans="1:12" ht="15.75">
      <c r="A103" s="134"/>
      <c r="B103" s="134"/>
      <c r="C103" s="8" t="s">
        <v>37</v>
      </c>
      <c r="D103" s="14">
        <v>2785</v>
      </c>
      <c r="E103" s="14">
        <v>1505</v>
      </c>
      <c r="F103" s="15">
        <v>54.039497307001795</v>
      </c>
      <c r="G103" s="14">
        <v>2592</v>
      </c>
      <c r="H103" s="14">
        <v>1359</v>
      </c>
      <c r="I103" s="15">
        <v>52.43055555555556</v>
      </c>
      <c r="J103" s="14">
        <v>193</v>
      </c>
      <c r="K103" s="14">
        <v>146</v>
      </c>
      <c r="L103" s="15">
        <v>75.64766839378238</v>
      </c>
    </row>
    <row r="104" spans="1:12" ht="15.75">
      <c r="A104" s="134"/>
      <c r="B104" s="135"/>
      <c r="C104" s="8" t="s">
        <v>38</v>
      </c>
      <c r="D104" s="14">
        <v>2493</v>
      </c>
      <c r="E104" s="14">
        <v>1622</v>
      </c>
      <c r="F104" s="15">
        <v>65.06217408744484</v>
      </c>
      <c r="G104" s="14">
        <v>2359</v>
      </c>
      <c r="H104" s="14">
        <v>1523</v>
      </c>
      <c r="I104" s="15">
        <v>64.5612547689699</v>
      </c>
      <c r="J104" s="14">
        <v>134</v>
      </c>
      <c r="K104" s="14">
        <v>99</v>
      </c>
      <c r="L104" s="15">
        <v>73.88059701492537</v>
      </c>
    </row>
    <row r="105" spans="1:12" ht="15.75">
      <c r="A105" s="134"/>
      <c r="B105" s="133" t="s">
        <v>41</v>
      </c>
      <c r="C105" s="8" t="s">
        <v>36</v>
      </c>
      <c r="D105" s="14">
        <v>5348</v>
      </c>
      <c r="E105" s="14">
        <v>3561</v>
      </c>
      <c r="F105" s="15">
        <v>66.58563949139865</v>
      </c>
      <c r="G105" s="14">
        <v>5048</v>
      </c>
      <c r="H105" s="14">
        <v>3362</v>
      </c>
      <c r="I105" s="15">
        <v>66.60063391442155</v>
      </c>
      <c r="J105" s="14">
        <v>300</v>
      </c>
      <c r="K105" s="14">
        <v>199</v>
      </c>
      <c r="L105" s="15">
        <v>66.33333333333333</v>
      </c>
    </row>
    <row r="106" spans="1:12" ht="15.75">
      <c r="A106" s="134"/>
      <c r="B106" s="134"/>
      <c r="C106" s="8" t="s">
        <v>37</v>
      </c>
      <c r="D106" s="14">
        <v>2817</v>
      </c>
      <c r="E106" s="14">
        <v>1702</v>
      </c>
      <c r="F106" s="15">
        <v>60.41888533901314</v>
      </c>
      <c r="G106" s="14">
        <v>2635</v>
      </c>
      <c r="H106" s="14">
        <v>1593</v>
      </c>
      <c r="I106" s="15">
        <v>60.455407969639474</v>
      </c>
      <c r="J106" s="14">
        <v>182</v>
      </c>
      <c r="K106" s="14">
        <v>109</v>
      </c>
      <c r="L106" s="15">
        <v>59.89010989010989</v>
      </c>
    </row>
    <row r="107" spans="1:12" ht="15.75">
      <c r="A107" s="135"/>
      <c r="B107" s="135"/>
      <c r="C107" s="8" t="s">
        <v>38</v>
      </c>
      <c r="D107" s="14">
        <v>2531</v>
      </c>
      <c r="E107" s="14">
        <v>1859</v>
      </c>
      <c r="F107" s="15">
        <v>73.44922955353616</v>
      </c>
      <c r="G107" s="14">
        <v>2413</v>
      </c>
      <c r="H107" s="14">
        <v>1769</v>
      </c>
      <c r="I107" s="15">
        <v>73.31123083298799</v>
      </c>
      <c r="J107" s="14">
        <v>118</v>
      </c>
      <c r="K107" s="14">
        <v>90</v>
      </c>
      <c r="L107" s="15">
        <v>76.27118644067797</v>
      </c>
    </row>
    <row r="108" spans="1:12" ht="15.75">
      <c r="A108" s="133" t="s">
        <v>15</v>
      </c>
      <c r="B108" s="133" t="s">
        <v>7</v>
      </c>
      <c r="C108" s="8" t="s">
        <v>36</v>
      </c>
      <c r="D108" s="14">
        <v>23015</v>
      </c>
      <c r="E108" s="14">
        <v>11517</v>
      </c>
      <c r="F108" s="15">
        <v>50.0412774277645</v>
      </c>
      <c r="G108" s="14">
        <v>20462</v>
      </c>
      <c r="H108" s="14">
        <v>9722</v>
      </c>
      <c r="I108" s="15">
        <v>47.51246212491447</v>
      </c>
      <c r="J108" s="14">
        <v>2553</v>
      </c>
      <c r="K108" s="14">
        <v>1795</v>
      </c>
      <c r="L108" s="15">
        <v>70.30943987465726</v>
      </c>
    </row>
    <row r="109" spans="1:12" ht="15.75">
      <c r="A109" s="134"/>
      <c r="B109" s="134"/>
      <c r="C109" s="8" t="s">
        <v>37</v>
      </c>
      <c r="D109" s="14">
        <v>12061</v>
      </c>
      <c r="E109" s="14">
        <v>5601</v>
      </c>
      <c r="F109" s="15">
        <v>46.438935411657404</v>
      </c>
      <c r="G109" s="14">
        <v>10594</v>
      </c>
      <c r="H109" s="14">
        <v>4626</v>
      </c>
      <c r="I109" s="15">
        <v>43.6662261657542</v>
      </c>
      <c r="J109" s="14">
        <v>1467</v>
      </c>
      <c r="K109" s="14">
        <v>975</v>
      </c>
      <c r="L109" s="15">
        <v>66.46216768916156</v>
      </c>
    </row>
    <row r="110" spans="1:12" ht="15.75">
      <c r="A110" s="134"/>
      <c r="B110" s="135"/>
      <c r="C110" s="8" t="s">
        <v>38</v>
      </c>
      <c r="D110" s="14">
        <v>10954</v>
      </c>
      <c r="E110" s="14">
        <v>5916</v>
      </c>
      <c r="F110" s="15">
        <v>54.007668431623145</v>
      </c>
      <c r="G110" s="14">
        <v>9868</v>
      </c>
      <c r="H110" s="14">
        <v>5096</v>
      </c>
      <c r="I110" s="15">
        <v>51.64167004458857</v>
      </c>
      <c r="J110" s="14">
        <v>1086</v>
      </c>
      <c r="K110" s="14">
        <v>820</v>
      </c>
      <c r="L110" s="15">
        <v>75.50644567219152</v>
      </c>
    </row>
    <row r="111" spans="1:12" ht="15.75">
      <c r="A111" s="134"/>
      <c r="B111" s="133" t="s">
        <v>39</v>
      </c>
      <c r="C111" s="8" t="s">
        <v>36</v>
      </c>
      <c r="D111" s="14">
        <v>7582</v>
      </c>
      <c r="E111" s="14">
        <v>3306</v>
      </c>
      <c r="F111" s="15">
        <v>43.60327090477447</v>
      </c>
      <c r="G111" s="14">
        <v>6771</v>
      </c>
      <c r="H111" s="14">
        <v>2871</v>
      </c>
      <c r="I111" s="15">
        <v>42.40141781125388</v>
      </c>
      <c r="J111" s="14">
        <v>811</v>
      </c>
      <c r="K111" s="14">
        <v>435</v>
      </c>
      <c r="L111" s="15">
        <v>53.637484586929716</v>
      </c>
    </row>
    <row r="112" spans="1:12" ht="15.75">
      <c r="A112" s="134"/>
      <c r="B112" s="134"/>
      <c r="C112" s="8" t="s">
        <v>37</v>
      </c>
      <c r="D112" s="14">
        <v>3971</v>
      </c>
      <c r="E112" s="14">
        <v>1625</v>
      </c>
      <c r="F112" s="15">
        <v>40.921682195920425</v>
      </c>
      <c r="G112" s="14">
        <v>3502</v>
      </c>
      <c r="H112" s="14">
        <v>1386</v>
      </c>
      <c r="I112" s="15">
        <v>39.57738435179897</v>
      </c>
      <c r="J112" s="14">
        <v>469</v>
      </c>
      <c r="K112" s="14">
        <v>239</v>
      </c>
      <c r="L112" s="15">
        <v>50.95948827292111</v>
      </c>
    </row>
    <row r="113" spans="1:12" ht="15.75">
      <c r="A113" s="134"/>
      <c r="B113" s="135"/>
      <c r="C113" s="8" t="s">
        <v>38</v>
      </c>
      <c r="D113" s="14">
        <v>3611</v>
      </c>
      <c r="E113" s="14">
        <v>1681</v>
      </c>
      <c r="F113" s="15">
        <v>46.55220160620327</v>
      </c>
      <c r="G113" s="14">
        <v>3269</v>
      </c>
      <c r="H113" s="14">
        <v>1485</v>
      </c>
      <c r="I113" s="15">
        <v>45.426736004894465</v>
      </c>
      <c r="J113" s="14">
        <v>342</v>
      </c>
      <c r="K113" s="14">
        <v>196</v>
      </c>
      <c r="L113" s="15">
        <v>57.30994152046783</v>
      </c>
    </row>
    <row r="114" spans="1:12" ht="15.75">
      <c r="A114" s="134"/>
      <c r="B114" s="133" t="s">
        <v>40</v>
      </c>
      <c r="C114" s="8" t="s">
        <v>36</v>
      </c>
      <c r="D114" s="14">
        <v>7715</v>
      </c>
      <c r="E114" s="14">
        <v>3936</v>
      </c>
      <c r="F114" s="15">
        <v>51.017498379779646</v>
      </c>
      <c r="G114" s="14">
        <v>6862</v>
      </c>
      <c r="H114" s="14">
        <v>3298</v>
      </c>
      <c r="I114" s="15">
        <v>48.061789565724276</v>
      </c>
      <c r="J114" s="14">
        <v>853</v>
      </c>
      <c r="K114" s="14">
        <v>638</v>
      </c>
      <c r="L114" s="15">
        <v>74.79484173505276</v>
      </c>
    </row>
    <row r="115" spans="1:12" ht="15.75">
      <c r="A115" s="134"/>
      <c r="B115" s="134"/>
      <c r="C115" s="8" t="s">
        <v>37</v>
      </c>
      <c r="D115" s="14">
        <v>4057</v>
      </c>
      <c r="E115" s="14">
        <v>1926</v>
      </c>
      <c r="F115" s="15">
        <v>47.473502588119295</v>
      </c>
      <c r="G115" s="14">
        <v>3563</v>
      </c>
      <c r="H115" s="14">
        <v>1586</v>
      </c>
      <c r="I115" s="15">
        <v>44.51305079988773</v>
      </c>
      <c r="J115" s="14">
        <v>494</v>
      </c>
      <c r="K115" s="14">
        <v>340</v>
      </c>
      <c r="L115" s="15">
        <v>68.82591093117408</v>
      </c>
    </row>
    <row r="116" spans="1:12" ht="15.75">
      <c r="A116" s="134"/>
      <c r="B116" s="135"/>
      <c r="C116" s="8" t="s">
        <v>38</v>
      </c>
      <c r="D116" s="14">
        <v>3658</v>
      </c>
      <c r="E116" s="14">
        <v>2010</v>
      </c>
      <c r="F116" s="15">
        <v>54.94805904866047</v>
      </c>
      <c r="G116" s="14">
        <v>3299</v>
      </c>
      <c r="H116" s="14">
        <v>1712</v>
      </c>
      <c r="I116" s="15">
        <v>51.89451348893604</v>
      </c>
      <c r="J116" s="14">
        <v>359</v>
      </c>
      <c r="K116" s="14">
        <v>298</v>
      </c>
      <c r="L116" s="15">
        <v>83.008356545961</v>
      </c>
    </row>
    <row r="117" spans="1:12" ht="15.75">
      <c r="A117" s="134"/>
      <c r="B117" s="133" t="s">
        <v>41</v>
      </c>
      <c r="C117" s="8" t="s">
        <v>36</v>
      </c>
      <c r="D117" s="14">
        <v>7718</v>
      </c>
      <c r="E117" s="14">
        <v>4275</v>
      </c>
      <c r="F117" s="15">
        <v>55.38999740865509</v>
      </c>
      <c r="G117" s="14">
        <v>6829</v>
      </c>
      <c r="H117" s="14">
        <v>3553</v>
      </c>
      <c r="I117" s="15">
        <v>52.02811539024748</v>
      </c>
      <c r="J117" s="14">
        <v>889</v>
      </c>
      <c r="K117" s="14">
        <v>722</v>
      </c>
      <c r="L117" s="15">
        <v>81.214848143982</v>
      </c>
    </row>
    <row r="118" spans="1:12" ht="15.75">
      <c r="A118" s="134"/>
      <c r="B118" s="134"/>
      <c r="C118" s="8" t="s">
        <v>37</v>
      </c>
      <c r="D118" s="14">
        <v>4033</v>
      </c>
      <c r="E118" s="14">
        <v>2050</v>
      </c>
      <c r="F118" s="15">
        <v>50.830647160922396</v>
      </c>
      <c r="G118" s="14">
        <v>3529</v>
      </c>
      <c r="H118" s="14">
        <v>1654</v>
      </c>
      <c r="I118" s="15">
        <v>46.868801360158685</v>
      </c>
      <c r="J118" s="14">
        <v>504</v>
      </c>
      <c r="K118" s="14">
        <v>396</v>
      </c>
      <c r="L118" s="15">
        <v>78.57142857142857</v>
      </c>
    </row>
    <row r="119" spans="1:12" ht="15.75">
      <c r="A119" s="135"/>
      <c r="B119" s="135"/>
      <c r="C119" s="8" t="s">
        <v>38</v>
      </c>
      <c r="D119" s="14">
        <v>3685</v>
      </c>
      <c r="E119" s="14">
        <v>2225</v>
      </c>
      <c r="F119" s="15">
        <v>60.379918588873814</v>
      </c>
      <c r="G119" s="14">
        <v>3300</v>
      </c>
      <c r="H119" s="14">
        <v>1899</v>
      </c>
      <c r="I119" s="15">
        <v>57.54545454545455</v>
      </c>
      <c r="J119" s="14">
        <v>385</v>
      </c>
      <c r="K119" s="14">
        <v>326</v>
      </c>
      <c r="L119" s="15">
        <v>84.67532467532467</v>
      </c>
    </row>
    <row r="120" spans="1:12" ht="15.75">
      <c r="A120" s="133" t="s">
        <v>16</v>
      </c>
      <c r="B120" s="133" t="s">
        <v>7</v>
      </c>
      <c r="C120" s="8" t="s">
        <v>36</v>
      </c>
      <c r="D120" s="14">
        <v>72643</v>
      </c>
      <c r="E120" s="14">
        <v>49549</v>
      </c>
      <c r="F120" s="15">
        <v>68.20891207686908</v>
      </c>
      <c r="G120" s="14">
        <v>64849</v>
      </c>
      <c r="H120" s="14">
        <v>43063</v>
      </c>
      <c r="I120" s="15">
        <v>66.40503323104443</v>
      </c>
      <c r="J120" s="14">
        <v>7794</v>
      </c>
      <c r="K120" s="14">
        <v>6486</v>
      </c>
      <c r="L120" s="15">
        <v>83.2178598922248</v>
      </c>
    </row>
    <row r="121" spans="1:12" ht="15.75">
      <c r="A121" s="134"/>
      <c r="B121" s="134"/>
      <c r="C121" s="8" t="s">
        <v>37</v>
      </c>
      <c r="D121" s="14">
        <v>38318</v>
      </c>
      <c r="E121" s="14">
        <v>24622</v>
      </c>
      <c r="F121" s="15">
        <v>64.25700715068636</v>
      </c>
      <c r="G121" s="14">
        <v>33473</v>
      </c>
      <c r="H121" s="14">
        <v>20693</v>
      </c>
      <c r="I121" s="15">
        <v>61.81997430765094</v>
      </c>
      <c r="J121" s="14">
        <v>4845</v>
      </c>
      <c r="K121" s="14">
        <v>3929</v>
      </c>
      <c r="L121" s="15">
        <v>81.09391124871001</v>
      </c>
    </row>
    <row r="122" spans="1:12" ht="15.75">
      <c r="A122" s="134"/>
      <c r="B122" s="135"/>
      <c r="C122" s="8" t="s">
        <v>38</v>
      </c>
      <c r="D122" s="14">
        <v>34325</v>
      </c>
      <c r="E122" s="14">
        <v>24927</v>
      </c>
      <c r="F122" s="15">
        <v>72.62053896576839</v>
      </c>
      <c r="G122" s="14">
        <v>31376</v>
      </c>
      <c r="H122" s="14">
        <v>22370</v>
      </c>
      <c r="I122" s="15">
        <v>71.29653238143804</v>
      </c>
      <c r="J122" s="14">
        <v>2949</v>
      </c>
      <c r="K122" s="14">
        <v>2557</v>
      </c>
      <c r="L122" s="15">
        <v>86.70735842658527</v>
      </c>
    </row>
    <row r="123" spans="1:12" ht="15.75">
      <c r="A123" s="134"/>
      <c r="B123" s="133" t="s">
        <v>39</v>
      </c>
      <c r="C123" s="8" t="s">
        <v>36</v>
      </c>
      <c r="D123" s="14">
        <v>24817</v>
      </c>
      <c r="E123" s="14">
        <v>15162</v>
      </c>
      <c r="F123" s="15">
        <v>61.095216988354764</v>
      </c>
      <c r="G123" s="14">
        <v>22101</v>
      </c>
      <c r="H123" s="14">
        <v>13075</v>
      </c>
      <c r="I123" s="15">
        <v>59.16021899461563</v>
      </c>
      <c r="J123" s="14">
        <v>2716</v>
      </c>
      <c r="K123" s="14">
        <v>2087</v>
      </c>
      <c r="L123" s="15">
        <v>76.84094256259205</v>
      </c>
    </row>
    <row r="124" spans="1:12" ht="15.75">
      <c r="A124" s="134"/>
      <c r="B124" s="134"/>
      <c r="C124" s="8" t="s">
        <v>37</v>
      </c>
      <c r="D124" s="14">
        <v>13029</v>
      </c>
      <c r="E124" s="14">
        <v>7431</v>
      </c>
      <c r="F124" s="15">
        <v>57.034308081970984</v>
      </c>
      <c r="G124" s="14">
        <v>11360</v>
      </c>
      <c r="H124" s="14">
        <v>6196</v>
      </c>
      <c r="I124" s="15">
        <v>54.54225352112676</v>
      </c>
      <c r="J124" s="14">
        <v>1669</v>
      </c>
      <c r="K124" s="14">
        <v>1235</v>
      </c>
      <c r="L124" s="15">
        <v>73.99640503295386</v>
      </c>
    </row>
    <row r="125" spans="1:12" ht="15.75">
      <c r="A125" s="134"/>
      <c r="B125" s="135"/>
      <c r="C125" s="8" t="s">
        <v>38</v>
      </c>
      <c r="D125" s="14">
        <v>11788</v>
      </c>
      <c r="E125" s="14">
        <v>7731</v>
      </c>
      <c r="F125" s="15">
        <v>65.58364438411944</v>
      </c>
      <c r="G125" s="14">
        <v>10741</v>
      </c>
      <c r="H125" s="14">
        <v>6879</v>
      </c>
      <c r="I125" s="15">
        <v>64.04431617167862</v>
      </c>
      <c r="J125" s="14">
        <v>1047</v>
      </c>
      <c r="K125" s="14">
        <v>852</v>
      </c>
      <c r="L125" s="15">
        <v>81.37535816618912</v>
      </c>
    </row>
    <row r="126" spans="1:12" ht="15.75">
      <c r="A126" s="134"/>
      <c r="B126" s="133" t="s">
        <v>40</v>
      </c>
      <c r="C126" s="8" t="s">
        <v>36</v>
      </c>
      <c r="D126" s="14">
        <v>24140</v>
      </c>
      <c r="E126" s="14">
        <v>16784</v>
      </c>
      <c r="F126" s="15">
        <v>69.52775476387738</v>
      </c>
      <c r="G126" s="14">
        <v>21531</v>
      </c>
      <c r="H126" s="14">
        <v>14573</v>
      </c>
      <c r="I126" s="15">
        <v>67.68380474664437</v>
      </c>
      <c r="J126" s="14">
        <v>2609</v>
      </c>
      <c r="K126" s="14">
        <v>2211</v>
      </c>
      <c r="L126" s="15">
        <v>84.74511307014183</v>
      </c>
    </row>
    <row r="127" spans="1:12" ht="15.75">
      <c r="A127" s="134"/>
      <c r="B127" s="134"/>
      <c r="C127" s="8" t="s">
        <v>37</v>
      </c>
      <c r="D127" s="14">
        <v>12768</v>
      </c>
      <c r="E127" s="14">
        <v>8332</v>
      </c>
      <c r="F127" s="15">
        <v>65.25689223057644</v>
      </c>
      <c r="G127" s="14">
        <v>11122</v>
      </c>
      <c r="H127" s="14">
        <v>6972</v>
      </c>
      <c r="I127" s="15">
        <v>62.68656716417911</v>
      </c>
      <c r="J127" s="14">
        <v>1646</v>
      </c>
      <c r="K127" s="14">
        <v>1360</v>
      </c>
      <c r="L127" s="15">
        <v>82.62454434993924</v>
      </c>
    </row>
    <row r="128" spans="1:12" ht="15.75">
      <c r="A128" s="134"/>
      <c r="B128" s="135"/>
      <c r="C128" s="8" t="s">
        <v>38</v>
      </c>
      <c r="D128" s="14">
        <v>11372</v>
      </c>
      <c r="E128" s="14">
        <v>8452</v>
      </c>
      <c r="F128" s="15">
        <v>74.32289834681674</v>
      </c>
      <c r="G128" s="14">
        <v>10409</v>
      </c>
      <c r="H128" s="14">
        <v>7601</v>
      </c>
      <c r="I128" s="15">
        <v>73.02334518205399</v>
      </c>
      <c r="J128" s="14">
        <v>963</v>
      </c>
      <c r="K128" s="14">
        <v>851</v>
      </c>
      <c r="L128" s="15">
        <v>88.36967808930426</v>
      </c>
    </row>
    <row r="129" spans="1:12" ht="15.75">
      <c r="A129" s="134"/>
      <c r="B129" s="133" t="s">
        <v>41</v>
      </c>
      <c r="C129" s="8" t="s">
        <v>36</v>
      </c>
      <c r="D129" s="14">
        <v>23686</v>
      </c>
      <c r="E129" s="14">
        <v>17603</v>
      </c>
      <c r="F129" s="15">
        <v>74.31816262771257</v>
      </c>
      <c r="G129" s="14">
        <v>21217</v>
      </c>
      <c r="H129" s="14">
        <v>15415</v>
      </c>
      <c r="I129" s="15">
        <v>72.65400386482538</v>
      </c>
      <c r="J129" s="14">
        <v>2469</v>
      </c>
      <c r="K129" s="14">
        <v>2188</v>
      </c>
      <c r="L129" s="15">
        <v>88.6188740380721</v>
      </c>
    </row>
    <row r="130" spans="1:12" ht="15.75">
      <c r="A130" s="134"/>
      <c r="B130" s="134"/>
      <c r="C130" s="8" t="s">
        <v>37</v>
      </c>
      <c r="D130" s="14">
        <v>12521</v>
      </c>
      <c r="E130" s="14">
        <v>8859</v>
      </c>
      <c r="F130" s="15">
        <v>70.75313473364747</v>
      </c>
      <c r="G130" s="14">
        <v>10991</v>
      </c>
      <c r="H130" s="14">
        <v>7525</v>
      </c>
      <c r="I130" s="15">
        <v>68.4651078154854</v>
      </c>
      <c r="J130" s="14">
        <v>1530</v>
      </c>
      <c r="K130" s="14">
        <v>1334</v>
      </c>
      <c r="L130" s="15">
        <v>87.18954248366013</v>
      </c>
    </row>
    <row r="131" spans="1:12" ht="15.75">
      <c r="A131" s="135"/>
      <c r="B131" s="135"/>
      <c r="C131" s="8" t="s">
        <v>38</v>
      </c>
      <c r="D131" s="14">
        <v>11165</v>
      </c>
      <c r="E131" s="14">
        <v>8744</v>
      </c>
      <c r="F131" s="15">
        <v>78.31616659202865</v>
      </c>
      <c r="G131" s="14">
        <v>10226</v>
      </c>
      <c r="H131" s="14">
        <v>7890</v>
      </c>
      <c r="I131" s="15">
        <v>77.1562683356151</v>
      </c>
      <c r="J131" s="14">
        <v>939</v>
      </c>
      <c r="K131" s="14">
        <v>854</v>
      </c>
      <c r="L131" s="15">
        <v>90.94781682641107</v>
      </c>
    </row>
    <row r="132" spans="1:12" ht="15.75">
      <c r="A132" s="133" t="s">
        <v>17</v>
      </c>
      <c r="B132" s="133" t="s">
        <v>7</v>
      </c>
      <c r="C132" s="8" t="s">
        <v>36</v>
      </c>
      <c r="D132" s="14">
        <v>52298</v>
      </c>
      <c r="E132" s="14">
        <v>37860</v>
      </c>
      <c r="F132" s="15">
        <v>72.3928257294734</v>
      </c>
      <c r="G132" s="14">
        <v>52068</v>
      </c>
      <c r="H132" s="14">
        <v>37687</v>
      </c>
      <c r="I132" s="15">
        <v>72.38034877467928</v>
      </c>
      <c r="J132" s="14">
        <v>230</v>
      </c>
      <c r="K132" s="14">
        <v>173</v>
      </c>
      <c r="L132" s="15">
        <v>75.21739130434783</v>
      </c>
    </row>
    <row r="133" spans="1:12" ht="15.75">
      <c r="A133" s="134"/>
      <c r="B133" s="134"/>
      <c r="C133" s="8" t="s">
        <v>37</v>
      </c>
      <c r="D133" s="14">
        <v>27388</v>
      </c>
      <c r="E133" s="14">
        <v>18660</v>
      </c>
      <c r="F133" s="15">
        <v>68.13202862567547</v>
      </c>
      <c r="G133" s="14">
        <v>27262</v>
      </c>
      <c r="H133" s="14">
        <v>18571</v>
      </c>
      <c r="I133" s="15">
        <v>68.12046071454773</v>
      </c>
      <c r="J133" s="14">
        <v>126</v>
      </c>
      <c r="K133" s="14">
        <v>89</v>
      </c>
      <c r="L133" s="15">
        <v>70.63492063492063</v>
      </c>
    </row>
    <row r="134" spans="1:12" ht="15.75">
      <c r="A134" s="134"/>
      <c r="B134" s="135"/>
      <c r="C134" s="8" t="s">
        <v>38</v>
      </c>
      <c r="D134" s="14">
        <v>24910</v>
      </c>
      <c r="E134" s="14">
        <v>19200</v>
      </c>
      <c r="F134" s="15">
        <v>77.07747892412685</v>
      </c>
      <c r="G134" s="14">
        <v>24806</v>
      </c>
      <c r="H134" s="14">
        <v>19116</v>
      </c>
      <c r="I134" s="15">
        <v>77.06200112875918</v>
      </c>
      <c r="J134" s="14">
        <v>104</v>
      </c>
      <c r="K134" s="14">
        <v>84</v>
      </c>
      <c r="L134" s="15">
        <v>80.76923076923077</v>
      </c>
    </row>
    <row r="135" spans="1:12" ht="15.75">
      <c r="A135" s="134"/>
      <c r="B135" s="133" t="s">
        <v>39</v>
      </c>
      <c r="C135" s="8" t="s">
        <v>36</v>
      </c>
      <c r="D135" s="14">
        <v>17388</v>
      </c>
      <c r="E135" s="14">
        <v>11312</v>
      </c>
      <c r="F135" s="15">
        <v>65.05636070853463</v>
      </c>
      <c r="G135" s="14">
        <v>17299</v>
      </c>
      <c r="H135" s="14">
        <v>11249</v>
      </c>
      <c r="I135" s="15">
        <v>65.02688016648361</v>
      </c>
      <c r="J135" s="14">
        <v>89</v>
      </c>
      <c r="K135" s="14">
        <v>63</v>
      </c>
      <c r="L135" s="15">
        <v>70.78651685393258</v>
      </c>
    </row>
    <row r="136" spans="1:12" ht="15.75">
      <c r="A136" s="134"/>
      <c r="B136" s="134"/>
      <c r="C136" s="8" t="s">
        <v>37</v>
      </c>
      <c r="D136" s="14">
        <v>9055</v>
      </c>
      <c r="E136" s="14">
        <v>5545</v>
      </c>
      <c r="F136" s="15">
        <v>61.23688569850911</v>
      </c>
      <c r="G136" s="14">
        <v>9004</v>
      </c>
      <c r="H136" s="14">
        <v>5510</v>
      </c>
      <c r="I136" s="15">
        <v>61.195024433585075</v>
      </c>
      <c r="J136" s="14">
        <v>51</v>
      </c>
      <c r="K136" s="14">
        <v>35</v>
      </c>
      <c r="L136" s="15">
        <v>68.62745098039215</v>
      </c>
    </row>
    <row r="137" spans="1:12" ht="15.75">
      <c r="A137" s="134"/>
      <c r="B137" s="135"/>
      <c r="C137" s="8" t="s">
        <v>38</v>
      </c>
      <c r="D137" s="14">
        <v>8333</v>
      </c>
      <c r="E137" s="14">
        <v>5767</v>
      </c>
      <c r="F137" s="15">
        <v>69.20676827073083</v>
      </c>
      <c r="G137" s="14">
        <v>8295</v>
      </c>
      <c r="H137" s="14">
        <v>5739</v>
      </c>
      <c r="I137" s="15">
        <v>69.18625678119349</v>
      </c>
      <c r="J137" s="14">
        <v>38</v>
      </c>
      <c r="K137" s="14">
        <v>28</v>
      </c>
      <c r="L137" s="15">
        <v>73.68421052631578</v>
      </c>
    </row>
    <row r="138" spans="1:12" ht="15.75">
      <c r="A138" s="134"/>
      <c r="B138" s="133" t="s">
        <v>40</v>
      </c>
      <c r="C138" s="8" t="s">
        <v>36</v>
      </c>
      <c r="D138" s="14">
        <v>17289</v>
      </c>
      <c r="E138" s="14">
        <v>12859</v>
      </c>
      <c r="F138" s="15">
        <v>74.37677135751055</v>
      </c>
      <c r="G138" s="14">
        <v>17215</v>
      </c>
      <c r="H138" s="14">
        <v>12801</v>
      </c>
      <c r="I138" s="15">
        <v>74.35957014231775</v>
      </c>
      <c r="J138" s="14">
        <v>74</v>
      </c>
      <c r="K138" s="14">
        <v>58</v>
      </c>
      <c r="L138" s="15">
        <v>78.37837837837837</v>
      </c>
    </row>
    <row r="139" spans="1:12" ht="15.75">
      <c r="A139" s="134"/>
      <c r="B139" s="134"/>
      <c r="C139" s="8" t="s">
        <v>37</v>
      </c>
      <c r="D139" s="14">
        <v>9122</v>
      </c>
      <c r="E139" s="14">
        <v>6352</v>
      </c>
      <c r="F139" s="15">
        <v>69.63385222538918</v>
      </c>
      <c r="G139" s="14">
        <v>9080</v>
      </c>
      <c r="H139" s="14">
        <v>6321</v>
      </c>
      <c r="I139" s="15">
        <v>69.61453744493392</v>
      </c>
      <c r="J139" s="14">
        <v>42</v>
      </c>
      <c r="K139" s="14">
        <v>31</v>
      </c>
      <c r="L139" s="15">
        <v>73.80952380952381</v>
      </c>
    </row>
    <row r="140" spans="1:12" ht="15.75">
      <c r="A140" s="134"/>
      <c r="B140" s="135"/>
      <c r="C140" s="8" t="s">
        <v>38</v>
      </c>
      <c r="D140" s="14">
        <v>8167</v>
      </c>
      <c r="E140" s="14">
        <v>6507</v>
      </c>
      <c r="F140" s="15">
        <v>79.67429900820375</v>
      </c>
      <c r="G140" s="14">
        <v>8135</v>
      </c>
      <c r="H140" s="14">
        <v>6480</v>
      </c>
      <c r="I140" s="15">
        <v>79.65580823601721</v>
      </c>
      <c r="J140" s="14">
        <v>32</v>
      </c>
      <c r="K140" s="14">
        <v>27</v>
      </c>
      <c r="L140" s="15">
        <v>84.375</v>
      </c>
    </row>
    <row r="141" spans="1:12" ht="15.75">
      <c r="A141" s="134"/>
      <c r="B141" s="133" t="s">
        <v>41</v>
      </c>
      <c r="C141" s="8" t="s">
        <v>36</v>
      </c>
      <c r="D141" s="14">
        <v>17621</v>
      </c>
      <c r="E141" s="14">
        <v>13689</v>
      </c>
      <c r="F141" s="15">
        <v>77.68571590715624</v>
      </c>
      <c r="G141" s="14">
        <v>17554</v>
      </c>
      <c r="H141" s="14">
        <v>13637</v>
      </c>
      <c r="I141" s="15">
        <v>77.6859974934488</v>
      </c>
      <c r="J141" s="14">
        <v>67</v>
      </c>
      <c r="K141" s="14">
        <v>52</v>
      </c>
      <c r="L141" s="15">
        <v>77.61194029850746</v>
      </c>
    </row>
    <row r="142" spans="1:12" ht="15.75">
      <c r="A142" s="134"/>
      <c r="B142" s="134"/>
      <c r="C142" s="8" t="s">
        <v>37</v>
      </c>
      <c r="D142" s="14">
        <v>9211</v>
      </c>
      <c r="E142" s="14">
        <v>6763</v>
      </c>
      <c r="F142" s="15">
        <v>73.42308109868635</v>
      </c>
      <c r="G142" s="14">
        <v>9178</v>
      </c>
      <c r="H142" s="14">
        <v>6740</v>
      </c>
      <c r="I142" s="15">
        <v>73.43647853562868</v>
      </c>
      <c r="J142" s="14">
        <v>33</v>
      </c>
      <c r="K142" s="14">
        <v>23</v>
      </c>
      <c r="L142" s="15">
        <v>69.6969696969697</v>
      </c>
    </row>
    <row r="143" spans="1:12" ht="15.75">
      <c r="A143" s="135"/>
      <c r="B143" s="135"/>
      <c r="C143" s="8" t="s">
        <v>38</v>
      </c>
      <c r="D143" s="14">
        <v>8410</v>
      </c>
      <c r="E143" s="14">
        <v>6926</v>
      </c>
      <c r="F143" s="15">
        <v>82.35434007134363</v>
      </c>
      <c r="G143" s="14">
        <v>8376</v>
      </c>
      <c r="H143" s="14">
        <v>6897</v>
      </c>
      <c r="I143" s="15">
        <v>82.34240687679083</v>
      </c>
      <c r="J143" s="14">
        <v>34</v>
      </c>
      <c r="K143" s="14">
        <v>29</v>
      </c>
      <c r="L143" s="15">
        <v>85.29411764705883</v>
      </c>
    </row>
    <row r="144" spans="1:12" ht="15.75">
      <c r="A144" s="133" t="s">
        <v>18</v>
      </c>
      <c r="B144" s="133" t="s">
        <v>7</v>
      </c>
      <c r="C144" s="8" t="s">
        <v>36</v>
      </c>
      <c r="D144" s="14">
        <v>20035</v>
      </c>
      <c r="E144" s="14">
        <v>11735</v>
      </c>
      <c r="F144" s="15">
        <v>58.57249812827552</v>
      </c>
      <c r="G144" s="14">
        <v>19180</v>
      </c>
      <c r="H144" s="14">
        <v>11236</v>
      </c>
      <c r="I144" s="15">
        <v>58.58185610010428</v>
      </c>
      <c r="J144" s="14">
        <v>855</v>
      </c>
      <c r="K144" s="14">
        <v>499</v>
      </c>
      <c r="L144" s="15">
        <v>58.36257309941521</v>
      </c>
    </row>
    <row r="145" spans="1:12" ht="15.75">
      <c r="A145" s="134"/>
      <c r="B145" s="134"/>
      <c r="C145" s="8" t="s">
        <v>37</v>
      </c>
      <c r="D145" s="14">
        <v>10549</v>
      </c>
      <c r="E145" s="14">
        <v>5691</v>
      </c>
      <c r="F145" s="15">
        <v>53.94824153948241</v>
      </c>
      <c r="G145" s="14">
        <v>10034</v>
      </c>
      <c r="H145" s="14">
        <v>5392</v>
      </c>
      <c r="I145" s="15">
        <v>53.737293203109424</v>
      </c>
      <c r="J145" s="14">
        <v>515</v>
      </c>
      <c r="K145" s="14">
        <v>299</v>
      </c>
      <c r="L145" s="15">
        <v>58.05825242718446</v>
      </c>
    </row>
    <row r="146" spans="1:12" ht="15.75">
      <c r="A146" s="134"/>
      <c r="B146" s="135"/>
      <c r="C146" s="8" t="s">
        <v>38</v>
      </c>
      <c r="D146" s="14">
        <v>9486</v>
      </c>
      <c r="E146" s="14">
        <v>6044</v>
      </c>
      <c r="F146" s="15">
        <v>63.71494834492937</v>
      </c>
      <c r="G146" s="14">
        <v>9146</v>
      </c>
      <c r="H146" s="14">
        <v>5844</v>
      </c>
      <c r="I146" s="15">
        <v>63.89678547999126</v>
      </c>
      <c r="J146" s="14">
        <v>340</v>
      </c>
      <c r="K146" s="14">
        <v>200</v>
      </c>
      <c r="L146" s="15">
        <v>58.82352941176471</v>
      </c>
    </row>
    <row r="147" spans="1:12" ht="15.75">
      <c r="A147" s="134"/>
      <c r="B147" s="133" t="s">
        <v>39</v>
      </c>
      <c r="C147" s="8" t="s">
        <v>36</v>
      </c>
      <c r="D147" s="14">
        <v>6938</v>
      </c>
      <c r="E147" s="14">
        <v>3725</v>
      </c>
      <c r="F147" s="15">
        <v>53.68982415681752</v>
      </c>
      <c r="G147" s="14">
        <v>6513</v>
      </c>
      <c r="H147" s="14">
        <v>3456</v>
      </c>
      <c r="I147" s="15">
        <v>53.06310456011055</v>
      </c>
      <c r="J147" s="14">
        <v>425</v>
      </c>
      <c r="K147" s="14">
        <v>269</v>
      </c>
      <c r="L147" s="15">
        <v>63.294117647058826</v>
      </c>
    </row>
    <row r="148" spans="1:12" ht="15.75">
      <c r="A148" s="134"/>
      <c r="B148" s="134"/>
      <c r="C148" s="8" t="s">
        <v>37</v>
      </c>
      <c r="D148" s="14">
        <v>3645</v>
      </c>
      <c r="E148" s="14">
        <v>1833</v>
      </c>
      <c r="F148" s="15">
        <v>50.288065843621396</v>
      </c>
      <c r="G148" s="14">
        <v>3389</v>
      </c>
      <c r="H148" s="14">
        <v>1661</v>
      </c>
      <c r="I148" s="15">
        <v>49.011507819415755</v>
      </c>
      <c r="J148" s="14">
        <v>256</v>
      </c>
      <c r="K148" s="14">
        <v>172</v>
      </c>
      <c r="L148" s="15">
        <v>67.1875</v>
      </c>
    </row>
    <row r="149" spans="1:12" ht="15.75">
      <c r="A149" s="134"/>
      <c r="B149" s="135"/>
      <c r="C149" s="8" t="s">
        <v>38</v>
      </c>
      <c r="D149" s="14">
        <v>3293</v>
      </c>
      <c r="E149" s="14">
        <v>1892</v>
      </c>
      <c r="F149" s="15">
        <v>57.455208017005766</v>
      </c>
      <c r="G149" s="14">
        <v>3124</v>
      </c>
      <c r="H149" s="14">
        <v>1795</v>
      </c>
      <c r="I149" s="15">
        <v>57.458386683738794</v>
      </c>
      <c r="J149" s="14">
        <v>169</v>
      </c>
      <c r="K149" s="14">
        <v>97</v>
      </c>
      <c r="L149" s="15">
        <v>57.396449704142015</v>
      </c>
    </row>
    <row r="150" spans="1:12" ht="15.75">
      <c r="A150" s="134"/>
      <c r="B150" s="133" t="s">
        <v>40</v>
      </c>
      <c r="C150" s="8" t="s">
        <v>36</v>
      </c>
      <c r="D150" s="14">
        <v>6688</v>
      </c>
      <c r="E150" s="14">
        <v>3870</v>
      </c>
      <c r="F150" s="15">
        <v>57.86483253588517</v>
      </c>
      <c r="G150" s="14">
        <v>6396</v>
      </c>
      <c r="H150" s="14">
        <v>3731</v>
      </c>
      <c r="I150" s="15">
        <v>58.333333333333336</v>
      </c>
      <c r="J150" s="14">
        <v>292</v>
      </c>
      <c r="K150" s="14">
        <v>139</v>
      </c>
      <c r="L150" s="15">
        <v>47.6027397260274</v>
      </c>
    </row>
    <row r="151" spans="1:12" ht="15.75">
      <c r="A151" s="134"/>
      <c r="B151" s="134"/>
      <c r="C151" s="8" t="s">
        <v>37</v>
      </c>
      <c r="D151" s="14">
        <v>3527</v>
      </c>
      <c r="E151" s="14">
        <v>1859</v>
      </c>
      <c r="F151" s="15">
        <v>52.70768358378225</v>
      </c>
      <c r="G151" s="14">
        <v>3356</v>
      </c>
      <c r="H151" s="14">
        <v>1788</v>
      </c>
      <c r="I151" s="15">
        <v>53.2777115613826</v>
      </c>
      <c r="J151" s="14">
        <v>171</v>
      </c>
      <c r="K151" s="14">
        <v>71</v>
      </c>
      <c r="L151" s="15">
        <v>41.52046783625731</v>
      </c>
    </row>
    <row r="152" spans="1:12" ht="15.75">
      <c r="A152" s="134"/>
      <c r="B152" s="135"/>
      <c r="C152" s="8" t="s">
        <v>38</v>
      </c>
      <c r="D152" s="14">
        <v>3161</v>
      </c>
      <c r="E152" s="14">
        <v>2011</v>
      </c>
      <c r="F152" s="15">
        <v>63.61910787725403</v>
      </c>
      <c r="G152" s="14">
        <v>3040</v>
      </c>
      <c r="H152" s="14">
        <v>1943</v>
      </c>
      <c r="I152" s="15">
        <v>63.91447368421053</v>
      </c>
      <c r="J152" s="14">
        <v>121</v>
      </c>
      <c r="K152" s="14">
        <v>68</v>
      </c>
      <c r="L152" s="15">
        <v>56.19834710743802</v>
      </c>
    </row>
    <row r="153" spans="1:12" ht="15.75">
      <c r="A153" s="134"/>
      <c r="B153" s="133" t="s">
        <v>41</v>
      </c>
      <c r="C153" s="8" t="s">
        <v>36</v>
      </c>
      <c r="D153" s="14">
        <v>6409</v>
      </c>
      <c r="E153" s="14">
        <v>4140</v>
      </c>
      <c r="F153" s="15">
        <v>64.59666094554532</v>
      </c>
      <c r="G153" s="14">
        <v>6271</v>
      </c>
      <c r="H153" s="14">
        <v>4049</v>
      </c>
      <c r="I153" s="15">
        <v>64.5670546962207</v>
      </c>
      <c r="J153" s="14">
        <v>138</v>
      </c>
      <c r="K153" s="14">
        <v>91</v>
      </c>
      <c r="L153" s="15">
        <v>65.94202898550725</v>
      </c>
    </row>
    <row r="154" spans="1:12" ht="15.75">
      <c r="A154" s="134"/>
      <c r="B154" s="134"/>
      <c r="C154" s="8" t="s">
        <v>37</v>
      </c>
      <c r="D154" s="14">
        <v>3377</v>
      </c>
      <c r="E154" s="14">
        <v>1999</v>
      </c>
      <c r="F154" s="15">
        <v>59.194551376961805</v>
      </c>
      <c r="G154" s="14">
        <v>3289</v>
      </c>
      <c r="H154" s="14">
        <v>1943</v>
      </c>
      <c r="I154" s="15">
        <v>59.07570690179386</v>
      </c>
      <c r="J154" s="14">
        <v>88</v>
      </c>
      <c r="K154" s="14">
        <v>56</v>
      </c>
      <c r="L154" s="15">
        <v>63.63636363636363</v>
      </c>
    </row>
    <row r="155" spans="1:12" ht="15.75">
      <c r="A155" s="135"/>
      <c r="B155" s="135"/>
      <c r="C155" s="8" t="s">
        <v>38</v>
      </c>
      <c r="D155" s="14">
        <v>3032</v>
      </c>
      <c r="E155" s="14">
        <v>2141</v>
      </c>
      <c r="F155" s="15">
        <v>70.61345646437994</v>
      </c>
      <c r="G155" s="14">
        <v>2982</v>
      </c>
      <c r="H155" s="14">
        <v>2106</v>
      </c>
      <c r="I155" s="15">
        <v>70.62374245472837</v>
      </c>
      <c r="J155" s="14">
        <v>50</v>
      </c>
      <c r="K155" s="14">
        <v>35</v>
      </c>
      <c r="L155" s="15">
        <v>70</v>
      </c>
    </row>
    <row r="156" spans="1:12" ht="15.75">
      <c r="A156" s="133" t="s">
        <v>19</v>
      </c>
      <c r="B156" s="133" t="s">
        <v>7</v>
      </c>
      <c r="C156" s="8" t="s">
        <v>36</v>
      </c>
      <c r="D156" s="14">
        <v>27219</v>
      </c>
      <c r="E156" s="14">
        <v>16387</v>
      </c>
      <c r="F156" s="15">
        <v>60.20426907674786</v>
      </c>
      <c r="G156" s="14">
        <v>19353</v>
      </c>
      <c r="H156" s="14">
        <v>11319</v>
      </c>
      <c r="I156" s="15">
        <v>58.48705627034568</v>
      </c>
      <c r="J156" s="14">
        <v>7866</v>
      </c>
      <c r="K156" s="14">
        <v>5068</v>
      </c>
      <c r="L156" s="15">
        <v>64.42918891431478</v>
      </c>
    </row>
    <row r="157" spans="1:12" ht="15.75">
      <c r="A157" s="134"/>
      <c r="B157" s="134"/>
      <c r="C157" s="8" t="s">
        <v>37</v>
      </c>
      <c r="D157" s="14">
        <v>13999</v>
      </c>
      <c r="E157" s="14">
        <v>7592</v>
      </c>
      <c r="F157" s="15">
        <v>54.23244517465533</v>
      </c>
      <c r="G157" s="14">
        <v>10381</v>
      </c>
      <c r="H157" s="14">
        <v>5444</v>
      </c>
      <c r="I157" s="15">
        <v>52.44196127540699</v>
      </c>
      <c r="J157" s="14">
        <v>3618</v>
      </c>
      <c r="K157" s="14">
        <v>2148</v>
      </c>
      <c r="L157" s="15">
        <v>59.369817578772796</v>
      </c>
    </row>
    <row r="158" spans="1:12" ht="15.75">
      <c r="A158" s="134"/>
      <c r="B158" s="135"/>
      <c r="C158" s="8" t="s">
        <v>38</v>
      </c>
      <c r="D158" s="14">
        <v>13220</v>
      </c>
      <c r="E158" s="14">
        <v>8795</v>
      </c>
      <c r="F158" s="15">
        <v>66.52798789712556</v>
      </c>
      <c r="G158" s="14">
        <v>8972</v>
      </c>
      <c r="H158" s="14">
        <v>5875</v>
      </c>
      <c r="I158" s="15">
        <v>65.48149799375837</v>
      </c>
      <c r="J158" s="14">
        <v>4248</v>
      </c>
      <c r="K158" s="14">
        <v>2920</v>
      </c>
      <c r="L158" s="15">
        <v>68.7382297551789</v>
      </c>
    </row>
    <row r="159" spans="1:12" ht="15.75">
      <c r="A159" s="134"/>
      <c r="B159" s="133" t="s">
        <v>39</v>
      </c>
      <c r="C159" s="8" t="s">
        <v>36</v>
      </c>
      <c r="D159" s="14">
        <v>9072</v>
      </c>
      <c r="E159" s="14">
        <v>4711</v>
      </c>
      <c r="F159" s="15">
        <v>51.92901234567901</v>
      </c>
      <c r="G159" s="14">
        <v>6455</v>
      </c>
      <c r="H159" s="14">
        <v>3218</v>
      </c>
      <c r="I159" s="15">
        <v>49.85282726568552</v>
      </c>
      <c r="J159" s="14">
        <v>2617</v>
      </c>
      <c r="K159" s="14">
        <v>1493</v>
      </c>
      <c r="L159" s="15">
        <v>57.05005731753917</v>
      </c>
    </row>
    <row r="160" spans="1:12" ht="15.75">
      <c r="A160" s="134"/>
      <c r="B160" s="134"/>
      <c r="C160" s="8" t="s">
        <v>37</v>
      </c>
      <c r="D160" s="14">
        <v>4606</v>
      </c>
      <c r="E160" s="14">
        <v>2114</v>
      </c>
      <c r="F160" s="15">
        <v>45.8966565349544</v>
      </c>
      <c r="G160" s="14">
        <v>3459</v>
      </c>
      <c r="H160" s="14">
        <v>1520</v>
      </c>
      <c r="I160" s="15">
        <v>43.943336224342296</v>
      </c>
      <c r="J160" s="14">
        <v>1147</v>
      </c>
      <c r="K160" s="14">
        <v>594</v>
      </c>
      <c r="L160" s="15">
        <v>51.787271142109844</v>
      </c>
    </row>
    <row r="161" spans="1:12" ht="15.75">
      <c r="A161" s="134"/>
      <c r="B161" s="135"/>
      <c r="C161" s="8" t="s">
        <v>38</v>
      </c>
      <c r="D161" s="14">
        <v>4466</v>
      </c>
      <c r="E161" s="14">
        <v>2597</v>
      </c>
      <c r="F161" s="15">
        <v>58.15047021943573</v>
      </c>
      <c r="G161" s="14">
        <v>2996</v>
      </c>
      <c r="H161" s="14">
        <v>1698</v>
      </c>
      <c r="I161" s="15">
        <v>56.67556742323098</v>
      </c>
      <c r="J161" s="14">
        <v>1470</v>
      </c>
      <c r="K161" s="14">
        <v>899</v>
      </c>
      <c r="L161" s="15">
        <v>61.156462585034014</v>
      </c>
    </row>
    <row r="162" spans="1:12" ht="15.75">
      <c r="A162" s="134"/>
      <c r="B162" s="133" t="s">
        <v>40</v>
      </c>
      <c r="C162" s="8" t="s">
        <v>36</v>
      </c>
      <c r="D162" s="14">
        <v>9078</v>
      </c>
      <c r="E162" s="14">
        <v>5587</v>
      </c>
      <c r="F162" s="15">
        <v>61.54439303811412</v>
      </c>
      <c r="G162" s="14">
        <v>6456</v>
      </c>
      <c r="H162" s="14">
        <v>3918</v>
      </c>
      <c r="I162" s="15">
        <v>60.687732342007436</v>
      </c>
      <c r="J162" s="14">
        <v>2622</v>
      </c>
      <c r="K162" s="14">
        <v>1669</v>
      </c>
      <c r="L162" s="15">
        <v>63.653699466056445</v>
      </c>
    </row>
    <row r="163" spans="1:12" ht="15.75">
      <c r="A163" s="134"/>
      <c r="B163" s="134"/>
      <c r="C163" s="8" t="s">
        <v>37</v>
      </c>
      <c r="D163" s="14">
        <v>4658</v>
      </c>
      <c r="E163" s="14">
        <v>2608</v>
      </c>
      <c r="F163" s="15">
        <v>55.98969514813225</v>
      </c>
      <c r="G163" s="14">
        <v>3391</v>
      </c>
      <c r="H163" s="14">
        <v>1872</v>
      </c>
      <c r="I163" s="15">
        <v>55.20495429076968</v>
      </c>
      <c r="J163" s="14">
        <v>1267</v>
      </c>
      <c r="K163" s="14">
        <v>736</v>
      </c>
      <c r="L163" s="15">
        <v>58.08997632202052</v>
      </c>
    </row>
    <row r="164" spans="1:12" ht="15.75">
      <c r="A164" s="134"/>
      <c r="B164" s="135"/>
      <c r="C164" s="8" t="s">
        <v>38</v>
      </c>
      <c r="D164" s="14">
        <v>4420</v>
      </c>
      <c r="E164" s="14">
        <v>2979</v>
      </c>
      <c r="F164" s="15">
        <v>67.39819004524887</v>
      </c>
      <c r="G164" s="14">
        <v>3065</v>
      </c>
      <c r="H164" s="14">
        <v>2046</v>
      </c>
      <c r="I164" s="15">
        <v>66.75367047308319</v>
      </c>
      <c r="J164" s="14">
        <v>1355</v>
      </c>
      <c r="K164" s="14">
        <v>933</v>
      </c>
      <c r="L164" s="15">
        <v>68.85608856088561</v>
      </c>
    </row>
    <row r="165" spans="1:12" ht="15.75">
      <c r="A165" s="134"/>
      <c r="B165" s="133" t="s">
        <v>41</v>
      </c>
      <c r="C165" s="8" t="s">
        <v>36</v>
      </c>
      <c r="D165" s="14">
        <v>9069</v>
      </c>
      <c r="E165" s="14">
        <v>6089</v>
      </c>
      <c r="F165" s="15">
        <v>67.1408093505348</v>
      </c>
      <c r="G165" s="14">
        <v>6442</v>
      </c>
      <c r="H165" s="14">
        <v>4183</v>
      </c>
      <c r="I165" s="15">
        <v>64.93325054330953</v>
      </c>
      <c r="J165" s="14">
        <v>2627</v>
      </c>
      <c r="K165" s="14">
        <v>1906</v>
      </c>
      <c r="L165" s="15">
        <v>72.5542443852303</v>
      </c>
    </row>
    <row r="166" spans="1:12" ht="15.75">
      <c r="A166" s="134"/>
      <c r="B166" s="134"/>
      <c r="C166" s="8" t="s">
        <v>37</v>
      </c>
      <c r="D166" s="14">
        <v>4735</v>
      </c>
      <c r="E166" s="14">
        <v>2870</v>
      </c>
      <c r="F166" s="15">
        <v>60.61246040126716</v>
      </c>
      <c r="G166" s="14">
        <v>3531</v>
      </c>
      <c r="H166" s="14">
        <v>2052</v>
      </c>
      <c r="I166" s="15">
        <v>58.113848768054375</v>
      </c>
      <c r="J166" s="14">
        <v>1204</v>
      </c>
      <c r="K166" s="14">
        <v>818</v>
      </c>
      <c r="L166" s="15">
        <v>67.94019933554817</v>
      </c>
    </row>
    <row r="167" spans="1:12" ht="15.75">
      <c r="A167" s="135"/>
      <c r="B167" s="135"/>
      <c r="C167" s="8" t="s">
        <v>38</v>
      </c>
      <c r="D167" s="14">
        <v>4334</v>
      </c>
      <c r="E167" s="14">
        <v>3219</v>
      </c>
      <c r="F167" s="15">
        <v>74.27318874019382</v>
      </c>
      <c r="G167" s="14">
        <v>2911</v>
      </c>
      <c r="H167" s="14">
        <v>2131</v>
      </c>
      <c r="I167" s="15">
        <v>73.20508416351768</v>
      </c>
      <c r="J167" s="14">
        <v>1423</v>
      </c>
      <c r="K167" s="14">
        <v>1088</v>
      </c>
      <c r="L167" s="15">
        <v>76.45818692902319</v>
      </c>
    </row>
    <row r="168" spans="1:12" ht="15.75">
      <c r="A168" s="133" t="s">
        <v>20</v>
      </c>
      <c r="B168" s="133" t="s">
        <v>7</v>
      </c>
      <c r="C168" s="8" t="s">
        <v>36</v>
      </c>
      <c r="D168" s="14">
        <v>16106</v>
      </c>
      <c r="E168" s="14">
        <v>9476</v>
      </c>
      <c r="F168" s="15">
        <v>58.835216689432514</v>
      </c>
      <c r="G168" s="14">
        <v>14707</v>
      </c>
      <c r="H168" s="14">
        <v>8297</v>
      </c>
      <c r="I168" s="15">
        <v>56.41531243625485</v>
      </c>
      <c r="J168" s="14">
        <v>1399</v>
      </c>
      <c r="K168" s="14">
        <v>1179</v>
      </c>
      <c r="L168" s="15">
        <v>84.27448177269478</v>
      </c>
    </row>
    <row r="169" spans="1:12" ht="15.75">
      <c r="A169" s="134"/>
      <c r="B169" s="134"/>
      <c r="C169" s="8" t="s">
        <v>37</v>
      </c>
      <c r="D169" s="14">
        <v>8418</v>
      </c>
      <c r="E169" s="14">
        <v>4387</v>
      </c>
      <c r="F169" s="15">
        <v>52.11451651223569</v>
      </c>
      <c r="G169" s="14">
        <v>7590</v>
      </c>
      <c r="H169" s="14">
        <v>3719</v>
      </c>
      <c r="I169" s="15">
        <v>48.998682476943344</v>
      </c>
      <c r="J169" s="14">
        <v>828</v>
      </c>
      <c r="K169" s="14">
        <v>668</v>
      </c>
      <c r="L169" s="15">
        <v>80.67632850241546</v>
      </c>
    </row>
    <row r="170" spans="1:12" ht="15.75">
      <c r="A170" s="134"/>
      <c r="B170" s="135"/>
      <c r="C170" s="8" t="s">
        <v>38</v>
      </c>
      <c r="D170" s="14">
        <v>7688</v>
      </c>
      <c r="E170" s="14">
        <v>5089</v>
      </c>
      <c r="F170" s="15">
        <v>66.19406867845994</v>
      </c>
      <c r="G170" s="14">
        <v>7117</v>
      </c>
      <c r="H170" s="14">
        <v>4578</v>
      </c>
      <c r="I170" s="15">
        <v>64.32485597864269</v>
      </c>
      <c r="J170" s="14">
        <v>571</v>
      </c>
      <c r="K170" s="14">
        <v>511</v>
      </c>
      <c r="L170" s="15">
        <v>89.49211908931699</v>
      </c>
    </row>
    <row r="171" spans="1:12" ht="15.75">
      <c r="A171" s="134"/>
      <c r="B171" s="133" t="s">
        <v>39</v>
      </c>
      <c r="C171" s="8" t="s">
        <v>36</v>
      </c>
      <c r="D171" s="14">
        <v>5473</v>
      </c>
      <c r="E171" s="14">
        <v>2941</v>
      </c>
      <c r="F171" s="15">
        <v>53.73652475790243</v>
      </c>
      <c r="G171" s="14">
        <v>4982</v>
      </c>
      <c r="H171" s="14">
        <v>2524</v>
      </c>
      <c r="I171" s="15">
        <v>50.66238458450422</v>
      </c>
      <c r="J171" s="14">
        <v>491</v>
      </c>
      <c r="K171" s="14">
        <v>417</v>
      </c>
      <c r="L171" s="15">
        <v>84.928716904277</v>
      </c>
    </row>
    <row r="172" spans="1:12" ht="15.75">
      <c r="A172" s="134"/>
      <c r="B172" s="134"/>
      <c r="C172" s="8" t="s">
        <v>37</v>
      </c>
      <c r="D172" s="14">
        <v>2854</v>
      </c>
      <c r="E172" s="14">
        <v>1341</v>
      </c>
      <c r="F172" s="15">
        <v>46.98668535388928</v>
      </c>
      <c r="G172" s="14">
        <v>2567</v>
      </c>
      <c r="H172" s="14">
        <v>1104</v>
      </c>
      <c r="I172" s="15">
        <v>43.00740163615115</v>
      </c>
      <c r="J172" s="14">
        <v>287</v>
      </c>
      <c r="K172" s="14">
        <v>237</v>
      </c>
      <c r="L172" s="15">
        <v>82.57839721254355</v>
      </c>
    </row>
    <row r="173" spans="1:12" ht="15.75">
      <c r="A173" s="134"/>
      <c r="B173" s="135"/>
      <c r="C173" s="8" t="s">
        <v>38</v>
      </c>
      <c r="D173" s="14">
        <v>2619</v>
      </c>
      <c r="E173" s="14">
        <v>1600</v>
      </c>
      <c r="F173" s="15">
        <v>61.092019854906454</v>
      </c>
      <c r="G173" s="14">
        <v>2415</v>
      </c>
      <c r="H173" s="14">
        <v>1420</v>
      </c>
      <c r="I173" s="15">
        <v>58.7991718426501</v>
      </c>
      <c r="J173" s="14">
        <v>204</v>
      </c>
      <c r="K173" s="14">
        <v>180</v>
      </c>
      <c r="L173" s="15">
        <v>88.23529411764706</v>
      </c>
    </row>
    <row r="174" spans="1:12" ht="15.75">
      <c r="A174" s="134"/>
      <c r="B174" s="133" t="s">
        <v>40</v>
      </c>
      <c r="C174" s="8" t="s">
        <v>36</v>
      </c>
      <c r="D174" s="14">
        <v>5222</v>
      </c>
      <c r="E174" s="14">
        <v>3120</v>
      </c>
      <c r="F174" s="15">
        <v>59.74722328609728</v>
      </c>
      <c r="G174" s="14">
        <v>4749</v>
      </c>
      <c r="H174" s="14">
        <v>2719</v>
      </c>
      <c r="I174" s="15">
        <v>57.25415877026742</v>
      </c>
      <c r="J174" s="14">
        <v>473</v>
      </c>
      <c r="K174" s="14">
        <v>401</v>
      </c>
      <c r="L174" s="15">
        <v>84.77801268498943</v>
      </c>
    </row>
    <row r="175" spans="1:12" ht="15.75">
      <c r="A175" s="134"/>
      <c r="B175" s="134"/>
      <c r="C175" s="8" t="s">
        <v>37</v>
      </c>
      <c r="D175" s="14">
        <v>2727</v>
      </c>
      <c r="E175" s="14">
        <v>1407</v>
      </c>
      <c r="F175" s="15">
        <v>51.59515951595159</v>
      </c>
      <c r="G175" s="14">
        <v>2436</v>
      </c>
      <c r="H175" s="14">
        <v>1174</v>
      </c>
      <c r="I175" s="15">
        <v>48.19376026272578</v>
      </c>
      <c r="J175" s="14">
        <v>291</v>
      </c>
      <c r="K175" s="14">
        <v>233</v>
      </c>
      <c r="L175" s="15">
        <v>80.06872852233677</v>
      </c>
    </row>
    <row r="176" spans="1:12" ht="15.75">
      <c r="A176" s="134"/>
      <c r="B176" s="135"/>
      <c r="C176" s="8" t="s">
        <v>38</v>
      </c>
      <c r="D176" s="14">
        <v>2495</v>
      </c>
      <c r="E176" s="14">
        <v>1713</v>
      </c>
      <c r="F176" s="15">
        <v>68.65731462925851</v>
      </c>
      <c r="G176" s="14">
        <v>2313</v>
      </c>
      <c r="H176" s="14">
        <v>1545</v>
      </c>
      <c r="I176" s="15">
        <v>66.79636835278858</v>
      </c>
      <c r="J176" s="14">
        <v>182</v>
      </c>
      <c r="K176" s="14">
        <v>168</v>
      </c>
      <c r="L176" s="15">
        <v>92.3076923076923</v>
      </c>
    </row>
    <row r="177" spans="1:12" ht="15.75">
      <c r="A177" s="134"/>
      <c r="B177" s="133" t="s">
        <v>41</v>
      </c>
      <c r="C177" s="8" t="s">
        <v>36</v>
      </c>
      <c r="D177" s="14">
        <v>5411</v>
      </c>
      <c r="E177" s="14">
        <v>3415</v>
      </c>
      <c r="F177" s="15">
        <v>63.11217889484384</v>
      </c>
      <c r="G177" s="14">
        <v>4976</v>
      </c>
      <c r="H177" s="14">
        <v>3054</v>
      </c>
      <c r="I177" s="15">
        <v>61.37459807073955</v>
      </c>
      <c r="J177" s="14">
        <v>435</v>
      </c>
      <c r="K177" s="14">
        <v>361</v>
      </c>
      <c r="L177" s="15">
        <v>82.98850574712644</v>
      </c>
    </row>
    <row r="178" spans="1:12" ht="15.75">
      <c r="A178" s="134"/>
      <c r="B178" s="134"/>
      <c r="C178" s="8" t="s">
        <v>37</v>
      </c>
      <c r="D178" s="14">
        <v>2837</v>
      </c>
      <c r="E178" s="14">
        <v>1639</v>
      </c>
      <c r="F178" s="15">
        <v>57.77229467747621</v>
      </c>
      <c r="G178" s="14">
        <v>2587</v>
      </c>
      <c r="H178" s="14">
        <v>1441</v>
      </c>
      <c r="I178" s="15">
        <v>55.70158484731349</v>
      </c>
      <c r="J178" s="14">
        <v>250</v>
      </c>
      <c r="K178" s="14">
        <v>198</v>
      </c>
      <c r="L178" s="15">
        <v>79.2</v>
      </c>
    </row>
    <row r="179" spans="1:12" ht="15.75">
      <c r="A179" s="135"/>
      <c r="B179" s="135"/>
      <c r="C179" s="8" t="s">
        <v>38</v>
      </c>
      <c r="D179" s="14">
        <v>2574</v>
      </c>
      <c r="E179" s="14">
        <v>1776</v>
      </c>
      <c r="F179" s="15">
        <v>68.997668997669</v>
      </c>
      <c r="G179" s="14">
        <v>2389</v>
      </c>
      <c r="H179" s="14">
        <v>1613</v>
      </c>
      <c r="I179" s="15">
        <v>67.5177898702386</v>
      </c>
      <c r="J179" s="14">
        <v>185</v>
      </c>
      <c r="K179" s="14">
        <v>163</v>
      </c>
      <c r="L179" s="15">
        <v>88.10810810810811</v>
      </c>
    </row>
    <row r="180" spans="1:12" ht="15.75">
      <c r="A180" s="133" t="s">
        <v>21</v>
      </c>
      <c r="B180" s="133" t="s">
        <v>7</v>
      </c>
      <c r="C180" s="8" t="s">
        <v>36</v>
      </c>
      <c r="D180" s="14">
        <v>37977</v>
      </c>
      <c r="E180" s="14">
        <v>25170</v>
      </c>
      <c r="F180" s="15">
        <v>66.27695710561655</v>
      </c>
      <c r="G180" s="14">
        <v>32085</v>
      </c>
      <c r="H180" s="14">
        <v>20940</v>
      </c>
      <c r="I180" s="15">
        <v>65.26414212248714</v>
      </c>
      <c r="J180" s="14">
        <v>5892</v>
      </c>
      <c r="K180" s="14">
        <v>4230</v>
      </c>
      <c r="L180" s="15">
        <v>71.79226069246437</v>
      </c>
    </row>
    <row r="181" spans="1:12" ht="15.75">
      <c r="A181" s="134"/>
      <c r="B181" s="134"/>
      <c r="C181" s="8" t="s">
        <v>37</v>
      </c>
      <c r="D181" s="14">
        <v>19860</v>
      </c>
      <c r="E181" s="14">
        <v>12283</v>
      </c>
      <c r="F181" s="15">
        <v>61.84793554884189</v>
      </c>
      <c r="G181" s="14">
        <v>16194</v>
      </c>
      <c r="H181" s="14">
        <v>9773</v>
      </c>
      <c r="I181" s="15">
        <v>60.34951216499939</v>
      </c>
      <c r="J181" s="14">
        <v>3666</v>
      </c>
      <c r="K181" s="14">
        <v>2510</v>
      </c>
      <c r="L181" s="15">
        <v>68.46699399890889</v>
      </c>
    </row>
    <row r="182" spans="1:12" ht="15.75">
      <c r="A182" s="134"/>
      <c r="B182" s="135"/>
      <c r="C182" s="8" t="s">
        <v>38</v>
      </c>
      <c r="D182" s="14">
        <v>18117</v>
      </c>
      <c r="E182" s="14">
        <v>12887</v>
      </c>
      <c r="F182" s="15">
        <v>71.13208588618424</v>
      </c>
      <c r="G182" s="14">
        <v>15891</v>
      </c>
      <c r="H182" s="14">
        <v>11167</v>
      </c>
      <c r="I182" s="15">
        <v>70.27248127871121</v>
      </c>
      <c r="J182" s="14">
        <v>2226</v>
      </c>
      <c r="K182" s="14">
        <v>1720</v>
      </c>
      <c r="L182" s="15">
        <v>77.26864330637916</v>
      </c>
    </row>
    <row r="183" spans="1:12" ht="15.75">
      <c r="A183" s="134"/>
      <c r="B183" s="133" t="s">
        <v>39</v>
      </c>
      <c r="C183" s="8" t="s">
        <v>36</v>
      </c>
      <c r="D183" s="14">
        <v>12898</v>
      </c>
      <c r="E183" s="14">
        <v>7625</v>
      </c>
      <c r="F183" s="15">
        <v>59.11769266552954</v>
      </c>
      <c r="G183" s="14">
        <v>10806</v>
      </c>
      <c r="H183" s="14">
        <v>6293</v>
      </c>
      <c r="I183" s="15">
        <v>58.236165093466596</v>
      </c>
      <c r="J183" s="14">
        <v>2092</v>
      </c>
      <c r="K183" s="14">
        <v>1332</v>
      </c>
      <c r="L183" s="15">
        <v>63.67112810707457</v>
      </c>
    </row>
    <row r="184" spans="1:12" ht="15.75">
      <c r="A184" s="134"/>
      <c r="B184" s="134"/>
      <c r="C184" s="8" t="s">
        <v>37</v>
      </c>
      <c r="D184" s="14">
        <v>6662</v>
      </c>
      <c r="E184" s="14">
        <v>3655</v>
      </c>
      <c r="F184" s="15">
        <v>54.86340438306815</v>
      </c>
      <c r="G184" s="14">
        <v>5359</v>
      </c>
      <c r="H184" s="14">
        <v>2872</v>
      </c>
      <c r="I184" s="15">
        <v>53.59208807613361</v>
      </c>
      <c r="J184" s="14">
        <v>1303</v>
      </c>
      <c r="K184" s="14">
        <v>783</v>
      </c>
      <c r="L184" s="15">
        <v>60.09209516500383</v>
      </c>
    </row>
    <row r="185" spans="1:12" ht="15.75">
      <c r="A185" s="134"/>
      <c r="B185" s="135"/>
      <c r="C185" s="8" t="s">
        <v>38</v>
      </c>
      <c r="D185" s="14">
        <v>6236</v>
      </c>
      <c r="E185" s="14">
        <v>3970</v>
      </c>
      <c r="F185" s="15">
        <v>63.662604233483</v>
      </c>
      <c r="G185" s="14">
        <v>5447</v>
      </c>
      <c r="H185" s="14">
        <v>3421</v>
      </c>
      <c r="I185" s="15">
        <v>62.80521387919956</v>
      </c>
      <c r="J185" s="14">
        <v>789</v>
      </c>
      <c r="K185" s="14">
        <v>549</v>
      </c>
      <c r="L185" s="15">
        <v>69.58174904942965</v>
      </c>
    </row>
    <row r="186" spans="1:12" ht="15.75">
      <c r="A186" s="134"/>
      <c r="B186" s="133" t="s">
        <v>40</v>
      </c>
      <c r="C186" s="8" t="s">
        <v>36</v>
      </c>
      <c r="D186" s="14">
        <v>12391</v>
      </c>
      <c r="E186" s="14">
        <v>8292</v>
      </c>
      <c r="F186" s="15">
        <v>66.91953837462674</v>
      </c>
      <c r="G186" s="14">
        <v>10393</v>
      </c>
      <c r="H186" s="14">
        <v>6843</v>
      </c>
      <c r="I186" s="15">
        <v>65.84239391898393</v>
      </c>
      <c r="J186" s="14">
        <v>1998</v>
      </c>
      <c r="K186" s="14">
        <v>1449</v>
      </c>
      <c r="L186" s="15">
        <v>72.52252252252252</v>
      </c>
    </row>
    <row r="187" spans="1:12" ht="15.75">
      <c r="A187" s="134"/>
      <c r="B187" s="134"/>
      <c r="C187" s="8" t="s">
        <v>37</v>
      </c>
      <c r="D187" s="14">
        <v>6538</v>
      </c>
      <c r="E187" s="14">
        <v>4065</v>
      </c>
      <c r="F187" s="15">
        <v>62.17497705720404</v>
      </c>
      <c r="G187" s="14">
        <v>5274</v>
      </c>
      <c r="H187" s="14">
        <v>3188</v>
      </c>
      <c r="I187" s="15">
        <v>60.44747819491847</v>
      </c>
      <c r="J187" s="14">
        <v>1264</v>
      </c>
      <c r="K187" s="14">
        <v>877</v>
      </c>
      <c r="L187" s="15">
        <v>69.38291139240506</v>
      </c>
    </row>
    <row r="188" spans="1:12" ht="15.75">
      <c r="A188" s="134"/>
      <c r="B188" s="135"/>
      <c r="C188" s="8" t="s">
        <v>38</v>
      </c>
      <c r="D188" s="14">
        <v>5853</v>
      </c>
      <c r="E188" s="14">
        <v>4227</v>
      </c>
      <c r="F188" s="15">
        <v>72.21937467965147</v>
      </c>
      <c r="G188" s="14">
        <v>5119</v>
      </c>
      <c r="H188" s="14">
        <v>3655</v>
      </c>
      <c r="I188" s="15">
        <v>71.40066419222504</v>
      </c>
      <c r="J188" s="14">
        <v>734</v>
      </c>
      <c r="K188" s="14">
        <v>572</v>
      </c>
      <c r="L188" s="15">
        <v>77.9291553133515</v>
      </c>
    </row>
    <row r="189" spans="1:12" ht="15.75">
      <c r="A189" s="134"/>
      <c r="B189" s="133" t="s">
        <v>41</v>
      </c>
      <c r="C189" s="8" t="s">
        <v>36</v>
      </c>
      <c r="D189" s="14">
        <v>12688</v>
      </c>
      <c r="E189" s="14">
        <v>9253</v>
      </c>
      <c r="F189" s="15">
        <v>72.92717528373267</v>
      </c>
      <c r="G189" s="14">
        <v>10886</v>
      </c>
      <c r="H189" s="14">
        <v>7804</v>
      </c>
      <c r="I189" s="15">
        <v>71.68840712842183</v>
      </c>
      <c r="J189" s="14">
        <v>1802</v>
      </c>
      <c r="K189" s="14">
        <v>1449</v>
      </c>
      <c r="L189" s="15">
        <v>80.41065482796893</v>
      </c>
    </row>
    <row r="190" spans="1:12" ht="15.75">
      <c r="A190" s="134"/>
      <c r="B190" s="134"/>
      <c r="C190" s="8" t="s">
        <v>37</v>
      </c>
      <c r="D190" s="14">
        <v>6660</v>
      </c>
      <c r="E190" s="14">
        <v>4563</v>
      </c>
      <c r="F190" s="15">
        <v>68.51351351351352</v>
      </c>
      <c r="G190" s="14">
        <v>5561</v>
      </c>
      <c r="H190" s="14">
        <v>3713</v>
      </c>
      <c r="I190" s="15">
        <v>66.76856680453156</v>
      </c>
      <c r="J190" s="14">
        <v>1099</v>
      </c>
      <c r="K190" s="14">
        <v>850</v>
      </c>
      <c r="L190" s="15">
        <v>77.34303912647862</v>
      </c>
    </row>
    <row r="191" spans="1:12" ht="15.75">
      <c r="A191" s="135"/>
      <c r="B191" s="135"/>
      <c r="C191" s="8" t="s">
        <v>38</v>
      </c>
      <c r="D191" s="14">
        <v>6028</v>
      </c>
      <c r="E191" s="14">
        <v>4690</v>
      </c>
      <c r="F191" s="15">
        <v>77.80358327803583</v>
      </c>
      <c r="G191" s="14">
        <v>5325</v>
      </c>
      <c r="H191" s="14">
        <v>4091</v>
      </c>
      <c r="I191" s="15">
        <v>76.82629107981221</v>
      </c>
      <c r="J191" s="14">
        <v>703</v>
      </c>
      <c r="K191" s="14">
        <v>599</v>
      </c>
      <c r="L191" s="15">
        <v>85.20625889046943</v>
      </c>
    </row>
    <row r="192" spans="1:12" ht="15.75">
      <c r="A192" s="133" t="s">
        <v>22</v>
      </c>
      <c r="B192" s="133" t="s">
        <v>7</v>
      </c>
      <c r="C192" s="8" t="s">
        <v>36</v>
      </c>
      <c r="D192" s="14">
        <v>43411</v>
      </c>
      <c r="E192" s="14">
        <v>25939</v>
      </c>
      <c r="F192" s="15">
        <v>59.75213655525098</v>
      </c>
      <c r="G192" s="14">
        <v>42349</v>
      </c>
      <c r="H192" s="14">
        <v>25464</v>
      </c>
      <c r="I192" s="15">
        <v>60.128928664195136</v>
      </c>
      <c r="J192" s="14">
        <v>1062</v>
      </c>
      <c r="K192" s="14">
        <v>475</v>
      </c>
      <c r="L192" s="15">
        <v>44.72693032015066</v>
      </c>
    </row>
    <row r="193" spans="1:12" ht="15.75">
      <c r="A193" s="134"/>
      <c r="B193" s="134"/>
      <c r="C193" s="8" t="s">
        <v>37</v>
      </c>
      <c r="D193" s="14">
        <v>22573</v>
      </c>
      <c r="E193" s="14">
        <v>12324</v>
      </c>
      <c r="F193" s="15">
        <v>54.59619899880388</v>
      </c>
      <c r="G193" s="14">
        <v>21882</v>
      </c>
      <c r="H193" s="14">
        <v>12054</v>
      </c>
      <c r="I193" s="15">
        <v>55.08637236084453</v>
      </c>
      <c r="J193" s="14">
        <v>691</v>
      </c>
      <c r="K193" s="14">
        <v>270</v>
      </c>
      <c r="L193" s="15">
        <v>39.07380607814761</v>
      </c>
    </row>
    <row r="194" spans="1:12" ht="15.75">
      <c r="A194" s="134"/>
      <c r="B194" s="135"/>
      <c r="C194" s="8" t="s">
        <v>38</v>
      </c>
      <c r="D194" s="14">
        <v>20838</v>
      </c>
      <c r="E194" s="14">
        <v>13615</v>
      </c>
      <c r="F194" s="15">
        <v>65.3373644303676</v>
      </c>
      <c r="G194" s="14">
        <v>20467</v>
      </c>
      <c r="H194" s="14">
        <v>13410</v>
      </c>
      <c r="I194" s="15">
        <v>65.52010553574046</v>
      </c>
      <c r="J194" s="14">
        <v>371</v>
      </c>
      <c r="K194" s="14">
        <v>205</v>
      </c>
      <c r="L194" s="15">
        <v>55.25606469002695</v>
      </c>
    </row>
    <row r="195" spans="1:12" ht="15.75">
      <c r="A195" s="134"/>
      <c r="B195" s="133" t="s">
        <v>39</v>
      </c>
      <c r="C195" s="8" t="s">
        <v>36</v>
      </c>
      <c r="D195" s="14">
        <v>14403</v>
      </c>
      <c r="E195" s="14">
        <v>7724</v>
      </c>
      <c r="F195" s="15">
        <v>53.62771644796223</v>
      </c>
      <c r="G195" s="14">
        <v>14012</v>
      </c>
      <c r="H195" s="14">
        <v>7543</v>
      </c>
      <c r="I195" s="15">
        <v>53.83242934627462</v>
      </c>
      <c r="J195" s="14">
        <v>391</v>
      </c>
      <c r="K195" s="14">
        <v>181</v>
      </c>
      <c r="L195" s="15">
        <v>46.29156010230179</v>
      </c>
    </row>
    <row r="196" spans="1:12" ht="15.75">
      <c r="A196" s="134"/>
      <c r="B196" s="134"/>
      <c r="C196" s="8" t="s">
        <v>37</v>
      </c>
      <c r="D196" s="14">
        <v>7468</v>
      </c>
      <c r="E196" s="14">
        <v>3641</v>
      </c>
      <c r="F196" s="15">
        <v>48.754686663095875</v>
      </c>
      <c r="G196" s="14">
        <v>7228</v>
      </c>
      <c r="H196" s="14">
        <v>3541</v>
      </c>
      <c r="I196" s="15">
        <v>48.99003873824018</v>
      </c>
      <c r="J196" s="14">
        <v>240</v>
      </c>
      <c r="K196" s="14">
        <v>100</v>
      </c>
      <c r="L196" s="15">
        <v>41.66666666666667</v>
      </c>
    </row>
    <row r="197" spans="1:12" ht="15.75">
      <c r="A197" s="134"/>
      <c r="B197" s="135"/>
      <c r="C197" s="8" t="s">
        <v>38</v>
      </c>
      <c r="D197" s="14">
        <v>6935</v>
      </c>
      <c r="E197" s="14">
        <v>4083</v>
      </c>
      <c r="F197" s="15">
        <v>58.875270367700075</v>
      </c>
      <c r="G197" s="14">
        <v>6784</v>
      </c>
      <c r="H197" s="14">
        <v>4002</v>
      </c>
      <c r="I197" s="15">
        <v>58.99174528301887</v>
      </c>
      <c r="J197" s="14">
        <v>151</v>
      </c>
      <c r="K197" s="14">
        <v>81</v>
      </c>
      <c r="L197" s="15">
        <v>53.64238410596026</v>
      </c>
    </row>
    <row r="198" spans="1:12" ht="15.75">
      <c r="A198" s="134"/>
      <c r="B198" s="133" t="s">
        <v>40</v>
      </c>
      <c r="C198" s="8" t="s">
        <v>36</v>
      </c>
      <c r="D198" s="14">
        <v>14353</v>
      </c>
      <c r="E198" s="14">
        <v>8571</v>
      </c>
      <c r="F198" s="15">
        <v>59.71573886992266</v>
      </c>
      <c r="G198" s="14">
        <v>13919</v>
      </c>
      <c r="H198" s="14">
        <v>8371</v>
      </c>
      <c r="I198" s="15">
        <v>60.1408147137007</v>
      </c>
      <c r="J198" s="14">
        <v>434</v>
      </c>
      <c r="K198" s="14">
        <v>200</v>
      </c>
      <c r="L198" s="15">
        <v>46.08294930875576</v>
      </c>
    </row>
    <row r="199" spans="1:12" ht="15.75">
      <c r="A199" s="134"/>
      <c r="B199" s="134"/>
      <c r="C199" s="8" t="s">
        <v>37</v>
      </c>
      <c r="D199" s="14">
        <v>7553</v>
      </c>
      <c r="E199" s="14">
        <v>4163</v>
      </c>
      <c r="F199" s="15">
        <v>55.117171984641864</v>
      </c>
      <c r="G199" s="14">
        <v>7266</v>
      </c>
      <c r="H199" s="14">
        <v>4048</v>
      </c>
      <c r="I199" s="15">
        <v>55.71153316818057</v>
      </c>
      <c r="J199" s="14">
        <v>287</v>
      </c>
      <c r="K199" s="14">
        <v>115</v>
      </c>
      <c r="L199" s="15">
        <v>40.069686411149824</v>
      </c>
    </row>
    <row r="200" spans="1:12" ht="15.75">
      <c r="A200" s="134"/>
      <c r="B200" s="135"/>
      <c r="C200" s="8" t="s">
        <v>38</v>
      </c>
      <c r="D200" s="14">
        <v>6800</v>
      </c>
      <c r="E200" s="14">
        <v>4408</v>
      </c>
      <c r="F200" s="15">
        <v>64.8235294117647</v>
      </c>
      <c r="G200" s="14">
        <v>6653</v>
      </c>
      <c r="H200" s="14">
        <v>4323</v>
      </c>
      <c r="I200" s="15">
        <v>64.97820532090786</v>
      </c>
      <c r="J200" s="14">
        <v>147</v>
      </c>
      <c r="K200" s="14">
        <v>85</v>
      </c>
      <c r="L200" s="15">
        <v>57.82312925170068</v>
      </c>
    </row>
    <row r="201" spans="1:12" ht="15.75">
      <c r="A201" s="134"/>
      <c r="B201" s="133" t="s">
        <v>41</v>
      </c>
      <c r="C201" s="8" t="s">
        <v>36</v>
      </c>
      <c r="D201" s="14">
        <v>14655</v>
      </c>
      <c r="E201" s="14">
        <v>9644</v>
      </c>
      <c r="F201" s="15">
        <v>65.80689184578642</v>
      </c>
      <c r="G201" s="14">
        <v>14418</v>
      </c>
      <c r="H201" s="14">
        <v>9550</v>
      </c>
      <c r="I201" s="15">
        <v>66.23664863365238</v>
      </c>
      <c r="J201" s="14">
        <v>237</v>
      </c>
      <c r="K201" s="14">
        <v>94</v>
      </c>
      <c r="L201" s="15">
        <v>39.66244725738397</v>
      </c>
    </row>
    <row r="202" spans="1:12" ht="15.75">
      <c r="A202" s="134"/>
      <c r="B202" s="134"/>
      <c r="C202" s="8" t="s">
        <v>37</v>
      </c>
      <c r="D202" s="14">
        <v>7552</v>
      </c>
      <c r="E202" s="14">
        <v>4520</v>
      </c>
      <c r="F202" s="15">
        <v>59.85169491525424</v>
      </c>
      <c r="G202" s="14">
        <v>7388</v>
      </c>
      <c r="H202" s="14">
        <v>4465</v>
      </c>
      <c r="I202" s="15">
        <v>60.435841905793175</v>
      </c>
      <c r="J202" s="14">
        <v>164</v>
      </c>
      <c r="K202" s="14">
        <v>55</v>
      </c>
      <c r="L202" s="15">
        <v>33.53658536585366</v>
      </c>
    </row>
    <row r="203" spans="1:12" ht="15.75">
      <c r="A203" s="135"/>
      <c r="B203" s="135"/>
      <c r="C203" s="8" t="s">
        <v>38</v>
      </c>
      <c r="D203" s="14">
        <v>7103</v>
      </c>
      <c r="E203" s="14">
        <v>5124</v>
      </c>
      <c r="F203" s="15">
        <v>72.13853301421935</v>
      </c>
      <c r="G203" s="14">
        <v>7030</v>
      </c>
      <c r="H203" s="14">
        <v>5085</v>
      </c>
      <c r="I203" s="15">
        <v>72.33285917496444</v>
      </c>
      <c r="J203" s="14">
        <v>73</v>
      </c>
      <c r="K203" s="14">
        <v>39</v>
      </c>
      <c r="L203" s="15">
        <v>53.42465753424658</v>
      </c>
    </row>
    <row r="204" spans="1:12" ht="15.75">
      <c r="A204" s="133" t="s">
        <v>23</v>
      </c>
      <c r="B204" s="133" t="s">
        <v>7</v>
      </c>
      <c r="C204" s="8" t="s">
        <v>36</v>
      </c>
      <c r="D204" s="14">
        <v>34689</v>
      </c>
      <c r="E204" s="14">
        <v>19727</v>
      </c>
      <c r="F204" s="15">
        <v>56.8681714664591</v>
      </c>
      <c r="G204" s="14">
        <v>32347</v>
      </c>
      <c r="H204" s="14">
        <v>18123</v>
      </c>
      <c r="I204" s="15">
        <v>56.02683401861069</v>
      </c>
      <c r="J204" s="14">
        <v>2342</v>
      </c>
      <c r="K204" s="14">
        <v>1604</v>
      </c>
      <c r="L204" s="15">
        <v>68.48847139197267</v>
      </c>
    </row>
    <row r="205" spans="1:12" ht="15.75">
      <c r="A205" s="134"/>
      <c r="B205" s="134"/>
      <c r="C205" s="8" t="s">
        <v>37</v>
      </c>
      <c r="D205" s="14">
        <v>18044</v>
      </c>
      <c r="E205" s="14">
        <v>9428</v>
      </c>
      <c r="F205" s="15">
        <v>52.25005542008424</v>
      </c>
      <c r="G205" s="14">
        <v>16729</v>
      </c>
      <c r="H205" s="14">
        <v>8593</v>
      </c>
      <c r="I205" s="15">
        <v>51.365891565544864</v>
      </c>
      <c r="J205" s="14">
        <v>1315</v>
      </c>
      <c r="K205" s="14">
        <v>835</v>
      </c>
      <c r="L205" s="15">
        <v>63.49809885931559</v>
      </c>
    </row>
    <row r="206" spans="1:12" ht="15.75">
      <c r="A206" s="134"/>
      <c r="B206" s="135"/>
      <c r="C206" s="8" t="s">
        <v>38</v>
      </c>
      <c r="D206" s="14">
        <v>16645</v>
      </c>
      <c r="E206" s="14">
        <v>10299</v>
      </c>
      <c r="F206" s="15">
        <v>61.87443676779814</v>
      </c>
      <c r="G206" s="14">
        <v>15618</v>
      </c>
      <c r="H206" s="14">
        <v>9530</v>
      </c>
      <c r="I206" s="15">
        <v>61.01933666282494</v>
      </c>
      <c r="J206" s="14">
        <v>1027</v>
      </c>
      <c r="K206" s="14">
        <v>769</v>
      </c>
      <c r="L206" s="15">
        <v>74.87828627069133</v>
      </c>
    </row>
    <row r="207" spans="1:12" ht="15.75">
      <c r="A207" s="134"/>
      <c r="B207" s="133" t="s">
        <v>39</v>
      </c>
      <c r="C207" s="8" t="s">
        <v>36</v>
      </c>
      <c r="D207" s="14">
        <v>11795</v>
      </c>
      <c r="E207" s="14">
        <v>5773</v>
      </c>
      <c r="F207" s="15">
        <v>48.9444679949131</v>
      </c>
      <c r="G207" s="14">
        <v>10949</v>
      </c>
      <c r="H207" s="14">
        <v>5261</v>
      </c>
      <c r="I207" s="15">
        <v>48.05005023289798</v>
      </c>
      <c r="J207" s="14">
        <v>846</v>
      </c>
      <c r="K207" s="14">
        <v>512</v>
      </c>
      <c r="L207" s="15">
        <v>60.520094562647756</v>
      </c>
    </row>
    <row r="208" spans="1:12" ht="15.75">
      <c r="A208" s="134"/>
      <c r="B208" s="134"/>
      <c r="C208" s="8" t="s">
        <v>37</v>
      </c>
      <c r="D208" s="14">
        <v>6123</v>
      </c>
      <c r="E208" s="14">
        <v>2712</v>
      </c>
      <c r="F208" s="15">
        <v>44.29201371876531</v>
      </c>
      <c r="G208" s="14">
        <v>5653</v>
      </c>
      <c r="H208" s="14">
        <v>2453</v>
      </c>
      <c r="I208" s="15">
        <v>43.39288873164691</v>
      </c>
      <c r="J208" s="14">
        <v>470</v>
      </c>
      <c r="K208" s="14">
        <v>259</v>
      </c>
      <c r="L208" s="15">
        <v>55.1063829787234</v>
      </c>
    </row>
    <row r="209" spans="1:12" ht="15.75">
      <c r="A209" s="134"/>
      <c r="B209" s="135"/>
      <c r="C209" s="8" t="s">
        <v>38</v>
      </c>
      <c r="D209" s="14">
        <v>5672</v>
      </c>
      <c r="E209" s="14">
        <v>3061</v>
      </c>
      <c r="F209" s="15">
        <v>53.96685472496474</v>
      </c>
      <c r="G209" s="14">
        <v>5296</v>
      </c>
      <c r="H209" s="14">
        <v>2808</v>
      </c>
      <c r="I209" s="15">
        <v>53.02114803625378</v>
      </c>
      <c r="J209" s="14">
        <v>376</v>
      </c>
      <c r="K209" s="14">
        <v>253</v>
      </c>
      <c r="L209" s="15">
        <v>67.2872340425532</v>
      </c>
    </row>
    <row r="210" spans="1:12" ht="15.75">
      <c r="A210" s="134"/>
      <c r="B210" s="133" t="s">
        <v>40</v>
      </c>
      <c r="C210" s="8" t="s">
        <v>36</v>
      </c>
      <c r="D210" s="14">
        <v>11549</v>
      </c>
      <c r="E210" s="14">
        <v>6657</v>
      </c>
      <c r="F210" s="15">
        <v>57.64135422980344</v>
      </c>
      <c r="G210" s="14">
        <v>10736</v>
      </c>
      <c r="H210" s="14">
        <v>6102</v>
      </c>
      <c r="I210" s="15">
        <v>56.83681073025335</v>
      </c>
      <c r="J210" s="14">
        <v>813</v>
      </c>
      <c r="K210" s="14">
        <v>555</v>
      </c>
      <c r="L210" s="15">
        <v>68.26568265682657</v>
      </c>
    </row>
    <row r="211" spans="1:12" ht="15.75">
      <c r="A211" s="134"/>
      <c r="B211" s="134"/>
      <c r="C211" s="8" t="s">
        <v>37</v>
      </c>
      <c r="D211" s="14">
        <v>6054</v>
      </c>
      <c r="E211" s="14">
        <v>3237</v>
      </c>
      <c r="F211" s="15">
        <v>53.46878097125867</v>
      </c>
      <c r="G211" s="14">
        <v>5598</v>
      </c>
      <c r="H211" s="14">
        <v>2948</v>
      </c>
      <c r="I211" s="15">
        <v>52.6616648803144</v>
      </c>
      <c r="J211" s="14">
        <v>456</v>
      </c>
      <c r="K211" s="14">
        <v>289</v>
      </c>
      <c r="L211" s="15">
        <v>63.377192982456144</v>
      </c>
    </row>
    <row r="212" spans="1:12" ht="15.75">
      <c r="A212" s="134"/>
      <c r="B212" s="135"/>
      <c r="C212" s="8" t="s">
        <v>38</v>
      </c>
      <c r="D212" s="14">
        <v>5495</v>
      </c>
      <c r="E212" s="14">
        <v>3420</v>
      </c>
      <c r="F212" s="15">
        <v>62.23839854413102</v>
      </c>
      <c r="G212" s="14">
        <v>5138</v>
      </c>
      <c r="H212" s="14">
        <v>3154</v>
      </c>
      <c r="I212" s="15">
        <v>61.38575321136629</v>
      </c>
      <c r="J212" s="14">
        <v>357</v>
      </c>
      <c r="K212" s="14">
        <v>266</v>
      </c>
      <c r="L212" s="15">
        <v>74.50980392156863</v>
      </c>
    </row>
    <row r="213" spans="1:12" ht="15.75">
      <c r="A213" s="134"/>
      <c r="B213" s="133" t="s">
        <v>41</v>
      </c>
      <c r="C213" s="8" t="s">
        <v>36</v>
      </c>
      <c r="D213" s="14">
        <v>11345</v>
      </c>
      <c r="E213" s="14">
        <v>7297</v>
      </c>
      <c r="F213" s="15">
        <v>64.31908329660644</v>
      </c>
      <c r="G213" s="14">
        <v>10662</v>
      </c>
      <c r="H213" s="14">
        <v>6760</v>
      </c>
      <c r="I213" s="15">
        <v>63.40273869818045</v>
      </c>
      <c r="J213" s="14">
        <v>683</v>
      </c>
      <c r="K213" s="14">
        <v>537</v>
      </c>
      <c r="L213" s="15">
        <v>78.62371888726209</v>
      </c>
    </row>
    <row r="214" spans="1:12" ht="15.75">
      <c r="A214" s="134"/>
      <c r="B214" s="134"/>
      <c r="C214" s="8" t="s">
        <v>37</v>
      </c>
      <c r="D214" s="14">
        <v>5867</v>
      </c>
      <c r="E214" s="14">
        <v>3479</v>
      </c>
      <c r="F214" s="15">
        <v>59.29776717231976</v>
      </c>
      <c r="G214" s="14">
        <v>5478</v>
      </c>
      <c r="H214" s="14">
        <v>3192</v>
      </c>
      <c r="I214" s="15">
        <v>58.26944140197152</v>
      </c>
      <c r="J214" s="14">
        <v>389</v>
      </c>
      <c r="K214" s="14">
        <v>287</v>
      </c>
      <c r="L214" s="15">
        <v>73.7789203084833</v>
      </c>
    </row>
    <row r="215" spans="1:12" ht="15.75">
      <c r="A215" s="135"/>
      <c r="B215" s="135"/>
      <c r="C215" s="8" t="s">
        <v>38</v>
      </c>
      <c r="D215" s="14">
        <v>5478</v>
      </c>
      <c r="E215" s="14">
        <v>3818</v>
      </c>
      <c r="F215" s="15">
        <v>69.6969696969697</v>
      </c>
      <c r="G215" s="14">
        <v>5184</v>
      </c>
      <c r="H215" s="14">
        <v>3568</v>
      </c>
      <c r="I215" s="15">
        <v>68.82716049382715</v>
      </c>
      <c r="J215" s="14">
        <v>294</v>
      </c>
      <c r="K215" s="14">
        <v>250</v>
      </c>
      <c r="L215" s="15">
        <v>85.03401360544217</v>
      </c>
    </row>
    <row r="216" spans="1:12" ht="15.75">
      <c r="A216" s="133" t="s">
        <v>49</v>
      </c>
      <c r="B216" s="133" t="s">
        <v>7</v>
      </c>
      <c r="C216" s="8" t="s">
        <v>36</v>
      </c>
      <c r="D216" s="14">
        <v>8862</v>
      </c>
      <c r="E216" s="14">
        <v>3911</v>
      </c>
      <c r="F216" s="15">
        <v>44.13225005642067</v>
      </c>
      <c r="G216" s="14">
        <v>8780</v>
      </c>
      <c r="H216" s="14">
        <v>3851</v>
      </c>
      <c r="I216" s="15">
        <v>43.86104783599089</v>
      </c>
      <c r="J216" s="14">
        <v>82</v>
      </c>
      <c r="K216" s="14">
        <v>60</v>
      </c>
      <c r="L216" s="15">
        <v>73.17073170731707</v>
      </c>
    </row>
    <row r="217" spans="1:12" ht="15.75">
      <c r="A217" s="134"/>
      <c r="B217" s="134"/>
      <c r="C217" s="8" t="s">
        <v>37</v>
      </c>
      <c r="D217" s="14">
        <v>4667</v>
      </c>
      <c r="E217" s="14">
        <v>1788</v>
      </c>
      <c r="F217" s="15">
        <v>38.31154917505892</v>
      </c>
      <c r="G217" s="14">
        <v>4625</v>
      </c>
      <c r="H217" s="14">
        <v>1760</v>
      </c>
      <c r="I217" s="15">
        <v>38.054054054054056</v>
      </c>
      <c r="J217" s="14">
        <v>42</v>
      </c>
      <c r="K217" s="14">
        <v>28</v>
      </c>
      <c r="L217" s="15">
        <v>66.66666666666666</v>
      </c>
    </row>
    <row r="218" spans="1:12" ht="15.75">
      <c r="A218" s="134"/>
      <c r="B218" s="135"/>
      <c r="C218" s="8" t="s">
        <v>38</v>
      </c>
      <c r="D218" s="14">
        <v>4195</v>
      </c>
      <c r="E218" s="14">
        <v>2123</v>
      </c>
      <c r="F218" s="15">
        <v>50.607866507747325</v>
      </c>
      <c r="G218" s="14">
        <v>4155</v>
      </c>
      <c r="H218" s="14">
        <v>2091</v>
      </c>
      <c r="I218" s="15">
        <v>50.32490974729242</v>
      </c>
      <c r="J218" s="14">
        <v>40</v>
      </c>
      <c r="K218" s="14">
        <v>32</v>
      </c>
      <c r="L218" s="15">
        <v>80</v>
      </c>
    </row>
    <row r="219" spans="1:12" ht="15.75">
      <c r="A219" s="134"/>
      <c r="B219" s="133" t="s">
        <v>39</v>
      </c>
      <c r="C219" s="8" t="s">
        <v>36</v>
      </c>
      <c r="D219" s="14">
        <v>3009</v>
      </c>
      <c r="E219" s="14">
        <v>1164</v>
      </c>
      <c r="F219" s="15">
        <v>38.6839481555334</v>
      </c>
      <c r="G219" s="14">
        <v>2983</v>
      </c>
      <c r="H219" s="14">
        <v>1149</v>
      </c>
      <c r="I219" s="15">
        <v>38.518270197787466</v>
      </c>
      <c r="J219" s="14">
        <v>26</v>
      </c>
      <c r="K219" s="14">
        <v>15</v>
      </c>
      <c r="L219" s="15">
        <v>57.692307692307686</v>
      </c>
    </row>
    <row r="220" spans="1:12" ht="15.75">
      <c r="A220" s="134"/>
      <c r="B220" s="134"/>
      <c r="C220" s="8" t="s">
        <v>37</v>
      </c>
      <c r="D220" s="14">
        <v>1539</v>
      </c>
      <c r="E220" s="14">
        <v>508</v>
      </c>
      <c r="F220" s="15">
        <v>33.00844704353476</v>
      </c>
      <c r="G220" s="14">
        <v>1526</v>
      </c>
      <c r="H220" s="14">
        <v>502</v>
      </c>
      <c r="I220" s="15">
        <v>32.89646133682831</v>
      </c>
      <c r="J220" s="14">
        <v>13</v>
      </c>
      <c r="K220" s="14">
        <v>6</v>
      </c>
      <c r="L220" s="15">
        <v>46.15384615384615</v>
      </c>
    </row>
    <row r="221" spans="1:12" ht="15.75">
      <c r="A221" s="134"/>
      <c r="B221" s="135"/>
      <c r="C221" s="8" t="s">
        <v>38</v>
      </c>
      <c r="D221" s="14">
        <v>1470</v>
      </c>
      <c r="E221" s="14">
        <v>656</v>
      </c>
      <c r="F221" s="15">
        <v>44.625850340136054</v>
      </c>
      <c r="G221" s="14">
        <v>1457</v>
      </c>
      <c r="H221" s="14">
        <v>647</v>
      </c>
      <c r="I221" s="15">
        <v>44.40631434454359</v>
      </c>
      <c r="J221" s="14">
        <v>13</v>
      </c>
      <c r="K221" s="14">
        <v>9</v>
      </c>
      <c r="L221" s="15">
        <v>69.23076923076923</v>
      </c>
    </row>
    <row r="222" spans="1:12" ht="15.75">
      <c r="A222" s="134"/>
      <c r="B222" s="133" t="s">
        <v>40</v>
      </c>
      <c r="C222" s="8" t="s">
        <v>36</v>
      </c>
      <c r="D222" s="14">
        <v>3012</v>
      </c>
      <c r="E222" s="14">
        <v>1368</v>
      </c>
      <c r="F222" s="15">
        <v>45.41832669322709</v>
      </c>
      <c r="G222" s="14">
        <v>2992</v>
      </c>
      <c r="H222" s="14">
        <v>1352</v>
      </c>
      <c r="I222" s="15">
        <v>45.18716577540107</v>
      </c>
      <c r="J222" s="14">
        <v>20</v>
      </c>
      <c r="K222" s="14">
        <v>16</v>
      </c>
      <c r="L222" s="15">
        <v>80</v>
      </c>
    </row>
    <row r="223" spans="1:12" ht="15.75">
      <c r="A223" s="134"/>
      <c r="B223" s="134"/>
      <c r="C223" s="8" t="s">
        <v>37</v>
      </c>
      <c r="D223" s="14">
        <v>1575</v>
      </c>
      <c r="E223" s="14">
        <v>623</v>
      </c>
      <c r="F223" s="15">
        <v>39.55555555555556</v>
      </c>
      <c r="G223" s="14">
        <v>1565</v>
      </c>
      <c r="H223" s="14">
        <v>616</v>
      </c>
      <c r="I223" s="15">
        <v>39.36102236421725</v>
      </c>
      <c r="J223" s="14">
        <v>10</v>
      </c>
      <c r="K223" s="14">
        <v>7</v>
      </c>
      <c r="L223" s="15">
        <v>70</v>
      </c>
    </row>
    <row r="224" spans="1:12" ht="15.75">
      <c r="A224" s="134"/>
      <c r="B224" s="135"/>
      <c r="C224" s="8" t="s">
        <v>38</v>
      </c>
      <c r="D224" s="14">
        <v>1437</v>
      </c>
      <c r="E224" s="14">
        <v>745</v>
      </c>
      <c r="F224" s="15">
        <v>51.84411969380655</v>
      </c>
      <c r="G224" s="14">
        <v>1427</v>
      </c>
      <c r="H224" s="14">
        <v>736</v>
      </c>
      <c r="I224" s="15">
        <v>51.57673440784863</v>
      </c>
      <c r="J224" s="14">
        <v>10</v>
      </c>
      <c r="K224" s="14">
        <v>9</v>
      </c>
      <c r="L224" s="15">
        <v>90</v>
      </c>
    </row>
    <row r="225" spans="1:12" ht="15.75">
      <c r="A225" s="134"/>
      <c r="B225" s="133" t="s">
        <v>41</v>
      </c>
      <c r="C225" s="8" t="s">
        <v>36</v>
      </c>
      <c r="D225" s="14">
        <v>2841</v>
      </c>
      <c r="E225" s="14">
        <v>1379</v>
      </c>
      <c r="F225" s="15">
        <v>48.53924674410418</v>
      </c>
      <c r="G225" s="14">
        <v>2805</v>
      </c>
      <c r="H225" s="14">
        <v>1350</v>
      </c>
      <c r="I225" s="15">
        <v>48.1283422459893</v>
      </c>
      <c r="J225" s="14">
        <v>36</v>
      </c>
      <c r="K225" s="14">
        <v>29</v>
      </c>
      <c r="L225" s="15">
        <v>80.55555555555556</v>
      </c>
    </row>
    <row r="226" spans="1:12" ht="15.75">
      <c r="A226" s="134"/>
      <c r="B226" s="134"/>
      <c r="C226" s="8" t="s">
        <v>37</v>
      </c>
      <c r="D226" s="14">
        <v>1553</v>
      </c>
      <c r="E226" s="14">
        <v>657</v>
      </c>
      <c r="F226" s="15">
        <v>42.30521571152608</v>
      </c>
      <c r="G226" s="14">
        <v>1534</v>
      </c>
      <c r="H226" s="14">
        <v>642</v>
      </c>
      <c r="I226" s="15">
        <v>41.851368970013034</v>
      </c>
      <c r="J226" s="14">
        <v>19</v>
      </c>
      <c r="K226" s="14">
        <v>15</v>
      </c>
      <c r="L226" s="15">
        <v>78.94736842105263</v>
      </c>
    </row>
    <row r="227" spans="1:12" ht="15.75">
      <c r="A227" s="135"/>
      <c r="B227" s="135"/>
      <c r="C227" s="8" t="s">
        <v>38</v>
      </c>
      <c r="D227" s="14">
        <v>1288</v>
      </c>
      <c r="E227" s="14">
        <v>722</v>
      </c>
      <c r="F227" s="15">
        <v>56.05590062111801</v>
      </c>
      <c r="G227" s="14">
        <v>1271</v>
      </c>
      <c r="H227" s="14">
        <v>708</v>
      </c>
      <c r="I227" s="15">
        <v>55.704169944925255</v>
      </c>
      <c r="J227" s="14">
        <v>17</v>
      </c>
      <c r="K227" s="14">
        <v>14</v>
      </c>
      <c r="L227" s="15">
        <v>82.35294117647058</v>
      </c>
    </row>
    <row r="228" spans="1:12" ht="15.75">
      <c r="A228" s="133" t="s">
        <v>25</v>
      </c>
      <c r="B228" s="133" t="s">
        <v>7</v>
      </c>
      <c r="C228" s="8" t="s">
        <v>36</v>
      </c>
      <c r="D228" s="14">
        <v>14434</v>
      </c>
      <c r="E228" s="14">
        <v>6588</v>
      </c>
      <c r="F228" s="15">
        <v>45.64223361507552</v>
      </c>
      <c r="G228" s="14">
        <v>13391</v>
      </c>
      <c r="H228" s="14">
        <v>5917</v>
      </c>
      <c r="I228" s="15">
        <v>44.1863938466134</v>
      </c>
      <c r="J228" s="14">
        <v>1043</v>
      </c>
      <c r="K228" s="14">
        <v>671</v>
      </c>
      <c r="L228" s="15">
        <v>64.33365292425695</v>
      </c>
    </row>
    <row r="229" spans="1:12" ht="15.75">
      <c r="A229" s="134"/>
      <c r="B229" s="134"/>
      <c r="C229" s="8" t="s">
        <v>37</v>
      </c>
      <c r="D229" s="14">
        <v>7490</v>
      </c>
      <c r="E229" s="14">
        <v>3074</v>
      </c>
      <c r="F229" s="15">
        <v>41.04138851802403</v>
      </c>
      <c r="G229" s="14">
        <v>6977</v>
      </c>
      <c r="H229" s="14">
        <v>2766</v>
      </c>
      <c r="I229" s="15">
        <v>39.64454636663322</v>
      </c>
      <c r="J229" s="14">
        <v>513</v>
      </c>
      <c r="K229" s="14">
        <v>308</v>
      </c>
      <c r="L229" s="15">
        <v>60.03898635477582</v>
      </c>
    </row>
    <row r="230" spans="1:12" ht="15.75">
      <c r="A230" s="134"/>
      <c r="B230" s="135"/>
      <c r="C230" s="8" t="s">
        <v>38</v>
      </c>
      <c r="D230" s="14">
        <v>6944</v>
      </c>
      <c r="E230" s="14">
        <v>3514</v>
      </c>
      <c r="F230" s="15">
        <v>50.60483870967742</v>
      </c>
      <c r="G230" s="14">
        <v>6414</v>
      </c>
      <c r="H230" s="14">
        <v>3151</v>
      </c>
      <c r="I230" s="15">
        <v>49.12690988462738</v>
      </c>
      <c r="J230" s="14">
        <v>530</v>
      </c>
      <c r="K230" s="14">
        <v>363</v>
      </c>
      <c r="L230" s="15">
        <v>68.49056603773585</v>
      </c>
    </row>
    <row r="231" spans="1:12" ht="15.75">
      <c r="A231" s="134"/>
      <c r="B231" s="133" t="s">
        <v>39</v>
      </c>
      <c r="C231" s="8" t="s">
        <v>36</v>
      </c>
      <c r="D231" s="14">
        <v>4931</v>
      </c>
      <c r="E231" s="14">
        <v>2021</v>
      </c>
      <c r="F231" s="15">
        <v>40.985601297911174</v>
      </c>
      <c r="G231" s="14">
        <v>4513</v>
      </c>
      <c r="H231" s="14">
        <v>1787</v>
      </c>
      <c r="I231" s="15">
        <v>39.59672058497674</v>
      </c>
      <c r="J231" s="14">
        <v>418</v>
      </c>
      <c r="K231" s="14">
        <v>234</v>
      </c>
      <c r="L231" s="15">
        <v>55.980861244019145</v>
      </c>
    </row>
    <row r="232" spans="1:12" ht="15.75">
      <c r="A232" s="134"/>
      <c r="B232" s="134"/>
      <c r="C232" s="8" t="s">
        <v>37</v>
      </c>
      <c r="D232" s="14">
        <v>2551</v>
      </c>
      <c r="E232" s="14">
        <v>941</v>
      </c>
      <c r="F232" s="15">
        <v>36.8874950999608</v>
      </c>
      <c r="G232" s="14">
        <v>2351</v>
      </c>
      <c r="H232" s="14">
        <v>835</v>
      </c>
      <c r="I232" s="15">
        <v>35.51680136112292</v>
      </c>
      <c r="J232" s="14">
        <v>200</v>
      </c>
      <c r="K232" s="14">
        <v>106</v>
      </c>
      <c r="L232" s="15">
        <v>53</v>
      </c>
    </row>
    <row r="233" spans="1:12" ht="15.75">
      <c r="A233" s="134"/>
      <c r="B233" s="135"/>
      <c r="C233" s="8" t="s">
        <v>38</v>
      </c>
      <c r="D233" s="14">
        <v>2380</v>
      </c>
      <c r="E233" s="14">
        <v>1080</v>
      </c>
      <c r="F233" s="15">
        <v>45.378151260504204</v>
      </c>
      <c r="G233" s="14">
        <v>2162</v>
      </c>
      <c r="H233" s="14">
        <v>952</v>
      </c>
      <c r="I233" s="15">
        <v>44.03330249768732</v>
      </c>
      <c r="J233" s="14">
        <v>218</v>
      </c>
      <c r="K233" s="14">
        <v>128</v>
      </c>
      <c r="L233" s="15">
        <v>58.71559633027523</v>
      </c>
    </row>
    <row r="234" spans="1:12" ht="15.75">
      <c r="A234" s="134"/>
      <c r="B234" s="133" t="s">
        <v>40</v>
      </c>
      <c r="C234" s="8" t="s">
        <v>36</v>
      </c>
      <c r="D234" s="14">
        <v>4869</v>
      </c>
      <c r="E234" s="14">
        <v>2267</v>
      </c>
      <c r="F234" s="15">
        <v>46.55986855617169</v>
      </c>
      <c r="G234" s="14">
        <v>4523</v>
      </c>
      <c r="H234" s="14">
        <v>2031</v>
      </c>
      <c r="I234" s="15">
        <v>44.903824894981206</v>
      </c>
      <c r="J234" s="14">
        <v>346</v>
      </c>
      <c r="K234" s="14">
        <v>236</v>
      </c>
      <c r="L234" s="15">
        <v>68.20809248554913</v>
      </c>
    </row>
    <row r="235" spans="1:12" ht="15.75">
      <c r="A235" s="134"/>
      <c r="B235" s="134"/>
      <c r="C235" s="8" t="s">
        <v>37</v>
      </c>
      <c r="D235" s="14">
        <v>2496</v>
      </c>
      <c r="E235" s="14">
        <v>1024</v>
      </c>
      <c r="F235" s="15">
        <v>41.02564102564102</v>
      </c>
      <c r="G235" s="14">
        <v>2329</v>
      </c>
      <c r="H235" s="14">
        <v>919</v>
      </c>
      <c r="I235" s="15">
        <v>39.45899527694289</v>
      </c>
      <c r="J235" s="14">
        <v>167</v>
      </c>
      <c r="K235" s="14">
        <v>105</v>
      </c>
      <c r="L235" s="15">
        <v>62.874251497005986</v>
      </c>
    </row>
    <row r="236" spans="1:12" ht="15.75">
      <c r="A236" s="134"/>
      <c r="B236" s="135"/>
      <c r="C236" s="8" t="s">
        <v>38</v>
      </c>
      <c r="D236" s="14">
        <v>2373</v>
      </c>
      <c r="E236" s="14">
        <v>1243</v>
      </c>
      <c r="F236" s="15">
        <v>52.38095238095239</v>
      </c>
      <c r="G236" s="14">
        <v>2194</v>
      </c>
      <c r="H236" s="14">
        <v>1112</v>
      </c>
      <c r="I236" s="15">
        <v>50.683682771194164</v>
      </c>
      <c r="J236" s="14">
        <v>179</v>
      </c>
      <c r="K236" s="14">
        <v>131</v>
      </c>
      <c r="L236" s="15">
        <v>73.18435754189943</v>
      </c>
    </row>
    <row r="237" spans="1:12" ht="15.75">
      <c r="A237" s="134"/>
      <c r="B237" s="133" t="s">
        <v>41</v>
      </c>
      <c r="C237" s="8" t="s">
        <v>36</v>
      </c>
      <c r="D237" s="14">
        <v>4634</v>
      </c>
      <c r="E237" s="14">
        <v>2300</v>
      </c>
      <c r="F237" s="15">
        <v>49.63314630988347</v>
      </c>
      <c r="G237" s="14">
        <v>4355</v>
      </c>
      <c r="H237" s="14">
        <v>2099</v>
      </c>
      <c r="I237" s="15">
        <v>48.19747416762342</v>
      </c>
      <c r="J237" s="14">
        <v>279</v>
      </c>
      <c r="K237" s="14">
        <v>201</v>
      </c>
      <c r="L237" s="15">
        <v>72.04301075268818</v>
      </c>
    </row>
    <row r="238" spans="1:12" ht="15.75">
      <c r="A238" s="134"/>
      <c r="B238" s="134"/>
      <c r="C238" s="8" t="s">
        <v>37</v>
      </c>
      <c r="D238" s="14">
        <v>2443</v>
      </c>
      <c r="E238" s="14">
        <v>1109</v>
      </c>
      <c r="F238" s="15">
        <v>45.395006139991814</v>
      </c>
      <c r="G238" s="14">
        <v>2297</v>
      </c>
      <c r="H238" s="14">
        <v>1012</v>
      </c>
      <c r="I238" s="15">
        <v>44.057466260339574</v>
      </c>
      <c r="J238" s="14">
        <v>146</v>
      </c>
      <c r="K238" s="14">
        <v>97</v>
      </c>
      <c r="L238" s="15">
        <v>66.43835616438356</v>
      </c>
    </row>
    <row r="239" spans="1:12" ht="15.75">
      <c r="A239" s="135"/>
      <c r="B239" s="135"/>
      <c r="C239" s="8" t="s">
        <v>38</v>
      </c>
      <c r="D239" s="14">
        <v>2191</v>
      </c>
      <c r="E239" s="14">
        <v>1191</v>
      </c>
      <c r="F239" s="15">
        <v>54.35874030123231</v>
      </c>
      <c r="G239" s="14">
        <v>2058</v>
      </c>
      <c r="H239" s="14">
        <v>1087</v>
      </c>
      <c r="I239" s="15">
        <v>52.818270165208936</v>
      </c>
      <c r="J239" s="14">
        <v>133</v>
      </c>
      <c r="K239" s="14">
        <v>104</v>
      </c>
      <c r="L239" s="15">
        <v>78.19548872180451</v>
      </c>
    </row>
    <row r="240" spans="1:12" ht="24.75">
      <c r="A240" s="133" t="s">
        <v>26</v>
      </c>
      <c r="B240" s="133" t="s">
        <v>7</v>
      </c>
      <c r="C240" s="8" t="s">
        <v>36</v>
      </c>
      <c r="D240" s="14">
        <v>2134</v>
      </c>
      <c r="E240" s="14">
        <v>1213</v>
      </c>
      <c r="F240" s="15">
        <v>56.841611996251174</v>
      </c>
      <c r="G240" s="14">
        <v>2134</v>
      </c>
      <c r="H240" s="14">
        <v>1213</v>
      </c>
      <c r="I240" s="15">
        <v>56.841611996251174</v>
      </c>
      <c r="J240" s="14">
        <v>0</v>
      </c>
      <c r="K240" s="14">
        <v>0</v>
      </c>
      <c r="L240" s="15" t="s">
        <v>50</v>
      </c>
    </row>
    <row r="241" spans="1:12" ht="24.75">
      <c r="A241" s="134"/>
      <c r="B241" s="134"/>
      <c r="C241" s="8" t="s">
        <v>37</v>
      </c>
      <c r="D241" s="14">
        <v>1088</v>
      </c>
      <c r="E241" s="14">
        <v>565</v>
      </c>
      <c r="F241" s="15">
        <v>51.93014705882353</v>
      </c>
      <c r="G241" s="14">
        <v>1088</v>
      </c>
      <c r="H241" s="14">
        <v>565</v>
      </c>
      <c r="I241" s="15">
        <v>51.93014705882353</v>
      </c>
      <c r="J241" s="14">
        <v>0</v>
      </c>
      <c r="K241" s="14">
        <v>0</v>
      </c>
      <c r="L241" s="15" t="s">
        <v>50</v>
      </c>
    </row>
    <row r="242" spans="1:12" ht="24.75">
      <c r="A242" s="134"/>
      <c r="B242" s="135"/>
      <c r="C242" s="8" t="s">
        <v>38</v>
      </c>
      <c r="D242" s="14">
        <v>1046</v>
      </c>
      <c r="E242" s="14">
        <v>648</v>
      </c>
      <c r="F242" s="15">
        <v>61.95028680688337</v>
      </c>
      <c r="G242" s="14">
        <v>1046</v>
      </c>
      <c r="H242" s="14">
        <v>648</v>
      </c>
      <c r="I242" s="15">
        <v>61.95028680688337</v>
      </c>
      <c r="J242" s="14">
        <v>0</v>
      </c>
      <c r="K242" s="14">
        <v>0</v>
      </c>
      <c r="L242" s="15" t="s">
        <v>50</v>
      </c>
    </row>
    <row r="243" spans="1:12" ht="24.75">
      <c r="A243" s="134"/>
      <c r="B243" s="133" t="s">
        <v>39</v>
      </c>
      <c r="C243" s="8" t="s">
        <v>36</v>
      </c>
      <c r="D243" s="14">
        <v>677</v>
      </c>
      <c r="E243" s="14">
        <v>312</v>
      </c>
      <c r="F243" s="15">
        <v>46.08567208271787</v>
      </c>
      <c r="G243" s="14">
        <v>677</v>
      </c>
      <c r="H243" s="14">
        <v>312</v>
      </c>
      <c r="I243" s="15">
        <v>46.08567208271787</v>
      </c>
      <c r="J243" s="14">
        <v>0</v>
      </c>
      <c r="K243" s="14">
        <v>0</v>
      </c>
      <c r="L243" s="15" t="s">
        <v>50</v>
      </c>
    </row>
    <row r="244" spans="1:12" ht="24.75">
      <c r="A244" s="134"/>
      <c r="B244" s="134"/>
      <c r="C244" s="8" t="s">
        <v>37</v>
      </c>
      <c r="D244" s="14">
        <v>351</v>
      </c>
      <c r="E244" s="14">
        <v>142</v>
      </c>
      <c r="F244" s="15">
        <v>40.45584045584046</v>
      </c>
      <c r="G244" s="14">
        <v>351</v>
      </c>
      <c r="H244" s="14">
        <v>142</v>
      </c>
      <c r="I244" s="15">
        <v>40.45584045584046</v>
      </c>
      <c r="J244" s="14">
        <v>0</v>
      </c>
      <c r="K244" s="14">
        <v>0</v>
      </c>
      <c r="L244" s="15" t="s">
        <v>50</v>
      </c>
    </row>
    <row r="245" spans="1:12" ht="24.75">
      <c r="A245" s="134"/>
      <c r="B245" s="135"/>
      <c r="C245" s="8" t="s">
        <v>38</v>
      </c>
      <c r="D245" s="14">
        <v>326</v>
      </c>
      <c r="E245" s="14">
        <v>170</v>
      </c>
      <c r="F245" s="15">
        <v>52.14723926380368</v>
      </c>
      <c r="G245" s="14">
        <v>326</v>
      </c>
      <c r="H245" s="14">
        <v>170</v>
      </c>
      <c r="I245" s="15">
        <v>52.14723926380368</v>
      </c>
      <c r="J245" s="14">
        <v>0</v>
      </c>
      <c r="K245" s="14">
        <v>0</v>
      </c>
      <c r="L245" s="15" t="s">
        <v>50</v>
      </c>
    </row>
    <row r="246" spans="1:12" ht="24.75">
      <c r="A246" s="134"/>
      <c r="B246" s="133" t="s">
        <v>40</v>
      </c>
      <c r="C246" s="8" t="s">
        <v>36</v>
      </c>
      <c r="D246" s="14">
        <v>753</v>
      </c>
      <c r="E246" s="14">
        <v>450</v>
      </c>
      <c r="F246" s="15">
        <v>59.76095617529881</v>
      </c>
      <c r="G246" s="14">
        <v>753</v>
      </c>
      <c r="H246" s="14">
        <v>450</v>
      </c>
      <c r="I246" s="15">
        <v>59.76095617529881</v>
      </c>
      <c r="J246" s="14">
        <v>0</v>
      </c>
      <c r="K246" s="14">
        <v>0</v>
      </c>
      <c r="L246" s="15" t="s">
        <v>50</v>
      </c>
    </row>
    <row r="247" spans="1:12" ht="24.75">
      <c r="A247" s="134"/>
      <c r="B247" s="134"/>
      <c r="C247" s="8" t="s">
        <v>37</v>
      </c>
      <c r="D247" s="14">
        <v>370</v>
      </c>
      <c r="E247" s="14">
        <v>213</v>
      </c>
      <c r="F247" s="15">
        <v>57.567567567567565</v>
      </c>
      <c r="G247" s="14">
        <v>370</v>
      </c>
      <c r="H247" s="14">
        <v>213</v>
      </c>
      <c r="I247" s="15">
        <v>57.567567567567565</v>
      </c>
      <c r="J247" s="14">
        <v>0</v>
      </c>
      <c r="K247" s="14">
        <v>0</v>
      </c>
      <c r="L247" s="15" t="s">
        <v>50</v>
      </c>
    </row>
    <row r="248" spans="1:12" ht="24.75">
      <c r="A248" s="134"/>
      <c r="B248" s="135"/>
      <c r="C248" s="8" t="s">
        <v>38</v>
      </c>
      <c r="D248" s="14">
        <v>383</v>
      </c>
      <c r="E248" s="14">
        <v>237</v>
      </c>
      <c r="F248" s="15">
        <v>61.8798955613577</v>
      </c>
      <c r="G248" s="14">
        <v>383</v>
      </c>
      <c r="H248" s="14">
        <v>237</v>
      </c>
      <c r="I248" s="15">
        <v>61.8798955613577</v>
      </c>
      <c r="J248" s="14">
        <v>0</v>
      </c>
      <c r="K248" s="14">
        <v>0</v>
      </c>
      <c r="L248" s="15" t="s">
        <v>50</v>
      </c>
    </row>
    <row r="249" spans="1:12" ht="24.75">
      <c r="A249" s="134"/>
      <c r="B249" s="133" t="s">
        <v>41</v>
      </c>
      <c r="C249" s="8" t="s">
        <v>36</v>
      </c>
      <c r="D249" s="14">
        <v>704</v>
      </c>
      <c r="E249" s="14">
        <v>451</v>
      </c>
      <c r="F249" s="15">
        <v>64.0625</v>
      </c>
      <c r="G249" s="14">
        <v>704</v>
      </c>
      <c r="H249" s="14">
        <v>451</v>
      </c>
      <c r="I249" s="15">
        <v>64.0625</v>
      </c>
      <c r="J249" s="14">
        <v>0</v>
      </c>
      <c r="K249" s="14">
        <v>0</v>
      </c>
      <c r="L249" s="15" t="s">
        <v>50</v>
      </c>
    </row>
    <row r="250" spans="1:12" ht="24.75">
      <c r="A250" s="134"/>
      <c r="B250" s="134"/>
      <c r="C250" s="8" t="s">
        <v>37</v>
      </c>
      <c r="D250" s="14">
        <v>367</v>
      </c>
      <c r="E250" s="14">
        <v>210</v>
      </c>
      <c r="F250" s="15">
        <v>57.22070844686649</v>
      </c>
      <c r="G250" s="14">
        <v>367</v>
      </c>
      <c r="H250" s="14">
        <v>210</v>
      </c>
      <c r="I250" s="15">
        <v>57.22070844686649</v>
      </c>
      <c r="J250" s="14">
        <v>0</v>
      </c>
      <c r="K250" s="14">
        <v>0</v>
      </c>
      <c r="L250" s="15" t="s">
        <v>50</v>
      </c>
    </row>
    <row r="251" spans="1:12" ht="24.75">
      <c r="A251" s="135"/>
      <c r="B251" s="135"/>
      <c r="C251" s="8" t="s">
        <v>38</v>
      </c>
      <c r="D251" s="14">
        <v>337</v>
      </c>
      <c r="E251" s="14">
        <v>241</v>
      </c>
      <c r="F251" s="15">
        <v>71.51335311572701</v>
      </c>
      <c r="G251" s="14">
        <v>337</v>
      </c>
      <c r="H251" s="14">
        <v>241</v>
      </c>
      <c r="I251" s="15">
        <v>71.51335311572701</v>
      </c>
      <c r="J251" s="14">
        <v>0</v>
      </c>
      <c r="K251" s="14">
        <v>0</v>
      </c>
      <c r="L251" s="15" t="s">
        <v>50</v>
      </c>
    </row>
    <row r="252" spans="1:12" ht="15.75">
      <c r="A252" s="133" t="s">
        <v>27</v>
      </c>
      <c r="B252" s="133" t="s">
        <v>7</v>
      </c>
      <c r="C252" s="8" t="s">
        <v>36</v>
      </c>
      <c r="D252" s="14">
        <v>16951</v>
      </c>
      <c r="E252" s="14">
        <v>10688</v>
      </c>
      <c r="F252" s="15">
        <v>63.052327296324705</v>
      </c>
      <c r="G252" s="14">
        <v>14818</v>
      </c>
      <c r="H252" s="14">
        <v>8987</v>
      </c>
      <c r="I252" s="15">
        <v>60.64921041975975</v>
      </c>
      <c r="J252" s="14">
        <v>2133</v>
      </c>
      <c r="K252" s="14">
        <v>1701</v>
      </c>
      <c r="L252" s="15">
        <v>79.74683544303798</v>
      </c>
    </row>
    <row r="253" spans="1:12" ht="15.75">
      <c r="A253" s="134"/>
      <c r="B253" s="134"/>
      <c r="C253" s="8" t="s">
        <v>37</v>
      </c>
      <c r="D253" s="14">
        <v>8850</v>
      </c>
      <c r="E253" s="14">
        <v>5289</v>
      </c>
      <c r="F253" s="15">
        <v>59.76271186440678</v>
      </c>
      <c r="G253" s="14">
        <v>7616</v>
      </c>
      <c r="H253" s="14">
        <v>4324</v>
      </c>
      <c r="I253" s="15">
        <v>56.77521008403361</v>
      </c>
      <c r="J253" s="14">
        <v>1234</v>
      </c>
      <c r="K253" s="14">
        <v>965</v>
      </c>
      <c r="L253" s="15">
        <v>78.20097244732577</v>
      </c>
    </row>
    <row r="254" spans="1:12" ht="15.75">
      <c r="A254" s="134"/>
      <c r="B254" s="135"/>
      <c r="C254" s="8" t="s">
        <v>38</v>
      </c>
      <c r="D254" s="14">
        <v>8101</v>
      </c>
      <c r="E254" s="14">
        <v>5399</v>
      </c>
      <c r="F254" s="15">
        <v>66.64609307492903</v>
      </c>
      <c r="G254" s="14">
        <v>7202</v>
      </c>
      <c r="H254" s="14">
        <v>4663</v>
      </c>
      <c r="I254" s="15">
        <v>64.745903915579</v>
      </c>
      <c r="J254" s="14">
        <v>899</v>
      </c>
      <c r="K254" s="14">
        <v>736</v>
      </c>
      <c r="L254" s="15">
        <v>81.86874304783093</v>
      </c>
    </row>
    <row r="255" spans="1:12" ht="15.75">
      <c r="A255" s="134"/>
      <c r="B255" s="133" t="s">
        <v>39</v>
      </c>
      <c r="C255" s="8" t="s">
        <v>36</v>
      </c>
      <c r="D255" s="14">
        <v>5707</v>
      </c>
      <c r="E255" s="14">
        <v>3244</v>
      </c>
      <c r="F255" s="15">
        <v>56.84247415454705</v>
      </c>
      <c r="G255" s="14">
        <v>4984</v>
      </c>
      <c r="H255" s="14">
        <v>2660</v>
      </c>
      <c r="I255" s="15">
        <v>53.37078651685393</v>
      </c>
      <c r="J255" s="14">
        <v>723</v>
      </c>
      <c r="K255" s="14">
        <v>584</v>
      </c>
      <c r="L255" s="15">
        <v>80.77455048409405</v>
      </c>
    </row>
    <row r="256" spans="1:12" ht="15.75">
      <c r="A256" s="134"/>
      <c r="B256" s="134"/>
      <c r="C256" s="8" t="s">
        <v>37</v>
      </c>
      <c r="D256" s="14">
        <v>2913</v>
      </c>
      <c r="E256" s="14">
        <v>1575</v>
      </c>
      <c r="F256" s="15">
        <v>54.067971163748716</v>
      </c>
      <c r="G256" s="14">
        <v>2509</v>
      </c>
      <c r="H256" s="14">
        <v>1262</v>
      </c>
      <c r="I256" s="15">
        <v>50.2989238740534</v>
      </c>
      <c r="J256" s="14">
        <v>404</v>
      </c>
      <c r="K256" s="14">
        <v>313</v>
      </c>
      <c r="L256" s="15">
        <v>77.47524752475248</v>
      </c>
    </row>
    <row r="257" spans="1:12" ht="15.75">
      <c r="A257" s="134"/>
      <c r="B257" s="135"/>
      <c r="C257" s="8" t="s">
        <v>38</v>
      </c>
      <c r="D257" s="14">
        <v>2794</v>
      </c>
      <c r="E257" s="14">
        <v>1669</v>
      </c>
      <c r="F257" s="15">
        <v>59.73514674302076</v>
      </c>
      <c r="G257" s="14">
        <v>2475</v>
      </c>
      <c r="H257" s="14">
        <v>1398</v>
      </c>
      <c r="I257" s="15">
        <v>56.484848484848484</v>
      </c>
      <c r="J257" s="14">
        <v>319</v>
      </c>
      <c r="K257" s="14">
        <v>271</v>
      </c>
      <c r="L257" s="15">
        <v>84.95297805642633</v>
      </c>
    </row>
    <row r="258" spans="1:12" ht="15.75">
      <c r="A258" s="134"/>
      <c r="B258" s="133" t="s">
        <v>40</v>
      </c>
      <c r="C258" s="8" t="s">
        <v>36</v>
      </c>
      <c r="D258" s="14">
        <v>5591</v>
      </c>
      <c r="E258" s="14">
        <v>3569</v>
      </c>
      <c r="F258" s="15">
        <v>63.83473439456269</v>
      </c>
      <c r="G258" s="14">
        <v>4875</v>
      </c>
      <c r="H258" s="14">
        <v>3010</v>
      </c>
      <c r="I258" s="15">
        <v>61.743589743589745</v>
      </c>
      <c r="J258" s="14">
        <v>716</v>
      </c>
      <c r="K258" s="14">
        <v>559</v>
      </c>
      <c r="L258" s="15">
        <v>78.07262569832403</v>
      </c>
    </row>
    <row r="259" spans="1:12" ht="15.75">
      <c r="A259" s="134"/>
      <c r="B259" s="134"/>
      <c r="C259" s="8" t="s">
        <v>37</v>
      </c>
      <c r="D259" s="14">
        <v>2969</v>
      </c>
      <c r="E259" s="14">
        <v>1788</v>
      </c>
      <c r="F259" s="15">
        <v>60.22229706972044</v>
      </c>
      <c r="G259" s="14">
        <v>2546</v>
      </c>
      <c r="H259" s="14">
        <v>1465</v>
      </c>
      <c r="I259" s="15">
        <v>57.54124116260802</v>
      </c>
      <c r="J259" s="14">
        <v>423</v>
      </c>
      <c r="K259" s="14">
        <v>323</v>
      </c>
      <c r="L259" s="15">
        <v>76.35933806146572</v>
      </c>
    </row>
    <row r="260" spans="1:12" ht="15.75">
      <c r="A260" s="134"/>
      <c r="B260" s="135"/>
      <c r="C260" s="8" t="s">
        <v>38</v>
      </c>
      <c r="D260" s="14">
        <v>2622</v>
      </c>
      <c r="E260" s="14">
        <v>1781</v>
      </c>
      <c r="F260" s="15">
        <v>67.9252479023646</v>
      </c>
      <c r="G260" s="14">
        <v>2329</v>
      </c>
      <c r="H260" s="14">
        <v>1545</v>
      </c>
      <c r="I260" s="15">
        <v>66.33748389866896</v>
      </c>
      <c r="J260" s="14">
        <v>293</v>
      </c>
      <c r="K260" s="14">
        <v>236</v>
      </c>
      <c r="L260" s="15">
        <v>80.54607508532423</v>
      </c>
    </row>
    <row r="261" spans="1:12" ht="15.75">
      <c r="A261" s="134"/>
      <c r="B261" s="133" t="s">
        <v>41</v>
      </c>
      <c r="C261" s="8" t="s">
        <v>36</v>
      </c>
      <c r="D261" s="14">
        <v>5653</v>
      </c>
      <c r="E261" s="14">
        <v>3875</v>
      </c>
      <c r="F261" s="15">
        <v>68.54767380152131</v>
      </c>
      <c r="G261" s="14">
        <v>4959</v>
      </c>
      <c r="H261" s="14">
        <v>3317</v>
      </c>
      <c r="I261" s="15">
        <v>66.88848558177052</v>
      </c>
      <c r="J261" s="14">
        <v>694</v>
      </c>
      <c r="K261" s="14">
        <v>558</v>
      </c>
      <c r="L261" s="15">
        <v>80.40345821325649</v>
      </c>
    </row>
    <row r="262" spans="1:12" ht="15.75">
      <c r="A262" s="134"/>
      <c r="B262" s="134"/>
      <c r="C262" s="8" t="s">
        <v>37</v>
      </c>
      <c r="D262" s="14">
        <v>2968</v>
      </c>
      <c r="E262" s="14">
        <v>1926</v>
      </c>
      <c r="F262" s="15">
        <v>64.8921832884097</v>
      </c>
      <c r="G262" s="14">
        <v>2561</v>
      </c>
      <c r="H262" s="14">
        <v>1597</v>
      </c>
      <c r="I262" s="15">
        <v>62.35845372901211</v>
      </c>
      <c r="J262" s="14">
        <v>407</v>
      </c>
      <c r="K262" s="14">
        <v>329</v>
      </c>
      <c r="L262" s="15">
        <v>80.83538083538083</v>
      </c>
    </row>
    <row r="263" spans="1:12" ht="15.75">
      <c r="A263" s="135"/>
      <c r="B263" s="135"/>
      <c r="C263" s="8" t="s">
        <v>38</v>
      </c>
      <c r="D263" s="14">
        <v>2685</v>
      </c>
      <c r="E263" s="14">
        <v>1949</v>
      </c>
      <c r="F263" s="15">
        <v>72.58845437616387</v>
      </c>
      <c r="G263" s="14">
        <v>2398</v>
      </c>
      <c r="H263" s="14">
        <v>1720</v>
      </c>
      <c r="I263" s="15">
        <v>71.72643869891576</v>
      </c>
      <c r="J263" s="14">
        <v>287</v>
      </c>
      <c r="K263" s="14">
        <v>229</v>
      </c>
      <c r="L263" s="15">
        <v>79.79094076655052</v>
      </c>
    </row>
    <row r="264" spans="1:12" ht="15.75">
      <c r="A264" s="133" t="s">
        <v>28</v>
      </c>
      <c r="B264" s="133" t="s">
        <v>7</v>
      </c>
      <c r="C264" s="8" t="s">
        <v>36</v>
      </c>
      <c r="D264" s="14">
        <v>17726</v>
      </c>
      <c r="E264" s="14">
        <v>12037</v>
      </c>
      <c r="F264" s="15">
        <v>67.9059009364775</v>
      </c>
      <c r="G264" s="14">
        <v>16618</v>
      </c>
      <c r="H264" s="14">
        <v>11275</v>
      </c>
      <c r="I264" s="15">
        <v>67.84811650018052</v>
      </c>
      <c r="J264" s="14">
        <v>1108</v>
      </c>
      <c r="K264" s="14">
        <v>762</v>
      </c>
      <c r="L264" s="15">
        <v>68.7725631768953</v>
      </c>
    </row>
    <row r="265" spans="1:12" ht="15.75">
      <c r="A265" s="134"/>
      <c r="B265" s="134"/>
      <c r="C265" s="8" t="s">
        <v>37</v>
      </c>
      <c r="D265" s="14">
        <v>9607</v>
      </c>
      <c r="E265" s="14">
        <v>6301</v>
      </c>
      <c r="F265" s="15">
        <v>65.58759238055585</v>
      </c>
      <c r="G265" s="14">
        <v>8911</v>
      </c>
      <c r="H265" s="14">
        <v>5856</v>
      </c>
      <c r="I265" s="15">
        <v>65.7165301312984</v>
      </c>
      <c r="J265" s="14">
        <v>696</v>
      </c>
      <c r="K265" s="14">
        <v>445</v>
      </c>
      <c r="L265" s="15">
        <v>63.93678160919541</v>
      </c>
    </row>
    <row r="266" spans="1:12" ht="15.75">
      <c r="A266" s="134"/>
      <c r="B266" s="135"/>
      <c r="C266" s="8" t="s">
        <v>38</v>
      </c>
      <c r="D266" s="14">
        <v>8119</v>
      </c>
      <c r="E266" s="14">
        <v>5736</v>
      </c>
      <c r="F266" s="15">
        <v>70.64909471609803</v>
      </c>
      <c r="G266" s="14">
        <v>7707</v>
      </c>
      <c r="H266" s="14">
        <v>5419</v>
      </c>
      <c r="I266" s="15">
        <v>70.31270273777086</v>
      </c>
      <c r="J266" s="14">
        <v>412</v>
      </c>
      <c r="K266" s="14">
        <v>317</v>
      </c>
      <c r="L266" s="15">
        <v>76.94174757281553</v>
      </c>
    </row>
    <row r="267" spans="1:12" ht="15.75">
      <c r="A267" s="134"/>
      <c r="B267" s="133" t="s">
        <v>39</v>
      </c>
      <c r="C267" s="8" t="s">
        <v>36</v>
      </c>
      <c r="D267" s="14">
        <v>6470</v>
      </c>
      <c r="E267" s="14">
        <v>4136</v>
      </c>
      <c r="F267" s="15">
        <v>63.925811437403404</v>
      </c>
      <c r="G267" s="14">
        <v>6152</v>
      </c>
      <c r="H267" s="14">
        <v>3930</v>
      </c>
      <c r="I267" s="15">
        <v>63.881664499349796</v>
      </c>
      <c r="J267" s="14">
        <v>318</v>
      </c>
      <c r="K267" s="14">
        <v>206</v>
      </c>
      <c r="L267" s="15">
        <v>64.77987421383648</v>
      </c>
    </row>
    <row r="268" spans="1:12" ht="15.75">
      <c r="A268" s="134"/>
      <c r="B268" s="134"/>
      <c r="C268" s="8" t="s">
        <v>37</v>
      </c>
      <c r="D268" s="14">
        <v>3711</v>
      </c>
      <c r="E268" s="14">
        <v>2389</v>
      </c>
      <c r="F268" s="15">
        <v>64.3761789275128</v>
      </c>
      <c r="G268" s="14">
        <v>3517</v>
      </c>
      <c r="H268" s="14">
        <v>2275</v>
      </c>
      <c r="I268" s="15">
        <v>64.68581177139608</v>
      </c>
      <c r="J268" s="14">
        <v>194</v>
      </c>
      <c r="K268" s="14">
        <v>114</v>
      </c>
      <c r="L268" s="15">
        <v>58.76288659793815</v>
      </c>
    </row>
    <row r="269" spans="1:12" ht="15.75">
      <c r="A269" s="134"/>
      <c r="B269" s="135"/>
      <c r="C269" s="8" t="s">
        <v>38</v>
      </c>
      <c r="D269" s="14">
        <v>2759</v>
      </c>
      <c r="E269" s="14">
        <v>1747</v>
      </c>
      <c r="F269" s="15">
        <v>63.32004349401957</v>
      </c>
      <c r="G269" s="14">
        <v>2635</v>
      </c>
      <c r="H269" s="14">
        <v>1655</v>
      </c>
      <c r="I269" s="15">
        <v>62.808349146110054</v>
      </c>
      <c r="J269" s="14">
        <v>124</v>
      </c>
      <c r="K269" s="14">
        <v>92</v>
      </c>
      <c r="L269" s="15">
        <v>74.19354838709677</v>
      </c>
    </row>
    <row r="270" spans="1:12" ht="15.75">
      <c r="A270" s="134"/>
      <c r="B270" s="133" t="s">
        <v>40</v>
      </c>
      <c r="C270" s="8" t="s">
        <v>36</v>
      </c>
      <c r="D270" s="14">
        <v>5578</v>
      </c>
      <c r="E270" s="14">
        <v>3719</v>
      </c>
      <c r="F270" s="15">
        <v>66.67264252420222</v>
      </c>
      <c r="G270" s="14">
        <v>5203</v>
      </c>
      <c r="H270" s="14">
        <v>3469</v>
      </c>
      <c r="I270" s="15">
        <v>66.67307322698444</v>
      </c>
      <c r="J270" s="14">
        <v>375</v>
      </c>
      <c r="K270" s="14">
        <v>250</v>
      </c>
      <c r="L270" s="15">
        <v>66.66666666666666</v>
      </c>
    </row>
    <row r="271" spans="1:12" ht="15.75">
      <c r="A271" s="134"/>
      <c r="B271" s="134"/>
      <c r="C271" s="8" t="s">
        <v>37</v>
      </c>
      <c r="D271" s="14">
        <v>2899</v>
      </c>
      <c r="E271" s="14">
        <v>1801</v>
      </c>
      <c r="F271" s="15">
        <v>62.12487064505001</v>
      </c>
      <c r="G271" s="14">
        <v>2665</v>
      </c>
      <c r="H271" s="14">
        <v>1659</v>
      </c>
      <c r="I271" s="15">
        <v>62.251407129455906</v>
      </c>
      <c r="J271" s="14">
        <v>234</v>
      </c>
      <c r="K271" s="14">
        <v>142</v>
      </c>
      <c r="L271" s="15">
        <v>60.68376068376068</v>
      </c>
    </row>
    <row r="272" spans="1:12" ht="15.75">
      <c r="A272" s="134"/>
      <c r="B272" s="135"/>
      <c r="C272" s="8" t="s">
        <v>38</v>
      </c>
      <c r="D272" s="14">
        <v>2679</v>
      </c>
      <c r="E272" s="14">
        <v>1918</v>
      </c>
      <c r="F272" s="15">
        <v>71.59387831280328</v>
      </c>
      <c r="G272" s="14">
        <v>2538</v>
      </c>
      <c r="H272" s="14">
        <v>1810</v>
      </c>
      <c r="I272" s="15">
        <v>71.31599684791175</v>
      </c>
      <c r="J272" s="14">
        <v>141</v>
      </c>
      <c r="K272" s="14">
        <v>108</v>
      </c>
      <c r="L272" s="15">
        <v>76.59574468085107</v>
      </c>
    </row>
    <row r="273" spans="1:12" ht="15.75">
      <c r="A273" s="134"/>
      <c r="B273" s="133" t="s">
        <v>41</v>
      </c>
      <c r="C273" s="8" t="s">
        <v>36</v>
      </c>
      <c r="D273" s="14">
        <v>5678</v>
      </c>
      <c r="E273" s="14">
        <v>4182</v>
      </c>
      <c r="F273" s="15">
        <v>73.65269461077844</v>
      </c>
      <c r="G273" s="14">
        <v>5263</v>
      </c>
      <c r="H273" s="14">
        <v>3876</v>
      </c>
      <c r="I273" s="15">
        <v>73.6462093862816</v>
      </c>
      <c r="J273" s="14">
        <v>415</v>
      </c>
      <c r="K273" s="14">
        <v>306</v>
      </c>
      <c r="L273" s="15">
        <v>73.73493975903614</v>
      </c>
    </row>
    <row r="274" spans="1:12" ht="15.75">
      <c r="A274" s="134"/>
      <c r="B274" s="134"/>
      <c r="C274" s="8" t="s">
        <v>37</v>
      </c>
      <c r="D274" s="14">
        <v>2997</v>
      </c>
      <c r="E274" s="14">
        <v>2111</v>
      </c>
      <c r="F274" s="15">
        <v>70.4371037704371</v>
      </c>
      <c r="G274" s="14">
        <v>2729</v>
      </c>
      <c r="H274" s="14">
        <v>1922</v>
      </c>
      <c r="I274" s="15">
        <v>70.42872847196774</v>
      </c>
      <c r="J274" s="14">
        <v>268</v>
      </c>
      <c r="K274" s="14">
        <v>189</v>
      </c>
      <c r="L274" s="15">
        <v>70.52238805970148</v>
      </c>
    </row>
    <row r="275" spans="1:12" ht="15.75">
      <c r="A275" s="135"/>
      <c r="B275" s="135"/>
      <c r="C275" s="8" t="s">
        <v>38</v>
      </c>
      <c r="D275" s="14">
        <v>2681</v>
      </c>
      <c r="E275" s="14">
        <v>2071</v>
      </c>
      <c r="F275" s="15">
        <v>77.24729578515479</v>
      </c>
      <c r="G275" s="14">
        <v>2534</v>
      </c>
      <c r="H275" s="14">
        <v>1954</v>
      </c>
      <c r="I275" s="15">
        <v>77.1112865035517</v>
      </c>
      <c r="J275" s="14">
        <v>147</v>
      </c>
      <c r="K275" s="14">
        <v>117</v>
      </c>
      <c r="L275" s="15">
        <v>79.59183673469387</v>
      </c>
    </row>
    <row r="276" spans="1:12" ht="15.75">
      <c r="A276" s="133" t="s">
        <v>29</v>
      </c>
      <c r="B276" s="133" t="s">
        <v>7</v>
      </c>
      <c r="C276" s="8" t="s">
        <v>36</v>
      </c>
      <c r="D276" s="14">
        <v>47353</v>
      </c>
      <c r="E276" s="14">
        <v>35001</v>
      </c>
      <c r="F276" s="15">
        <v>73.9150634595485</v>
      </c>
      <c r="G276" s="14">
        <v>41916</v>
      </c>
      <c r="H276" s="14">
        <v>30266</v>
      </c>
      <c r="I276" s="15">
        <v>72.20631739669815</v>
      </c>
      <c r="J276" s="14">
        <v>5437</v>
      </c>
      <c r="K276" s="14">
        <v>4735</v>
      </c>
      <c r="L276" s="15">
        <v>87.08846790509472</v>
      </c>
    </row>
    <row r="277" spans="1:12" ht="15.75">
      <c r="A277" s="134"/>
      <c r="B277" s="134"/>
      <c r="C277" s="8" t="s">
        <v>37</v>
      </c>
      <c r="D277" s="14">
        <v>24066</v>
      </c>
      <c r="E277" s="14">
        <v>16842</v>
      </c>
      <c r="F277" s="15">
        <v>69.9825479930192</v>
      </c>
      <c r="G277" s="14">
        <v>21514</v>
      </c>
      <c r="H277" s="14">
        <v>14683</v>
      </c>
      <c r="I277" s="15">
        <v>68.24858231849028</v>
      </c>
      <c r="J277" s="14">
        <v>2552</v>
      </c>
      <c r="K277" s="14">
        <v>2159</v>
      </c>
      <c r="L277" s="15">
        <v>84.60031347962382</v>
      </c>
    </row>
    <row r="278" spans="1:12" ht="15.75">
      <c r="A278" s="134"/>
      <c r="B278" s="135"/>
      <c r="C278" s="8" t="s">
        <v>38</v>
      </c>
      <c r="D278" s="14">
        <v>23287</v>
      </c>
      <c r="E278" s="14">
        <v>18159</v>
      </c>
      <c r="F278" s="15">
        <v>77.97912998668785</v>
      </c>
      <c r="G278" s="14">
        <v>20402</v>
      </c>
      <c r="H278" s="14">
        <v>15583</v>
      </c>
      <c r="I278" s="15">
        <v>76.37976668954025</v>
      </c>
      <c r="J278" s="14">
        <v>2885</v>
      </c>
      <c r="K278" s="14">
        <v>2576</v>
      </c>
      <c r="L278" s="15">
        <v>89.2894280762565</v>
      </c>
    </row>
    <row r="279" spans="1:12" ht="15.75">
      <c r="A279" s="134"/>
      <c r="B279" s="133" t="s">
        <v>39</v>
      </c>
      <c r="C279" s="8" t="s">
        <v>36</v>
      </c>
      <c r="D279" s="14">
        <v>15816</v>
      </c>
      <c r="E279" s="14">
        <v>10770</v>
      </c>
      <c r="F279" s="15">
        <v>68.09559939301973</v>
      </c>
      <c r="G279" s="14">
        <v>13910</v>
      </c>
      <c r="H279" s="14">
        <v>9182</v>
      </c>
      <c r="I279" s="15">
        <v>66.01006470165348</v>
      </c>
      <c r="J279" s="14">
        <v>1906</v>
      </c>
      <c r="K279" s="14">
        <v>1588</v>
      </c>
      <c r="L279" s="15">
        <v>83.31584470094438</v>
      </c>
    </row>
    <row r="280" spans="1:12" ht="15.75">
      <c r="A280" s="134"/>
      <c r="B280" s="134"/>
      <c r="C280" s="8" t="s">
        <v>37</v>
      </c>
      <c r="D280" s="14">
        <v>8004</v>
      </c>
      <c r="E280" s="14">
        <v>5091</v>
      </c>
      <c r="F280" s="15">
        <v>63.60569715142429</v>
      </c>
      <c r="G280" s="14">
        <v>7107</v>
      </c>
      <c r="H280" s="14">
        <v>4381</v>
      </c>
      <c r="I280" s="15">
        <v>61.643450119600395</v>
      </c>
      <c r="J280" s="14">
        <v>897</v>
      </c>
      <c r="K280" s="14">
        <v>710</v>
      </c>
      <c r="L280" s="15">
        <v>79.15273132664437</v>
      </c>
    </row>
    <row r="281" spans="1:12" ht="15.75">
      <c r="A281" s="134"/>
      <c r="B281" s="135"/>
      <c r="C281" s="8" t="s">
        <v>38</v>
      </c>
      <c r="D281" s="14">
        <v>7812</v>
      </c>
      <c r="E281" s="14">
        <v>5679</v>
      </c>
      <c r="F281" s="15">
        <v>72.6958525345622</v>
      </c>
      <c r="G281" s="14">
        <v>6803</v>
      </c>
      <c r="H281" s="14">
        <v>4801</v>
      </c>
      <c r="I281" s="15">
        <v>70.5718065559312</v>
      </c>
      <c r="J281" s="14">
        <v>1009</v>
      </c>
      <c r="K281" s="14">
        <v>878</v>
      </c>
      <c r="L281" s="15">
        <v>87.01684836471755</v>
      </c>
    </row>
    <row r="282" spans="1:12" ht="15.75">
      <c r="A282" s="134"/>
      <c r="B282" s="133" t="s">
        <v>40</v>
      </c>
      <c r="C282" s="8" t="s">
        <v>36</v>
      </c>
      <c r="D282" s="14">
        <v>15650</v>
      </c>
      <c r="E282" s="14">
        <v>11726</v>
      </c>
      <c r="F282" s="15">
        <v>74.92651757188499</v>
      </c>
      <c r="G282" s="14">
        <v>13843</v>
      </c>
      <c r="H282" s="14">
        <v>10132</v>
      </c>
      <c r="I282" s="15">
        <v>73.19222711839919</v>
      </c>
      <c r="J282" s="14">
        <v>1807</v>
      </c>
      <c r="K282" s="14">
        <v>1594</v>
      </c>
      <c r="L282" s="15">
        <v>88.21250691754288</v>
      </c>
    </row>
    <row r="283" spans="1:12" ht="15.75">
      <c r="A283" s="134"/>
      <c r="B283" s="134"/>
      <c r="C283" s="8" t="s">
        <v>37</v>
      </c>
      <c r="D283" s="14">
        <v>7915</v>
      </c>
      <c r="E283" s="14">
        <v>5636</v>
      </c>
      <c r="F283" s="15">
        <v>71.20656980416929</v>
      </c>
      <c r="G283" s="14">
        <v>7084</v>
      </c>
      <c r="H283" s="14">
        <v>4916</v>
      </c>
      <c r="I283" s="15">
        <v>69.39582156973462</v>
      </c>
      <c r="J283" s="14">
        <v>831</v>
      </c>
      <c r="K283" s="14">
        <v>720</v>
      </c>
      <c r="L283" s="15">
        <v>86.64259927797833</v>
      </c>
    </row>
    <row r="284" spans="1:12" ht="15.75">
      <c r="A284" s="134"/>
      <c r="B284" s="135"/>
      <c r="C284" s="8" t="s">
        <v>38</v>
      </c>
      <c r="D284" s="14">
        <v>7735</v>
      </c>
      <c r="E284" s="14">
        <v>6090</v>
      </c>
      <c r="F284" s="15">
        <v>78.73303167420815</v>
      </c>
      <c r="G284" s="14">
        <v>6759</v>
      </c>
      <c r="H284" s="14">
        <v>5216</v>
      </c>
      <c r="I284" s="15">
        <v>77.17117916851606</v>
      </c>
      <c r="J284" s="14">
        <v>976</v>
      </c>
      <c r="K284" s="14">
        <v>874</v>
      </c>
      <c r="L284" s="15">
        <v>89.54918032786885</v>
      </c>
    </row>
    <row r="285" spans="1:12" ht="15.75">
      <c r="A285" s="134"/>
      <c r="B285" s="133" t="s">
        <v>41</v>
      </c>
      <c r="C285" s="8" t="s">
        <v>36</v>
      </c>
      <c r="D285" s="14">
        <v>15887</v>
      </c>
      <c r="E285" s="14">
        <v>12505</v>
      </c>
      <c r="F285" s="15">
        <v>78.71215459180462</v>
      </c>
      <c r="G285" s="14">
        <v>14163</v>
      </c>
      <c r="H285" s="14">
        <v>10952</v>
      </c>
      <c r="I285" s="15">
        <v>77.32824966461908</v>
      </c>
      <c r="J285" s="14">
        <v>1724</v>
      </c>
      <c r="K285" s="14">
        <v>1553</v>
      </c>
      <c r="L285" s="15">
        <v>90.08120649651971</v>
      </c>
    </row>
    <row r="286" spans="1:12" ht="15.75">
      <c r="A286" s="134"/>
      <c r="B286" s="134"/>
      <c r="C286" s="8" t="s">
        <v>37</v>
      </c>
      <c r="D286" s="14">
        <v>8147</v>
      </c>
      <c r="E286" s="14">
        <v>6115</v>
      </c>
      <c r="F286" s="15">
        <v>75.0583036700626</v>
      </c>
      <c r="G286" s="14">
        <v>7323</v>
      </c>
      <c r="H286" s="14">
        <v>5386</v>
      </c>
      <c r="I286" s="15">
        <v>73.54909190222585</v>
      </c>
      <c r="J286" s="14">
        <v>824</v>
      </c>
      <c r="K286" s="14">
        <v>729</v>
      </c>
      <c r="L286" s="15">
        <v>88.47087378640776</v>
      </c>
    </row>
    <row r="287" spans="1:12" ht="15.75">
      <c r="A287" s="135"/>
      <c r="B287" s="135"/>
      <c r="C287" s="8" t="s">
        <v>38</v>
      </c>
      <c r="D287" s="14">
        <v>7740</v>
      </c>
      <c r="E287" s="14">
        <v>6390</v>
      </c>
      <c r="F287" s="15">
        <v>82.55813953488372</v>
      </c>
      <c r="G287" s="14">
        <v>6840</v>
      </c>
      <c r="H287" s="14">
        <v>5566</v>
      </c>
      <c r="I287" s="15">
        <v>81.37426900584795</v>
      </c>
      <c r="J287" s="14">
        <v>900</v>
      </c>
      <c r="K287" s="14">
        <v>824</v>
      </c>
      <c r="L287" s="15">
        <v>91.55555555555556</v>
      </c>
    </row>
    <row r="288" spans="1:12" ht="15.75">
      <c r="A288" s="133" t="s">
        <v>30</v>
      </c>
      <c r="B288" s="133" t="s">
        <v>7</v>
      </c>
      <c r="C288" s="8" t="s">
        <v>36</v>
      </c>
      <c r="D288" s="14">
        <v>12672</v>
      </c>
      <c r="E288" s="14">
        <v>9200</v>
      </c>
      <c r="F288" s="15">
        <v>72.6010101010101</v>
      </c>
      <c r="G288" s="14">
        <v>10633</v>
      </c>
      <c r="H288" s="14">
        <v>7727</v>
      </c>
      <c r="I288" s="15">
        <v>72.66998965484811</v>
      </c>
      <c r="J288" s="14">
        <v>2039</v>
      </c>
      <c r="K288" s="14">
        <v>1473</v>
      </c>
      <c r="L288" s="15">
        <v>72.24129475232958</v>
      </c>
    </row>
    <row r="289" spans="1:12" ht="15.75">
      <c r="A289" s="134"/>
      <c r="B289" s="134"/>
      <c r="C289" s="8" t="s">
        <v>37</v>
      </c>
      <c r="D289" s="14">
        <v>6173</v>
      </c>
      <c r="E289" s="14">
        <v>4166</v>
      </c>
      <c r="F289" s="15">
        <v>67.48744532642151</v>
      </c>
      <c r="G289" s="14">
        <v>5382</v>
      </c>
      <c r="H289" s="14">
        <v>3652</v>
      </c>
      <c r="I289" s="15">
        <v>67.85581568190264</v>
      </c>
      <c r="J289" s="14">
        <v>791</v>
      </c>
      <c r="K289" s="14">
        <v>514</v>
      </c>
      <c r="L289" s="15">
        <v>64.9810366624526</v>
      </c>
    </row>
    <row r="290" spans="1:12" ht="15.75">
      <c r="A290" s="134"/>
      <c r="B290" s="135"/>
      <c r="C290" s="8" t="s">
        <v>38</v>
      </c>
      <c r="D290" s="14">
        <v>6499</v>
      </c>
      <c r="E290" s="14">
        <v>5034</v>
      </c>
      <c r="F290" s="15">
        <v>77.45807047238037</v>
      </c>
      <c r="G290" s="14">
        <v>5251</v>
      </c>
      <c r="H290" s="14">
        <v>4075</v>
      </c>
      <c r="I290" s="15">
        <v>77.60426585412303</v>
      </c>
      <c r="J290" s="14">
        <v>1248</v>
      </c>
      <c r="K290" s="14">
        <v>959</v>
      </c>
      <c r="L290" s="15">
        <v>76.84294871794873</v>
      </c>
    </row>
    <row r="291" spans="1:12" ht="15.75">
      <c r="A291" s="134"/>
      <c r="B291" s="133" t="s">
        <v>39</v>
      </c>
      <c r="C291" s="8" t="s">
        <v>36</v>
      </c>
      <c r="D291" s="14">
        <v>4478</v>
      </c>
      <c r="E291" s="14">
        <v>3103</v>
      </c>
      <c r="F291" s="15">
        <v>69.29432782492184</v>
      </c>
      <c r="G291" s="14">
        <v>3768</v>
      </c>
      <c r="H291" s="14">
        <v>2572</v>
      </c>
      <c r="I291" s="15">
        <v>68.25902335456475</v>
      </c>
      <c r="J291" s="14">
        <v>710</v>
      </c>
      <c r="K291" s="14">
        <v>531</v>
      </c>
      <c r="L291" s="15">
        <v>74.78873239436619</v>
      </c>
    </row>
    <row r="292" spans="1:12" ht="15.75">
      <c r="A292" s="134"/>
      <c r="B292" s="134"/>
      <c r="C292" s="8" t="s">
        <v>37</v>
      </c>
      <c r="D292" s="14">
        <v>2182</v>
      </c>
      <c r="E292" s="14">
        <v>1394</v>
      </c>
      <c r="F292" s="15">
        <v>63.88634280476627</v>
      </c>
      <c r="G292" s="14">
        <v>1934</v>
      </c>
      <c r="H292" s="14">
        <v>1205</v>
      </c>
      <c r="I292" s="15">
        <v>62.306101344364016</v>
      </c>
      <c r="J292" s="14">
        <v>248</v>
      </c>
      <c r="K292" s="14">
        <v>189</v>
      </c>
      <c r="L292" s="15">
        <v>76.20967741935483</v>
      </c>
    </row>
    <row r="293" spans="1:12" ht="15.75">
      <c r="A293" s="134"/>
      <c r="B293" s="135"/>
      <c r="C293" s="8" t="s">
        <v>38</v>
      </c>
      <c r="D293" s="14">
        <v>2296</v>
      </c>
      <c r="E293" s="14">
        <v>1709</v>
      </c>
      <c r="F293" s="15">
        <v>74.43379790940766</v>
      </c>
      <c r="G293" s="14">
        <v>1834</v>
      </c>
      <c r="H293" s="14">
        <v>1367</v>
      </c>
      <c r="I293" s="15">
        <v>74.53653217011995</v>
      </c>
      <c r="J293" s="14">
        <v>462</v>
      </c>
      <c r="K293" s="14">
        <v>342</v>
      </c>
      <c r="L293" s="15">
        <v>74.02597402597402</v>
      </c>
    </row>
    <row r="294" spans="1:12" ht="15.75">
      <c r="A294" s="134"/>
      <c r="B294" s="133" t="s">
        <v>40</v>
      </c>
      <c r="C294" s="8" t="s">
        <v>36</v>
      </c>
      <c r="D294" s="14">
        <v>4116</v>
      </c>
      <c r="E294" s="14">
        <v>2969</v>
      </c>
      <c r="F294" s="15">
        <v>72.13313896987367</v>
      </c>
      <c r="G294" s="14">
        <v>3459</v>
      </c>
      <c r="H294" s="14">
        <v>2514</v>
      </c>
      <c r="I294" s="15">
        <v>72.67996530789246</v>
      </c>
      <c r="J294" s="14">
        <v>657</v>
      </c>
      <c r="K294" s="14">
        <v>455</v>
      </c>
      <c r="L294" s="15">
        <v>69.25418569254185</v>
      </c>
    </row>
    <row r="295" spans="1:12" ht="15.75">
      <c r="A295" s="134"/>
      <c r="B295" s="134"/>
      <c r="C295" s="8" t="s">
        <v>37</v>
      </c>
      <c r="D295" s="14">
        <v>1969</v>
      </c>
      <c r="E295" s="14">
        <v>1331</v>
      </c>
      <c r="F295" s="15">
        <v>67.59776536312849</v>
      </c>
      <c r="G295" s="14">
        <v>1716</v>
      </c>
      <c r="H295" s="14">
        <v>1179</v>
      </c>
      <c r="I295" s="15">
        <v>68.7062937062937</v>
      </c>
      <c r="J295" s="14">
        <v>253</v>
      </c>
      <c r="K295" s="14">
        <v>152</v>
      </c>
      <c r="L295" s="15">
        <v>60.079051383399204</v>
      </c>
    </row>
    <row r="296" spans="1:12" ht="15.75">
      <c r="A296" s="134"/>
      <c r="B296" s="135"/>
      <c r="C296" s="8" t="s">
        <v>38</v>
      </c>
      <c r="D296" s="14">
        <v>2147</v>
      </c>
      <c r="E296" s="14">
        <v>1638</v>
      </c>
      <c r="F296" s="15">
        <v>76.29250116441546</v>
      </c>
      <c r="G296" s="14">
        <v>1743</v>
      </c>
      <c r="H296" s="14">
        <v>1335</v>
      </c>
      <c r="I296" s="15">
        <v>76.592082616179</v>
      </c>
      <c r="J296" s="14">
        <v>404</v>
      </c>
      <c r="K296" s="14">
        <v>303</v>
      </c>
      <c r="L296" s="15">
        <v>75</v>
      </c>
    </row>
    <row r="297" spans="1:12" ht="15.75">
      <c r="A297" s="134"/>
      <c r="B297" s="133" t="s">
        <v>41</v>
      </c>
      <c r="C297" s="8" t="s">
        <v>36</v>
      </c>
      <c r="D297" s="14">
        <v>4078</v>
      </c>
      <c r="E297" s="14">
        <v>3128</v>
      </c>
      <c r="F297" s="15">
        <v>76.70426679744973</v>
      </c>
      <c r="G297" s="14">
        <v>3406</v>
      </c>
      <c r="H297" s="14">
        <v>2641</v>
      </c>
      <c r="I297" s="15">
        <v>77.5396359365825</v>
      </c>
      <c r="J297" s="14">
        <v>672</v>
      </c>
      <c r="K297" s="14">
        <v>487</v>
      </c>
      <c r="L297" s="15">
        <v>72.47023809523809</v>
      </c>
    </row>
    <row r="298" spans="1:12" ht="15.75">
      <c r="A298" s="134"/>
      <c r="B298" s="134"/>
      <c r="C298" s="8" t="s">
        <v>37</v>
      </c>
      <c r="D298" s="14">
        <v>2022</v>
      </c>
      <c r="E298" s="14">
        <v>1441</v>
      </c>
      <c r="F298" s="15">
        <v>71.26607319485659</v>
      </c>
      <c r="G298" s="14">
        <v>1732</v>
      </c>
      <c r="H298" s="14">
        <v>1268</v>
      </c>
      <c r="I298" s="15">
        <v>73.21016166281755</v>
      </c>
      <c r="J298" s="14">
        <v>290</v>
      </c>
      <c r="K298" s="14">
        <v>173</v>
      </c>
      <c r="L298" s="15">
        <v>59.6551724137931</v>
      </c>
    </row>
    <row r="299" spans="1:12" ht="15.75">
      <c r="A299" s="135"/>
      <c r="B299" s="135"/>
      <c r="C299" s="8" t="s">
        <v>38</v>
      </c>
      <c r="D299" s="14">
        <v>2056</v>
      </c>
      <c r="E299" s="14">
        <v>1687</v>
      </c>
      <c r="F299" s="15">
        <v>82.05252918287937</v>
      </c>
      <c r="G299" s="14">
        <v>1674</v>
      </c>
      <c r="H299" s="14">
        <v>1373</v>
      </c>
      <c r="I299" s="15">
        <v>82.01911589008363</v>
      </c>
      <c r="J299" s="14">
        <v>382</v>
      </c>
      <c r="K299" s="14">
        <v>314</v>
      </c>
      <c r="L299" s="15">
        <v>82.19895287958116</v>
      </c>
    </row>
    <row r="300" spans="1:12" ht="15.75">
      <c r="A300" s="133" t="s">
        <v>31</v>
      </c>
      <c r="B300" s="133" t="s">
        <v>7</v>
      </c>
      <c r="C300" s="8" t="s">
        <v>36</v>
      </c>
      <c r="D300" s="14">
        <v>33473</v>
      </c>
      <c r="E300" s="14">
        <v>22211</v>
      </c>
      <c r="F300" s="15">
        <v>66.3549726645356</v>
      </c>
      <c r="G300" s="14">
        <v>29281</v>
      </c>
      <c r="H300" s="14">
        <v>19990</v>
      </c>
      <c r="I300" s="15">
        <v>68.26952631399202</v>
      </c>
      <c r="J300" s="14">
        <v>4192</v>
      </c>
      <c r="K300" s="14">
        <v>2221</v>
      </c>
      <c r="L300" s="15">
        <v>52.98187022900763</v>
      </c>
    </row>
    <row r="301" spans="1:12" ht="15.75">
      <c r="A301" s="134"/>
      <c r="B301" s="134"/>
      <c r="C301" s="8" t="s">
        <v>37</v>
      </c>
      <c r="D301" s="14">
        <v>16634</v>
      </c>
      <c r="E301" s="14">
        <v>10201</v>
      </c>
      <c r="F301" s="15">
        <v>61.32619935072743</v>
      </c>
      <c r="G301" s="14">
        <v>15388</v>
      </c>
      <c r="H301" s="14">
        <v>10135</v>
      </c>
      <c r="I301" s="15">
        <v>65.86301013776969</v>
      </c>
      <c r="J301" s="14">
        <v>1246</v>
      </c>
      <c r="K301" s="14">
        <v>66</v>
      </c>
      <c r="L301" s="15">
        <v>5.296950240770466</v>
      </c>
    </row>
    <row r="302" spans="1:12" ht="15.75">
      <c r="A302" s="134"/>
      <c r="B302" s="135"/>
      <c r="C302" s="8" t="s">
        <v>38</v>
      </c>
      <c r="D302" s="14">
        <v>16839</v>
      </c>
      <c r="E302" s="14">
        <v>12010</v>
      </c>
      <c r="F302" s="15">
        <v>71.32252509056357</v>
      </c>
      <c r="G302" s="14">
        <v>13893</v>
      </c>
      <c r="H302" s="14">
        <v>9855</v>
      </c>
      <c r="I302" s="15">
        <v>70.93500323904124</v>
      </c>
      <c r="J302" s="14">
        <v>2946</v>
      </c>
      <c r="K302" s="14">
        <v>2155</v>
      </c>
      <c r="L302" s="15">
        <v>73.1500339443313</v>
      </c>
    </row>
    <row r="303" spans="1:12" ht="15.75">
      <c r="A303" s="134"/>
      <c r="B303" s="133" t="s">
        <v>39</v>
      </c>
      <c r="C303" s="8" t="s">
        <v>36</v>
      </c>
      <c r="D303" s="14">
        <v>11127</v>
      </c>
      <c r="E303" s="14">
        <v>6780</v>
      </c>
      <c r="F303" s="15">
        <v>60.93286600161769</v>
      </c>
      <c r="G303" s="14">
        <v>9636</v>
      </c>
      <c r="H303" s="14">
        <v>6030</v>
      </c>
      <c r="I303" s="15">
        <v>62.57783312577833</v>
      </c>
      <c r="J303" s="14">
        <v>1491</v>
      </c>
      <c r="K303" s="14">
        <v>750</v>
      </c>
      <c r="L303" s="15">
        <v>50.30181086519114</v>
      </c>
    </row>
    <row r="304" spans="1:12" ht="15.75">
      <c r="A304" s="134"/>
      <c r="B304" s="134"/>
      <c r="C304" s="8" t="s">
        <v>37</v>
      </c>
      <c r="D304" s="14">
        <v>5475</v>
      </c>
      <c r="E304" s="14">
        <v>3032</v>
      </c>
      <c r="F304" s="15">
        <v>55.37899543378996</v>
      </c>
      <c r="G304" s="14">
        <v>5038</v>
      </c>
      <c r="H304" s="14">
        <v>3016</v>
      </c>
      <c r="I304" s="15">
        <v>59.86502580389044</v>
      </c>
      <c r="J304" s="14">
        <v>437</v>
      </c>
      <c r="K304" s="14">
        <v>16</v>
      </c>
      <c r="L304" s="15">
        <v>3.6613272311212817</v>
      </c>
    </row>
    <row r="305" spans="1:12" ht="15.75">
      <c r="A305" s="134"/>
      <c r="B305" s="135"/>
      <c r="C305" s="8" t="s">
        <v>38</v>
      </c>
      <c r="D305" s="14">
        <v>5652</v>
      </c>
      <c r="E305" s="14">
        <v>3748</v>
      </c>
      <c r="F305" s="15">
        <v>66.31280962491154</v>
      </c>
      <c r="G305" s="14">
        <v>4598</v>
      </c>
      <c r="H305" s="14">
        <v>3014</v>
      </c>
      <c r="I305" s="15">
        <v>65.55023923444976</v>
      </c>
      <c r="J305" s="14">
        <v>1054</v>
      </c>
      <c r="K305" s="14">
        <v>734</v>
      </c>
      <c r="L305" s="15">
        <v>69.63946869070209</v>
      </c>
    </row>
    <row r="306" spans="1:12" ht="15.75">
      <c r="A306" s="134"/>
      <c r="B306" s="133" t="s">
        <v>40</v>
      </c>
      <c r="C306" s="8" t="s">
        <v>36</v>
      </c>
      <c r="D306" s="14">
        <v>11038</v>
      </c>
      <c r="E306" s="14">
        <v>7343</v>
      </c>
      <c r="F306" s="15">
        <v>66.52473274143867</v>
      </c>
      <c r="G306" s="14">
        <v>9736</v>
      </c>
      <c r="H306" s="14">
        <v>6644</v>
      </c>
      <c r="I306" s="15">
        <v>68.24157764995891</v>
      </c>
      <c r="J306" s="14">
        <v>1302</v>
      </c>
      <c r="K306" s="14">
        <v>699</v>
      </c>
      <c r="L306" s="15">
        <v>53.686635944700456</v>
      </c>
    </row>
    <row r="307" spans="1:12" ht="15.75">
      <c r="A307" s="134"/>
      <c r="B307" s="134"/>
      <c r="C307" s="8" t="s">
        <v>37</v>
      </c>
      <c r="D307" s="14">
        <v>5539</v>
      </c>
      <c r="E307" s="14">
        <v>3435</v>
      </c>
      <c r="F307" s="15">
        <v>62.014804116266475</v>
      </c>
      <c r="G307" s="14">
        <v>5152</v>
      </c>
      <c r="H307" s="14">
        <v>3410</v>
      </c>
      <c r="I307" s="15">
        <v>66.18788819875776</v>
      </c>
      <c r="J307" s="14">
        <v>387</v>
      </c>
      <c r="K307" s="14">
        <v>25</v>
      </c>
      <c r="L307" s="15">
        <v>6.459948320413436</v>
      </c>
    </row>
    <row r="308" spans="1:12" ht="15.75">
      <c r="A308" s="134"/>
      <c r="B308" s="135"/>
      <c r="C308" s="8" t="s">
        <v>38</v>
      </c>
      <c r="D308" s="14">
        <v>5499</v>
      </c>
      <c r="E308" s="14">
        <v>3908</v>
      </c>
      <c r="F308" s="15">
        <v>71.06746681214766</v>
      </c>
      <c r="G308" s="14">
        <v>4584</v>
      </c>
      <c r="H308" s="14">
        <v>3234</v>
      </c>
      <c r="I308" s="15">
        <v>70.54973821989529</v>
      </c>
      <c r="J308" s="14">
        <v>915</v>
      </c>
      <c r="K308" s="14">
        <v>674</v>
      </c>
      <c r="L308" s="15">
        <v>73.66120218579235</v>
      </c>
    </row>
    <row r="309" spans="1:12" ht="15.75">
      <c r="A309" s="134"/>
      <c r="B309" s="133" t="s">
        <v>41</v>
      </c>
      <c r="C309" s="8" t="s">
        <v>36</v>
      </c>
      <c r="D309" s="14">
        <v>11308</v>
      </c>
      <c r="E309" s="14">
        <v>8088</v>
      </c>
      <c r="F309" s="15">
        <v>71.5245843650513</v>
      </c>
      <c r="G309" s="14">
        <v>9909</v>
      </c>
      <c r="H309" s="14">
        <v>7316</v>
      </c>
      <c r="I309" s="15">
        <v>73.83187001715612</v>
      </c>
      <c r="J309" s="14">
        <v>1399</v>
      </c>
      <c r="K309" s="14">
        <v>772</v>
      </c>
      <c r="L309" s="15">
        <v>55.18227305218013</v>
      </c>
    </row>
    <row r="310" spans="1:12" ht="15.75">
      <c r="A310" s="134"/>
      <c r="B310" s="134"/>
      <c r="C310" s="8" t="s">
        <v>37</v>
      </c>
      <c r="D310" s="14">
        <v>5620</v>
      </c>
      <c r="E310" s="14">
        <v>3734</v>
      </c>
      <c r="F310" s="15">
        <v>66.44128113879003</v>
      </c>
      <c r="G310" s="14">
        <v>5198</v>
      </c>
      <c r="H310" s="14">
        <v>3709</v>
      </c>
      <c r="I310" s="15">
        <v>71.35436706425548</v>
      </c>
      <c r="J310" s="14">
        <v>422</v>
      </c>
      <c r="K310" s="14">
        <v>25</v>
      </c>
      <c r="L310" s="15">
        <v>5.924170616113744</v>
      </c>
    </row>
    <row r="311" spans="1:12" ht="15.75">
      <c r="A311" s="135"/>
      <c r="B311" s="135"/>
      <c r="C311" s="8" t="s">
        <v>38</v>
      </c>
      <c r="D311" s="14">
        <v>5688</v>
      </c>
      <c r="E311" s="14">
        <v>4354</v>
      </c>
      <c r="F311" s="15">
        <v>76.54711673699015</v>
      </c>
      <c r="G311" s="14">
        <v>4711</v>
      </c>
      <c r="H311" s="14">
        <v>3607</v>
      </c>
      <c r="I311" s="15">
        <v>76.56548503502442</v>
      </c>
      <c r="J311" s="14">
        <v>977</v>
      </c>
      <c r="K311" s="14">
        <v>747</v>
      </c>
      <c r="L311" s="15">
        <v>76.45854657113614</v>
      </c>
    </row>
    <row r="312" spans="1:12" ht="24.75">
      <c r="A312" s="133" t="s">
        <v>33</v>
      </c>
      <c r="B312" s="133" t="s">
        <v>7</v>
      </c>
      <c r="C312" s="8" t="s">
        <v>36</v>
      </c>
      <c r="D312" s="14">
        <v>2081</v>
      </c>
      <c r="E312" s="14">
        <v>1069</v>
      </c>
      <c r="F312" s="15">
        <v>51.3695338779433</v>
      </c>
      <c r="G312" s="14">
        <v>2081</v>
      </c>
      <c r="H312" s="14">
        <v>1069</v>
      </c>
      <c r="I312" s="15">
        <v>51.3695338779433</v>
      </c>
      <c r="J312" s="14">
        <v>0</v>
      </c>
      <c r="K312" s="14">
        <v>0</v>
      </c>
      <c r="L312" s="15" t="s">
        <v>50</v>
      </c>
    </row>
    <row r="313" spans="1:12" ht="24.75">
      <c r="A313" s="134"/>
      <c r="B313" s="134"/>
      <c r="C313" s="8" t="s">
        <v>37</v>
      </c>
      <c r="D313" s="14">
        <v>1069</v>
      </c>
      <c r="E313" s="14">
        <v>513</v>
      </c>
      <c r="F313" s="15">
        <v>47.9887745556595</v>
      </c>
      <c r="G313" s="14">
        <v>1069</v>
      </c>
      <c r="H313" s="14">
        <v>513</v>
      </c>
      <c r="I313" s="15">
        <v>47.9887745556595</v>
      </c>
      <c r="J313" s="14">
        <v>0</v>
      </c>
      <c r="K313" s="14">
        <v>0</v>
      </c>
      <c r="L313" s="15" t="s">
        <v>50</v>
      </c>
    </row>
    <row r="314" spans="1:12" ht="24.75">
      <c r="A314" s="134"/>
      <c r="B314" s="135"/>
      <c r="C314" s="8" t="s">
        <v>38</v>
      </c>
      <c r="D314" s="14">
        <v>1012</v>
      </c>
      <c r="E314" s="14">
        <v>556</v>
      </c>
      <c r="F314" s="15">
        <v>54.9407114624506</v>
      </c>
      <c r="G314" s="14">
        <v>1012</v>
      </c>
      <c r="H314" s="14">
        <v>556</v>
      </c>
      <c r="I314" s="15">
        <v>54.9407114624506</v>
      </c>
      <c r="J314" s="14">
        <v>0</v>
      </c>
      <c r="K314" s="14">
        <v>0</v>
      </c>
      <c r="L314" s="15" t="s">
        <v>50</v>
      </c>
    </row>
    <row r="315" spans="1:12" ht="24.75">
      <c r="A315" s="134"/>
      <c r="B315" s="133" t="s">
        <v>39</v>
      </c>
      <c r="C315" s="8" t="s">
        <v>36</v>
      </c>
      <c r="D315" s="14">
        <v>694</v>
      </c>
      <c r="E315" s="14">
        <v>256</v>
      </c>
      <c r="F315" s="15">
        <v>36.887608069164266</v>
      </c>
      <c r="G315" s="14">
        <v>694</v>
      </c>
      <c r="H315" s="14">
        <v>256</v>
      </c>
      <c r="I315" s="15">
        <v>36.887608069164266</v>
      </c>
      <c r="J315" s="14">
        <v>0</v>
      </c>
      <c r="K315" s="14">
        <v>0</v>
      </c>
      <c r="L315" s="15" t="s">
        <v>50</v>
      </c>
    </row>
    <row r="316" spans="1:12" ht="24.75">
      <c r="A316" s="134"/>
      <c r="B316" s="134"/>
      <c r="C316" s="8" t="s">
        <v>37</v>
      </c>
      <c r="D316" s="14">
        <v>349</v>
      </c>
      <c r="E316" s="14">
        <v>113</v>
      </c>
      <c r="F316" s="15">
        <v>32.37822349570201</v>
      </c>
      <c r="G316" s="14">
        <v>349</v>
      </c>
      <c r="H316" s="14">
        <v>113</v>
      </c>
      <c r="I316" s="15">
        <v>32.37822349570201</v>
      </c>
      <c r="J316" s="14">
        <v>0</v>
      </c>
      <c r="K316" s="14">
        <v>0</v>
      </c>
      <c r="L316" s="15" t="s">
        <v>50</v>
      </c>
    </row>
    <row r="317" spans="1:12" ht="24.75">
      <c r="A317" s="134"/>
      <c r="B317" s="135"/>
      <c r="C317" s="8" t="s">
        <v>38</v>
      </c>
      <c r="D317" s="14">
        <v>345</v>
      </c>
      <c r="E317" s="14">
        <v>143</v>
      </c>
      <c r="F317" s="15">
        <v>41.449275362318836</v>
      </c>
      <c r="G317" s="14">
        <v>345</v>
      </c>
      <c r="H317" s="14">
        <v>143</v>
      </c>
      <c r="I317" s="15">
        <v>41.449275362318836</v>
      </c>
      <c r="J317" s="14">
        <v>0</v>
      </c>
      <c r="K317" s="14">
        <v>0</v>
      </c>
      <c r="L317" s="15" t="s">
        <v>50</v>
      </c>
    </row>
    <row r="318" spans="1:12" ht="24.75">
      <c r="A318" s="134"/>
      <c r="B318" s="133" t="s">
        <v>40</v>
      </c>
      <c r="C318" s="8" t="s">
        <v>36</v>
      </c>
      <c r="D318" s="14">
        <v>723</v>
      </c>
      <c r="E318" s="14">
        <v>415</v>
      </c>
      <c r="F318" s="15">
        <v>57.399723374827104</v>
      </c>
      <c r="G318" s="14">
        <v>723</v>
      </c>
      <c r="H318" s="14">
        <v>415</v>
      </c>
      <c r="I318" s="15">
        <v>57.399723374827104</v>
      </c>
      <c r="J318" s="14">
        <v>0</v>
      </c>
      <c r="K318" s="14">
        <v>0</v>
      </c>
      <c r="L318" s="15" t="s">
        <v>50</v>
      </c>
    </row>
    <row r="319" spans="1:12" ht="24.75">
      <c r="A319" s="134"/>
      <c r="B319" s="134"/>
      <c r="C319" s="8" t="s">
        <v>37</v>
      </c>
      <c r="D319" s="14">
        <v>381</v>
      </c>
      <c r="E319" s="14">
        <v>208</v>
      </c>
      <c r="F319" s="15">
        <v>54.59317585301837</v>
      </c>
      <c r="G319" s="14">
        <v>381</v>
      </c>
      <c r="H319" s="14">
        <v>208</v>
      </c>
      <c r="I319" s="15">
        <v>54.59317585301837</v>
      </c>
      <c r="J319" s="14">
        <v>0</v>
      </c>
      <c r="K319" s="14">
        <v>0</v>
      </c>
      <c r="L319" s="15" t="s">
        <v>50</v>
      </c>
    </row>
    <row r="320" spans="1:12" ht="24.75">
      <c r="A320" s="134"/>
      <c r="B320" s="135"/>
      <c r="C320" s="8" t="s">
        <v>38</v>
      </c>
      <c r="D320" s="14">
        <v>342</v>
      </c>
      <c r="E320" s="14">
        <v>207</v>
      </c>
      <c r="F320" s="15">
        <v>60.526315789473685</v>
      </c>
      <c r="G320" s="14">
        <v>342</v>
      </c>
      <c r="H320" s="14">
        <v>207</v>
      </c>
      <c r="I320" s="15">
        <v>60.526315789473685</v>
      </c>
      <c r="J320" s="14">
        <v>0</v>
      </c>
      <c r="K320" s="14">
        <v>0</v>
      </c>
      <c r="L320" s="15" t="s">
        <v>50</v>
      </c>
    </row>
    <row r="321" spans="1:12" ht="24.75">
      <c r="A321" s="134"/>
      <c r="B321" s="133" t="s">
        <v>41</v>
      </c>
      <c r="C321" s="8" t="s">
        <v>36</v>
      </c>
      <c r="D321" s="14">
        <v>664</v>
      </c>
      <c r="E321" s="14">
        <v>398</v>
      </c>
      <c r="F321" s="15">
        <v>59.93975903614458</v>
      </c>
      <c r="G321" s="14">
        <v>664</v>
      </c>
      <c r="H321" s="14">
        <v>398</v>
      </c>
      <c r="I321" s="15">
        <v>59.93975903614458</v>
      </c>
      <c r="J321" s="14">
        <v>0</v>
      </c>
      <c r="K321" s="14">
        <v>0</v>
      </c>
      <c r="L321" s="15" t="s">
        <v>50</v>
      </c>
    </row>
    <row r="322" spans="1:12" ht="24.75">
      <c r="A322" s="134"/>
      <c r="B322" s="134"/>
      <c r="C322" s="8" t="s">
        <v>37</v>
      </c>
      <c r="D322" s="14">
        <v>339</v>
      </c>
      <c r="E322" s="14">
        <v>192</v>
      </c>
      <c r="F322" s="15">
        <v>56.63716814159292</v>
      </c>
      <c r="G322" s="14">
        <v>339</v>
      </c>
      <c r="H322" s="14">
        <v>192</v>
      </c>
      <c r="I322" s="15">
        <v>56.63716814159292</v>
      </c>
      <c r="J322" s="14">
        <v>0</v>
      </c>
      <c r="K322" s="14">
        <v>0</v>
      </c>
      <c r="L322" s="15" t="s">
        <v>50</v>
      </c>
    </row>
    <row r="323" spans="1:12" ht="24.75">
      <c r="A323" s="135"/>
      <c r="B323" s="135"/>
      <c r="C323" s="8" t="s">
        <v>38</v>
      </c>
      <c r="D323" s="14">
        <v>325</v>
      </c>
      <c r="E323" s="14">
        <v>206</v>
      </c>
      <c r="F323" s="15">
        <v>63.38461538461539</v>
      </c>
      <c r="G323" s="14">
        <v>325</v>
      </c>
      <c r="H323" s="14">
        <v>206</v>
      </c>
      <c r="I323" s="15">
        <v>63.38461538461539</v>
      </c>
      <c r="J323" s="14">
        <v>0</v>
      </c>
      <c r="K323" s="14">
        <v>0</v>
      </c>
      <c r="L323" s="15" t="s">
        <v>50</v>
      </c>
    </row>
    <row r="324" spans="1:12" ht="24.75">
      <c r="A324" s="133" t="s">
        <v>34</v>
      </c>
      <c r="B324" s="133" t="s">
        <v>7</v>
      </c>
      <c r="C324" s="8" t="s">
        <v>36</v>
      </c>
      <c r="D324" s="14">
        <v>201</v>
      </c>
      <c r="E324" s="14">
        <v>130</v>
      </c>
      <c r="F324" s="15">
        <v>64.6766169154229</v>
      </c>
      <c r="G324" s="14">
        <v>201</v>
      </c>
      <c r="H324" s="14">
        <v>130</v>
      </c>
      <c r="I324" s="15">
        <v>64.6766169154229</v>
      </c>
      <c r="J324" s="14">
        <v>0</v>
      </c>
      <c r="K324" s="14">
        <v>0</v>
      </c>
      <c r="L324" s="15" t="s">
        <v>50</v>
      </c>
    </row>
    <row r="325" spans="1:12" ht="24.75">
      <c r="A325" s="134"/>
      <c r="B325" s="134"/>
      <c r="C325" s="8" t="s">
        <v>37</v>
      </c>
      <c r="D325" s="14">
        <v>112</v>
      </c>
      <c r="E325" s="14">
        <v>64</v>
      </c>
      <c r="F325" s="15">
        <v>57.14285714285714</v>
      </c>
      <c r="G325" s="14">
        <v>112</v>
      </c>
      <c r="H325" s="14">
        <v>64</v>
      </c>
      <c r="I325" s="15">
        <v>57.14285714285714</v>
      </c>
      <c r="J325" s="14">
        <v>0</v>
      </c>
      <c r="K325" s="14">
        <v>0</v>
      </c>
      <c r="L325" s="15" t="s">
        <v>50</v>
      </c>
    </row>
    <row r="326" spans="1:12" ht="24.75">
      <c r="A326" s="134"/>
      <c r="B326" s="135"/>
      <c r="C326" s="8" t="s">
        <v>38</v>
      </c>
      <c r="D326" s="14">
        <v>89</v>
      </c>
      <c r="E326" s="14">
        <v>66</v>
      </c>
      <c r="F326" s="15">
        <v>74.15730337078652</v>
      </c>
      <c r="G326" s="14">
        <v>89</v>
      </c>
      <c r="H326" s="14">
        <v>66</v>
      </c>
      <c r="I326" s="15">
        <v>74.15730337078652</v>
      </c>
      <c r="J326" s="14">
        <v>0</v>
      </c>
      <c r="K326" s="14">
        <v>0</v>
      </c>
      <c r="L326" s="15" t="s">
        <v>50</v>
      </c>
    </row>
    <row r="327" spans="1:12" ht="24.75">
      <c r="A327" s="134"/>
      <c r="B327" s="133" t="s">
        <v>39</v>
      </c>
      <c r="C327" s="8" t="s">
        <v>36</v>
      </c>
      <c r="D327" s="14">
        <v>55</v>
      </c>
      <c r="E327" s="14">
        <v>32</v>
      </c>
      <c r="F327" s="15">
        <v>58.18181818181818</v>
      </c>
      <c r="G327" s="14">
        <v>55</v>
      </c>
      <c r="H327" s="14">
        <v>32</v>
      </c>
      <c r="I327" s="15">
        <v>58.18181818181818</v>
      </c>
      <c r="J327" s="14">
        <v>0</v>
      </c>
      <c r="K327" s="14">
        <v>0</v>
      </c>
      <c r="L327" s="15" t="s">
        <v>50</v>
      </c>
    </row>
    <row r="328" spans="1:12" ht="24.75">
      <c r="A328" s="134"/>
      <c r="B328" s="134"/>
      <c r="C328" s="8" t="s">
        <v>37</v>
      </c>
      <c r="D328" s="14">
        <v>25</v>
      </c>
      <c r="E328" s="14">
        <v>12</v>
      </c>
      <c r="F328" s="15">
        <v>48</v>
      </c>
      <c r="G328" s="14">
        <v>25</v>
      </c>
      <c r="H328" s="14">
        <v>12</v>
      </c>
      <c r="I328" s="15">
        <v>48</v>
      </c>
      <c r="J328" s="14">
        <v>0</v>
      </c>
      <c r="K328" s="14">
        <v>0</v>
      </c>
      <c r="L328" s="15" t="s">
        <v>50</v>
      </c>
    </row>
    <row r="329" spans="1:12" ht="24.75">
      <c r="A329" s="134"/>
      <c r="B329" s="135"/>
      <c r="C329" s="8" t="s">
        <v>38</v>
      </c>
      <c r="D329" s="14">
        <v>30</v>
      </c>
      <c r="E329" s="14">
        <v>20</v>
      </c>
      <c r="F329" s="15">
        <v>66.66666666666666</v>
      </c>
      <c r="G329" s="14">
        <v>30</v>
      </c>
      <c r="H329" s="14">
        <v>20</v>
      </c>
      <c r="I329" s="15">
        <v>66.66666666666666</v>
      </c>
      <c r="J329" s="14">
        <v>0</v>
      </c>
      <c r="K329" s="14">
        <v>0</v>
      </c>
      <c r="L329" s="15" t="s">
        <v>50</v>
      </c>
    </row>
    <row r="330" spans="1:12" ht="24.75">
      <c r="A330" s="134"/>
      <c r="B330" s="133" t="s">
        <v>40</v>
      </c>
      <c r="C330" s="8" t="s">
        <v>36</v>
      </c>
      <c r="D330" s="14">
        <v>71</v>
      </c>
      <c r="E330" s="14">
        <v>41</v>
      </c>
      <c r="F330" s="15">
        <v>57.74647887323944</v>
      </c>
      <c r="G330" s="14">
        <v>71</v>
      </c>
      <c r="H330" s="14">
        <v>41</v>
      </c>
      <c r="I330" s="15">
        <v>57.74647887323944</v>
      </c>
      <c r="J330" s="14">
        <v>0</v>
      </c>
      <c r="K330" s="14">
        <v>0</v>
      </c>
      <c r="L330" s="15" t="s">
        <v>50</v>
      </c>
    </row>
    <row r="331" spans="1:12" ht="24.75">
      <c r="A331" s="134"/>
      <c r="B331" s="134"/>
      <c r="C331" s="8" t="s">
        <v>37</v>
      </c>
      <c r="D331" s="14">
        <v>36</v>
      </c>
      <c r="E331" s="14">
        <v>18</v>
      </c>
      <c r="F331" s="15">
        <v>50</v>
      </c>
      <c r="G331" s="14">
        <v>36</v>
      </c>
      <c r="H331" s="14">
        <v>18</v>
      </c>
      <c r="I331" s="15">
        <v>50</v>
      </c>
      <c r="J331" s="14">
        <v>0</v>
      </c>
      <c r="K331" s="14">
        <v>0</v>
      </c>
      <c r="L331" s="15" t="s">
        <v>50</v>
      </c>
    </row>
    <row r="332" spans="1:12" ht="24.75">
      <c r="A332" s="134"/>
      <c r="B332" s="135"/>
      <c r="C332" s="8" t="s">
        <v>38</v>
      </c>
      <c r="D332" s="14">
        <v>35</v>
      </c>
      <c r="E332" s="14">
        <v>23</v>
      </c>
      <c r="F332" s="15">
        <v>65.71428571428571</v>
      </c>
      <c r="G332" s="14">
        <v>35</v>
      </c>
      <c r="H332" s="14">
        <v>23</v>
      </c>
      <c r="I332" s="15">
        <v>65.71428571428571</v>
      </c>
      <c r="J332" s="14">
        <v>0</v>
      </c>
      <c r="K332" s="14">
        <v>0</v>
      </c>
      <c r="L332" s="15" t="s">
        <v>50</v>
      </c>
    </row>
    <row r="333" spans="1:12" ht="24.75">
      <c r="A333" s="134"/>
      <c r="B333" s="133" t="s">
        <v>41</v>
      </c>
      <c r="C333" s="8" t="s">
        <v>36</v>
      </c>
      <c r="D333" s="14">
        <v>75</v>
      </c>
      <c r="E333" s="14">
        <v>57</v>
      </c>
      <c r="F333" s="15">
        <v>76</v>
      </c>
      <c r="G333" s="14">
        <v>75</v>
      </c>
      <c r="H333" s="14">
        <v>57</v>
      </c>
      <c r="I333" s="15">
        <v>76</v>
      </c>
      <c r="J333" s="14">
        <v>0</v>
      </c>
      <c r="K333" s="14">
        <v>0</v>
      </c>
      <c r="L333" s="15" t="s">
        <v>50</v>
      </c>
    </row>
    <row r="334" spans="1:12" ht="24.75">
      <c r="A334" s="134"/>
      <c r="B334" s="134"/>
      <c r="C334" s="8" t="s">
        <v>37</v>
      </c>
      <c r="D334" s="14">
        <v>51</v>
      </c>
      <c r="E334" s="14">
        <v>34</v>
      </c>
      <c r="F334" s="15">
        <v>66.66666666666666</v>
      </c>
      <c r="G334" s="14">
        <v>51</v>
      </c>
      <c r="H334" s="14">
        <v>34</v>
      </c>
      <c r="I334" s="15">
        <v>66.66666666666666</v>
      </c>
      <c r="J334" s="14">
        <v>0</v>
      </c>
      <c r="K334" s="14">
        <v>0</v>
      </c>
      <c r="L334" s="15" t="s">
        <v>50</v>
      </c>
    </row>
    <row r="335" spans="1:12" ht="24.75">
      <c r="A335" s="135"/>
      <c r="B335" s="135"/>
      <c r="C335" s="8" t="s">
        <v>38</v>
      </c>
      <c r="D335" s="14">
        <v>24</v>
      </c>
      <c r="E335" s="14">
        <v>23</v>
      </c>
      <c r="F335" s="15">
        <v>95.83333333333334</v>
      </c>
      <c r="G335" s="14">
        <v>24</v>
      </c>
      <c r="H335" s="14">
        <v>23</v>
      </c>
      <c r="I335" s="15">
        <v>95.83333333333334</v>
      </c>
      <c r="J335" s="14">
        <v>0</v>
      </c>
      <c r="K335" s="14">
        <v>0</v>
      </c>
      <c r="L335" s="15" t="s">
        <v>50</v>
      </c>
    </row>
    <row r="336" ht="15.75">
      <c r="A336" s="50" t="s">
        <v>112</v>
      </c>
    </row>
  </sheetData>
  <sheetProtection/>
  <mergeCells count="165">
    <mergeCell ref="A228:A239"/>
    <mergeCell ref="A240:A251"/>
    <mergeCell ref="A324:A335"/>
    <mergeCell ref="A276:A287"/>
    <mergeCell ref="A288:A299"/>
    <mergeCell ref="A300:A311"/>
    <mergeCell ref="A312:A323"/>
    <mergeCell ref="A252:A263"/>
    <mergeCell ref="A264:A275"/>
    <mergeCell ref="A108:A119"/>
    <mergeCell ref="A120:A131"/>
    <mergeCell ref="A180:A191"/>
    <mergeCell ref="A192:A203"/>
    <mergeCell ref="A204:A215"/>
    <mergeCell ref="A216:A227"/>
    <mergeCell ref="A132:A143"/>
    <mergeCell ref="A144:A155"/>
    <mergeCell ref="A156:A167"/>
    <mergeCell ref="A168:A179"/>
    <mergeCell ref="B318:B320"/>
    <mergeCell ref="B321:B323"/>
    <mergeCell ref="B330:B332"/>
    <mergeCell ref="B333:B335"/>
    <mergeCell ref="A36:A47"/>
    <mergeCell ref="A48:A59"/>
    <mergeCell ref="A60:A71"/>
    <mergeCell ref="A72:A83"/>
    <mergeCell ref="A84:A95"/>
    <mergeCell ref="A96:A107"/>
    <mergeCell ref="B324:B326"/>
    <mergeCell ref="B327:B329"/>
    <mergeCell ref="B294:B296"/>
    <mergeCell ref="B297:B299"/>
    <mergeCell ref="B300:B302"/>
    <mergeCell ref="B303:B305"/>
    <mergeCell ref="B306:B308"/>
    <mergeCell ref="B309:B311"/>
    <mergeCell ref="B312:B314"/>
    <mergeCell ref="B315:B317"/>
    <mergeCell ref="B270:B272"/>
    <mergeCell ref="B273:B275"/>
    <mergeCell ref="B276:B278"/>
    <mergeCell ref="B279:B281"/>
    <mergeCell ref="B282:B284"/>
    <mergeCell ref="B285:B287"/>
    <mergeCell ref="B240:B242"/>
    <mergeCell ref="B243:B245"/>
    <mergeCell ref="B246:B248"/>
    <mergeCell ref="B249:B251"/>
    <mergeCell ref="B288:B290"/>
    <mergeCell ref="B291:B293"/>
    <mergeCell ref="B258:B260"/>
    <mergeCell ref="B261:B263"/>
    <mergeCell ref="B264:B266"/>
    <mergeCell ref="B267:B269"/>
    <mergeCell ref="B210:B212"/>
    <mergeCell ref="B213:B215"/>
    <mergeCell ref="B252:B254"/>
    <mergeCell ref="B255:B257"/>
    <mergeCell ref="B222:B224"/>
    <mergeCell ref="B225:B227"/>
    <mergeCell ref="B228:B230"/>
    <mergeCell ref="B231:B233"/>
    <mergeCell ref="B234:B236"/>
    <mergeCell ref="B237:B239"/>
    <mergeCell ref="B216:B218"/>
    <mergeCell ref="B219:B221"/>
    <mergeCell ref="B186:B188"/>
    <mergeCell ref="B189:B191"/>
    <mergeCell ref="B192:B194"/>
    <mergeCell ref="B195:B197"/>
    <mergeCell ref="B198:B200"/>
    <mergeCell ref="B201:B203"/>
    <mergeCell ref="B204:B206"/>
    <mergeCell ref="B207:B209"/>
    <mergeCell ref="B162:B164"/>
    <mergeCell ref="B165:B167"/>
    <mergeCell ref="B168:B170"/>
    <mergeCell ref="B171:B173"/>
    <mergeCell ref="B174:B176"/>
    <mergeCell ref="B177:B179"/>
    <mergeCell ref="B132:B134"/>
    <mergeCell ref="B135:B137"/>
    <mergeCell ref="B138:B140"/>
    <mergeCell ref="B141:B143"/>
    <mergeCell ref="B180:B182"/>
    <mergeCell ref="B183:B185"/>
    <mergeCell ref="B150:B152"/>
    <mergeCell ref="B153:B155"/>
    <mergeCell ref="B156:B158"/>
    <mergeCell ref="B159:B161"/>
    <mergeCell ref="B102:B104"/>
    <mergeCell ref="B105:B107"/>
    <mergeCell ref="B144:B146"/>
    <mergeCell ref="B147:B149"/>
    <mergeCell ref="B114:B116"/>
    <mergeCell ref="B117:B119"/>
    <mergeCell ref="B120:B122"/>
    <mergeCell ref="B123:B125"/>
    <mergeCell ref="B126:B128"/>
    <mergeCell ref="B129:B131"/>
    <mergeCell ref="B108:B110"/>
    <mergeCell ref="B111:B113"/>
    <mergeCell ref="B78:B80"/>
    <mergeCell ref="B81:B83"/>
    <mergeCell ref="B84:B86"/>
    <mergeCell ref="B87:B89"/>
    <mergeCell ref="B90:B92"/>
    <mergeCell ref="B93:B95"/>
    <mergeCell ref="B96:B98"/>
    <mergeCell ref="B99:B101"/>
    <mergeCell ref="B54:B56"/>
    <mergeCell ref="B57:B59"/>
    <mergeCell ref="B60:B62"/>
    <mergeCell ref="B63:B65"/>
    <mergeCell ref="B66:B68"/>
    <mergeCell ref="B69:B71"/>
    <mergeCell ref="D34:F34"/>
    <mergeCell ref="G34:I34"/>
    <mergeCell ref="A34:C35"/>
    <mergeCell ref="J34:L34"/>
    <mergeCell ref="B72:B74"/>
    <mergeCell ref="B75:B77"/>
    <mergeCell ref="B42:B44"/>
    <mergeCell ref="B45:B47"/>
    <mergeCell ref="B48:B50"/>
    <mergeCell ref="B51:B53"/>
    <mergeCell ref="B36:B38"/>
    <mergeCell ref="B39:B41"/>
    <mergeCell ref="G2:I2"/>
    <mergeCell ref="J2:L2"/>
    <mergeCell ref="A6:C6"/>
    <mergeCell ref="A8:C8"/>
    <mergeCell ref="A9:C9"/>
    <mergeCell ref="A7:C7"/>
    <mergeCell ref="A4:C4"/>
    <mergeCell ref="A30:C30"/>
    <mergeCell ref="A1:I1"/>
    <mergeCell ref="J1:L1"/>
    <mergeCell ref="A2:C3"/>
    <mergeCell ref="A33:I33"/>
    <mergeCell ref="J33:L33"/>
    <mergeCell ref="A10:C10"/>
    <mergeCell ref="A11:C11"/>
    <mergeCell ref="A12:C12"/>
    <mergeCell ref="D2:F2"/>
    <mergeCell ref="A5:C5"/>
    <mergeCell ref="A13:C13"/>
    <mergeCell ref="A14:C14"/>
    <mergeCell ref="A15:C15"/>
    <mergeCell ref="A16:C16"/>
    <mergeCell ref="A17:C17"/>
    <mergeCell ref="A18:C18"/>
    <mergeCell ref="A21:C21"/>
    <mergeCell ref="A22:C22"/>
    <mergeCell ref="A23:C23"/>
    <mergeCell ref="A24:C24"/>
    <mergeCell ref="A19:C19"/>
    <mergeCell ref="A20:C20"/>
    <mergeCell ref="A31:C31"/>
    <mergeCell ref="A25:C25"/>
    <mergeCell ref="A26:C26"/>
    <mergeCell ref="A27:C27"/>
    <mergeCell ref="A28:C28"/>
    <mergeCell ref="A29:C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B4"/>
    </sheetView>
  </sheetViews>
  <sheetFormatPr defaultColWidth="9.00390625" defaultRowHeight="16.5"/>
  <cols>
    <col min="2" max="2" width="4.50390625" style="0" customWidth="1"/>
    <col min="3" max="11" width="11.25390625" style="0" customWidth="1"/>
  </cols>
  <sheetData>
    <row r="1" spans="1:11" ht="16.5" customHeight="1">
      <c r="A1" s="139" t="s">
        <v>43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16.5" customHeight="1">
      <c r="A2" s="227" t="s">
        <v>46</v>
      </c>
      <c r="B2" s="228"/>
      <c r="C2" s="228"/>
      <c r="D2" s="228"/>
      <c r="E2" s="228"/>
      <c r="F2" s="228"/>
      <c r="G2" s="228"/>
      <c r="H2" s="228"/>
      <c r="I2" s="229" t="s">
        <v>0</v>
      </c>
      <c r="J2" s="229"/>
      <c r="K2" s="230"/>
    </row>
    <row r="3" spans="1:11" ht="15.75">
      <c r="A3" s="143"/>
      <c r="B3" s="144"/>
      <c r="C3" s="130" t="s">
        <v>35</v>
      </c>
      <c r="D3" s="131"/>
      <c r="E3" s="132"/>
      <c r="F3" s="130" t="s">
        <v>2</v>
      </c>
      <c r="G3" s="131"/>
      <c r="H3" s="132"/>
      <c r="I3" s="130" t="s">
        <v>3</v>
      </c>
      <c r="J3" s="131"/>
      <c r="K3" s="132"/>
    </row>
    <row r="4" spans="1:11" ht="25.5">
      <c r="A4" s="145"/>
      <c r="B4" s="146"/>
      <c r="C4" s="1" t="s">
        <v>4</v>
      </c>
      <c r="D4" s="1" t="s">
        <v>5</v>
      </c>
      <c r="E4" s="1" t="s">
        <v>6</v>
      </c>
      <c r="F4" s="1" t="s">
        <v>4</v>
      </c>
      <c r="G4" s="1" t="s">
        <v>5</v>
      </c>
      <c r="H4" s="1" t="s">
        <v>6</v>
      </c>
      <c r="I4" s="1" t="s">
        <v>4</v>
      </c>
      <c r="J4" s="1" t="s">
        <v>5</v>
      </c>
      <c r="K4" s="1" t="s">
        <v>6</v>
      </c>
    </row>
    <row r="5" spans="1:11" ht="15.75">
      <c r="A5" s="133" t="s">
        <v>7</v>
      </c>
      <c r="B5" s="1" t="s">
        <v>36</v>
      </c>
      <c r="C5" s="2">
        <v>928311</v>
      </c>
      <c r="D5" s="2">
        <v>605114</v>
      </c>
      <c r="E5" s="3">
        <v>0.6518440479537568</v>
      </c>
      <c r="F5" s="2">
        <v>844407</v>
      </c>
      <c r="G5" s="2">
        <v>544470</v>
      </c>
      <c r="H5" s="3">
        <v>0.6447956968618214</v>
      </c>
      <c r="I5" s="2">
        <v>83904</v>
      </c>
      <c r="J5" s="2">
        <v>60644</v>
      </c>
      <c r="K5" s="3">
        <v>0.7227784134248665</v>
      </c>
    </row>
    <row r="6" spans="1:11" ht="15.75">
      <c r="A6" s="134"/>
      <c r="B6" s="1" t="s">
        <v>37</v>
      </c>
      <c r="C6" s="2">
        <v>485294</v>
      </c>
      <c r="D6" s="2">
        <v>297653</v>
      </c>
      <c r="E6" s="3">
        <v>0.6133457244474484</v>
      </c>
      <c r="F6" s="2">
        <v>438724</v>
      </c>
      <c r="G6" s="2">
        <v>265574</v>
      </c>
      <c r="H6" s="3">
        <v>0.6053327376665056</v>
      </c>
      <c r="I6" s="2">
        <v>46570</v>
      </c>
      <c r="J6" s="2">
        <v>32079</v>
      </c>
      <c r="K6" s="3">
        <v>0.6888340133132919</v>
      </c>
    </row>
    <row r="7" spans="1:11" ht="15.75">
      <c r="A7" s="135"/>
      <c r="B7" s="1" t="s">
        <v>38</v>
      </c>
      <c r="C7" s="2">
        <v>443017</v>
      </c>
      <c r="D7" s="2">
        <v>307461</v>
      </c>
      <c r="E7" s="3">
        <v>0.6940162567124963</v>
      </c>
      <c r="F7" s="2">
        <v>405683</v>
      </c>
      <c r="G7" s="2">
        <v>278896</v>
      </c>
      <c r="H7" s="3">
        <v>0.6874727311718756</v>
      </c>
      <c r="I7" s="2">
        <v>37334</v>
      </c>
      <c r="J7" s="2">
        <v>28565</v>
      </c>
      <c r="K7" s="3">
        <v>0.765120265709541</v>
      </c>
    </row>
    <row r="8" spans="1:11" ht="15.75">
      <c r="A8" s="133" t="s">
        <v>39</v>
      </c>
      <c r="B8" s="1" t="s">
        <v>36</v>
      </c>
      <c r="C8" s="2">
        <v>308071</v>
      </c>
      <c r="D8" s="2">
        <v>181345</v>
      </c>
      <c r="E8" s="3">
        <v>0.5886467729841498</v>
      </c>
      <c r="F8" s="2">
        <v>277892</v>
      </c>
      <c r="G8" s="2">
        <v>160971</v>
      </c>
      <c r="H8" s="3">
        <v>0.579257409353274</v>
      </c>
      <c r="I8" s="2">
        <v>30179</v>
      </c>
      <c r="J8" s="2">
        <v>20374</v>
      </c>
      <c r="K8" s="3">
        <v>0.6751052056065476</v>
      </c>
    </row>
    <row r="9" spans="1:11" ht="15.75">
      <c r="A9" s="134"/>
      <c r="B9" s="1" t="s">
        <v>37</v>
      </c>
      <c r="C9" s="2">
        <v>160913</v>
      </c>
      <c r="D9" s="2">
        <v>88558</v>
      </c>
      <c r="E9" s="3">
        <v>0.5503470819635455</v>
      </c>
      <c r="F9" s="2">
        <v>144043</v>
      </c>
      <c r="G9" s="2">
        <v>77713</v>
      </c>
      <c r="H9" s="3">
        <v>0.5395125066820324</v>
      </c>
      <c r="I9" s="2">
        <v>16870</v>
      </c>
      <c r="J9" s="2">
        <v>10845</v>
      </c>
      <c r="K9" s="3">
        <v>0.6428571428571429</v>
      </c>
    </row>
    <row r="10" spans="1:11" ht="15.75" customHeight="1">
      <c r="A10" s="135"/>
      <c r="B10" s="1" t="s">
        <v>38</v>
      </c>
      <c r="C10" s="2">
        <v>147158</v>
      </c>
      <c r="D10" s="2">
        <v>92787</v>
      </c>
      <c r="E10" s="3">
        <v>0.6305263730140394</v>
      </c>
      <c r="F10" s="2">
        <v>133849</v>
      </c>
      <c r="G10" s="2">
        <v>83258</v>
      </c>
      <c r="H10" s="3">
        <v>0.622029301675769</v>
      </c>
      <c r="I10" s="2">
        <v>13309</v>
      </c>
      <c r="J10" s="2">
        <v>9529</v>
      </c>
      <c r="K10" s="3">
        <v>0.7159816665414381</v>
      </c>
    </row>
    <row r="11" spans="1:11" ht="15.75">
      <c r="A11" s="133" t="s">
        <v>40</v>
      </c>
      <c r="B11" s="1" t="s">
        <v>36</v>
      </c>
      <c r="C11" s="2">
        <v>307337</v>
      </c>
      <c r="D11" s="2">
        <v>203286</v>
      </c>
      <c r="E11" s="3">
        <v>0.6614433016525834</v>
      </c>
      <c r="F11" s="2">
        <v>280163</v>
      </c>
      <c r="G11" s="2">
        <v>183414</v>
      </c>
      <c r="H11" s="3">
        <v>0.6546688891823689</v>
      </c>
      <c r="I11" s="2">
        <v>27174</v>
      </c>
      <c r="J11" s="2">
        <v>19872</v>
      </c>
      <c r="K11" s="3">
        <v>0.7312872598807684</v>
      </c>
    </row>
    <row r="12" spans="1:11" ht="15.75">
      <c r="A12" s="134"/>
      <c r="B12" s="1" t="s">
        <v>37</v>
      </c>
      <c r="C12" s="2">
        <v>161122</v>
      </c>
      <c r="D12" s="2">
        <v>100415</v>
      </c>
      <c r="E12" s="3">
        <v>0.6232233959359988</v>
      </c>
      <c r="F12" s="2">
        <v>146129</v>
      </c>
      <c r="G12" s="2">
        <v>89957</v>
      </c>
      <c r="H12" s="3">
        <v>0.6155999151434691</v>
      </c>
      <c r="I12" s="2">
        <v>14993</v>
      </c>
      <c r="J12" s="2">
        <v>10458</v>
      </c>
      <c r="K12" s="3">
        <v>0.6975255119055559</v>
      </c>
    </row>
    <row r="13" spans="1:11" ht="15.75">
      <c r="A13" s="135"/>
      <c r="B13" s="1" t="s">
        <v>38</v>
      </c>
      <c r="C13" s="2">
        <v>146215</v>
      </c>
      <c r="D13" s="2">
        <v>102871</v>
      </c>
      <c r="E13" s="3">
        <v>0.7035598262832131</v>
      </c>
      <c r="F13" s="2">
        <v>134034</v>
      </c>
      <c r="G13" s="2">
        <v>93457</v>
      </c>
      <c r="H13" s="3">
        <v>0.6972633809331961</v>
      </c>
      <c r="I13" s="2">
        <v>12181</v>
      </c>
      <c r="J13" s="2">
        <v>9414</v>
      </c>
      <c r="K13" s="3">
        <v>0.7728429521385765</v>
      </c>
    </row>
    <row r="14" spans="1:11" ht="15.75">
      <c r="A14" s="133" t="s">
        <v>41</v>
      </c>
      <c r="B14" s="1" t="s">
        <v>36</v>
      </c>
      <c r="C14" s="2">
        <v>312903</v>
      </c>
      <c r="D14" s="2">
        <v>220483</v>
      </c>
      <c r="E14" s="3">
        <v>0.7046369002534332</v>
      </c>
      <c r="F14" s="2">
        <v>286352</v>
      </c>
      <c r="G14" s="2">
        <v>200085</v>
      </c>
      <c r="H14" s="3">
        <v>0.6987379169693244</v>
      </c>
      <c r="I14" s="2">
        <v>26551</v>
      </c>
      <c r="J14" s="2">
        <v>20398</v>
      </c>
      <c r="K14" s="3">
        <v>0.7682573161086211</v>
      </c>
    </row>
    <row r="15" spans="1:11" ht="15.75">
      <c r="A15" s="134"/>
      <c r="B15" s="1" t="s">
        <v>37</v>
      </c>
      <c r="C15" s="2">
        <v>163259</v>
      </c>
      <c r="D15" s="2">
        <v>108680</v>
      </c>
      <c r="E15" s="3">
        <v>0.6656907123037628</v>
      </c>
      <c r="F15" s="2">
        <v>148552</v>
      </c>
      <c r="G15" s="2">
        <v>97904</v>
      </c>
      <c r="H15" s="3">
        <v>0.6590554149388766</v>
      </c>
      <c r="I15" s="2">
        <v>14707</v>
      </c>
      <c r="J15" s="2">
        <v>10776</v>
      </c>
      <c r="K15" s="3">
        <v>0.7327123138641464</v>
      </c>
    </row>
    <row r="16" spans="1:11" ht="15.75">
      <c r="A16" s="135"/>
      <c r="B16" s="1" t="s">
        <v>38</v>
      </c>
      <c r="C16" s="2">
        <v>149644</v>
      </c>
      <c r="D16" s="2">
        <v>111803</v>
      </c>
      <c r="E16" s="3">
        <v>0.747126513592259</v>
      </c>
      <c r="F16" s="2">
        <v>137800</v>
      </c>
      <c r="G16" s="2">
        <v>102181</v>
      </c>
      <c r="H16" s="3">
        <v>0.7415166908563134</v>
      </c>
      <c r="I16" s="2">
        <v>11844</v>
      </c>
      <c r="J16" s="2">
        <v>9622</v>
      </c>
      <c r="K16" s="3">
        <v>0.8123944613306315</v>
      </c>
    </row>
    <row r="17" ht="15.75">
      <c r="A17" s="50" t="s">
        <v>112</v>
      </c>
    </row>
  </sheetData>
  <sheetProtection/>
  <mergeCells count="11">
    <mergeCell ref="A14:A16"/>
    <mergeCell ref="I3:K3"/>
    <mergeCell ref="A5:A7"/>
    <mergeCell ref="A8:A10"/>
    <mergeCell ref="A11:A13"/>
    <mergeCell ref="A1:K1"/>
    <mergeCell ref="A2:H2"/>
    <mergeCell ref="I2:K2"/>
    <mergeCell ref="A3:B4"/>
    <mergeCell ref="C3:E3"/>
    <mergeCell ref="F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A4"/>
    </sheetView>
  </sheetViews>
  <sheetFormatPr defaultColWidth="9.00390625" defaultRowHeight="16.5"/>
  <cols>
    <col min="1" max="1" width="11.625" style="0" customWidth="1"/>
    <col min="2" max="10" width="11.25390625" style="0" customWidth="1"/>
    <col min="11" max="11" width="9.25390625" style="0" bestFit="1" customWidth="1"/>
  </cols>
  <sheetData>
    <row r="1" spans="1:10" ht="16.5" customHeight="1">
      <c r="A1" s="139" t="s">
        <v>45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ht="16.5" customHeight="1">
      <c r="A2" s="227" t="s">
        <v>47</v>
      </c>
      <c r="B2" s="228"/>
      <c r="C2" s="228"/>
      <c r="D2" s="228"/>
      <c r="E2" s="228"/>
      <c r="F2" s="228"/>
      <c r="G2" s="228"/>
      <c r="H2" s="228"/>
      <c r="I2" s="229" t="s">
        <v>0</v>
      </c>
      <c r="J2" s="230"/>
    </row>
    <row r="3" spans="1:10" ht="15.75">
      <c r="A3" s="191" t="s">
        <v>1</v>
      </c>
      <c r="B3" s="130" t="s">
        <v>44</v>
      </c>
      <c r="C3" s="131"/>
      <c r="D3" s="132"/>
      <c r="E3" s="130" t="s">
        <v>2</v>
      </c>
      <c r="F3" s="131"/>
      <c r="G3" s="132"/>
      <c r="H3" s="130" t="s">
        <v>3</v>
      </c>
      <c r="I3" s="131"/>
      <c r="J3" s="132"/>
    </row>
    <row r="4" spans="1:10" ht="25.5">
      <c r="A4" s="193"/>
      <c r="B4" s="1" t="s">
        <v>4</v>
      </c>
      <c r="C4" s="1" t="s">
        <v>5</v>
      </c>
      <c r="D4" s="1" t="s">
        <v>6</v>
      </c>
      <c r="E4" s="1" t="s">
        <v>4</v>
      </c>
      <c r="F4" s="1" t="s">
        <v>5</v>
      </c>
      <c r="G4" s="1" t="s">
        <v>6</v>
      </c>
      <c r="H4" s="1" t="s">
        <v>4</v>
      </c>
      <c r="I4" s="1" t="s">
        <v>5</v>
      </c>
      <c r="J4" s="1" t="s">
        <v>6</v>
      </c>
    </row>
    <row r="5" spans="1:10" ht="15.75">
      <c r="A5" s="4" t="s">
        <v>7</v>
      </c>
      <c r="B5" s="5">
        <v>928311</v>
      </c>
      <c r="C5" s="5">
        <v>605114</v>
      </c>
      <c r="D5" s="3">
        <v>0.6518440479537568</v>
      </c>
      <c r="E5" s="5">
        <v>844407</v>
      </c>
      <c r="F5" s="5">
        <v>544470</v>
      </c>
      <c r="G5" s="3">
        <v>0.6447956968618214</v>
      </c>
      <c r="H5" s="5">
        <v>83904</v>
      </c>
      <c r="I5" s="5">
        <v>60644</v>
      </c>
      <c r="J5" s="3">
        <v>0.7227784134248665</v>
      </c>
    </row>
    <row r="6" spans="1:10" ht="15.75">
      <c r="A6" s="6" t="s">
        <v>8</v>
      </c>
      <c r="B6" s="5">
        <v>99411</v>
      </c>
      <c r="C6" s="5">
        <v>74031</v>
      </c>
      <c r="D6" s="3">
        <v>0.7446962609771555</v>
      </c>
      <c r="E6" s="5">
        <v>90481</v>
      </c>
      <c r="F6" s="5">
        <v>67324</v>
      </c>
      <c r="G6" s="3">
        <v>0.7440678153424476</v>
      </c>
      <c r="H6" s="5">
        <v>8930</v>
      </c>
      <c r="I6" s="5">
        <v>6707</v>
      </c>
      <c r="J6" s="3">
        <v>0.7510638297872341</v>
      </c>
    </row>
    <row r="7" spans="1:12" ht="15.75">
      <c r="A7" s="6" t="s">
        <v>9</v>
      </c>
      <c r="B7" s="5">
        <v>63206</v>
      </c>
      <c r="C7" s="5">
        <v>43816</v>
      </c>
      <c r="D7" s="3">
        <v>0.6932253267094896</v>
      </c>
      <c r="E7" s="5">
        <v>58091</v>
      </c>
      <c r="F7" s="5">
        <v>40045</v>
      </c>
      <c r="G7" s="3">
        <v>0.6893494689366684</v>
      </c>
      <c r="H7" s="5">
        <v>5115</v>
      </c>
      <c r="I7" s="5">
        <v>3771</v>
      </c>
      <c r="J7" s="3">
        <v>0.7372434017595307</v>
      </c>
      <c r="K7" s="48"/>
      <c r="L7" s="48"/>
    </row>
    <row r="8" spans="1:12" ht="15.75">
      <c r="A8" s="6" t="s">
        <v>10</v>
      </c>
      <c r="B8" s="5">
        <v>763456</v>
      </c>
      <c r="C8" s="5">
        <v>486138</v>
      </c>
      <c r="D8" s="3">
        <v>0.636759682286864</v>
      </c>
      <c r="E8" s="5">
        <v>693597</v>
      </c>
      <c r="F8" s="5">
        <v>435972</v>
      </c>
      <c r="G8" s="3">
        <v>0.6285667325550716</v>
      </c>
      <c r="H8" s="5">
        <v>69859</v>
      </c>
      <c r="I8" s="5">
        <v>50166</v>
      </c>
      <c r="J8" s="3">
        <v>0.7181036086975193</v>
      </c>
      <c r="K8" s="48"/>
      <c r="L8" s="48"/>
    </row>
    <row r="9" spans="1:12" ht="15.75">
      <c r="A9" s="7" t="s">
        <v>11</v>
      </c>
      <c r="B9" s="5">
        <v>159716</v>
      </c>
      <c r="C9" s="5">
        <v>106569</v>
      </c>
      <c r="D9" s="3">
        <v>0.6672406020686719</v>
      </c>
      <c r="E9" s="5">
        <v>145898</v>
      </c>
      <c r="F9" s="5">
        <v>96137</v>
      </c>
      <c r="G9" s="3">
        <v>0.6589329531590563</v>
      </c>
      <c r="H9" s="5">
        <v>13818</v>
      </c>
      <c r="I9" s="5">
        <v>10432</v>
      </c>
      <c r="J9" s="3">
        <v>0.7549573020697641</v>
      </c>
      <c r="K9" s="48"/>
      <c r="L9" s="48"/>
    </row>
    <row r="10" spans="1:10" ht="15.75">
      <c r="A10" s="7" t="s">
        <v>12</v>
      </c>
      <c r="B10" s="5">
        <v>20111</v>
      </c>
      <c r="C10" s="5">
        <v>11010</v>
      </c>
      <c r="D10" s="3">
        <v>0.5474615881855701</v>
      </c>
      <c r="E10" s="5">
        <v>18937</v>
      </c>
      <c r="F10" s="5">
        <v>10513</v>
      </c>
      <c r="G10" s="3">
        <v>0.5551565717906743</v>
      </c>
      <c r="H10" s="5">
        <v>1174</v>
      </c>
      <c r="I10" s="5">
        <v>497</v>
      </c>
      <c r="J10" s="3">
        <v>0.4233390119250426</v>
      </c>
    </row>
    <row r="11" spans="1:10" ht="15.75">
      <c r="A11" s="7" t="s">
        <v>13</v>
      </c>
      <c r="B11" s="5">
        <v>85386</v>
      </c>
      <c r="C11" s="5">
        <v>54129</v>
      </c>
      <c r="D11" s="3">
        <v>0.6339329632492446</v>
      </c>
      <c r="E11" s="5">
        <v>80011</v>
      </c>
      <c r="F11" s="5">
        <v>50279</v>
      </c>
      <c r="G11" s="3">
        <v>0.6284010948494582</v>
      </c>
      <c r="H11" s="5">
        <v>5375</v>
      </c>
      <c r="I11" s="5">
        <v>3850</v>
      </c>
      <c r="J11" s="3">
        <v>0.7162790697674418</v>
      </c>
    </row>
    <row r="12" spans="1:10" ht="15.75">
      <c r="A12" s="7" t="s">
        <v>14</v>
      </c>
      <c r="B12" s="5">
        <v>15798</v>
      </c>
      <c r="C12" s="5">
        <v>9160</v>
      </c>
      <c r="D12" s="3">
        <v>0.5798202304089125</v>
      </c>
      <c r="E12" s="5">
        <v>14347</v>
      </c>
      <c r="F12" s="5">
        <v>8226</v>
      </c>
      <c r="G12" s="3">
        <v>0.5733602843800097</v>
      </c>
      <c r="H12" s="5">
        <v>1451</v>
      </c>
      <c r="I12" s="5">
        <v>934</v>
      </c>
      <c r="J12" s="3">
        <v>0.6436940041350793</v>
      </c>
    </row>
    <row r="13" spans="1:10" ht="15.75">
      <c r="A13" s="7" t="s">
        <v>15</v>
      </c>
      <c r="B13" s="5">
        <v>23532</v>
      </c>
      <c r="C13" s="5">
        <v>12751</v>
      </c>
      <c r="D13" s="3">
        <v>0.5418578956314806</v>
      </c>
      <c r="E13" s="5">
        <v>20767</v>
      </c>
      <c r="F13" s="5">
        <v>10805</v>
      </c>
      <c r="G13" s="3">
        <v>0.520296624452256</v>
      </c>
      <c r="H13" s="5">
        <v>2765</v>
      </c>
      <c r="I13" s="5">
        <v>1946</v>
      </c>
      <c r="J13" s="3">
        <v>0.7037974683544304</v>
      </c>
    </row>
    <row r="14" spans="1:10" ht="15.75">
      <c r="A14" s="7" t="s">
        <v>16</v>
      </c>
      <c r="B14" s="5">
        <v>72712</v>
      </c>
      <c r="C14" s="5">
        <v>48007</v>
      </c>
      <c r="D14" s="3">
        <v>0.660234899328859</v>
      </c>
      <c r="E14" s="5">
        <v>64695</v>
      </c>
      <c r="F14" s="5">
        <v>41400</v>
      </c>
      <c r="G14" s="3">
        <v>0.6399258057036865</v>
      </c>
      <c r="H14" s="5">
        <v>8017</v>
      </c>
      <c r="I14" s="5">
        <v>6607</v>
      </c>
      <c r="J14" s="3">
        <v>0.8241237370587502</v>
      </c>
    </row>
    <row r="15" spans="1:10" ht="15.75">
      <c r="A15" s="7" t="s">
        <v>17</v>
      </c>
      <c r="B15" s="5">
        <v>54067</v>
      </c>
      <c r="C15" s="5">
        <v>38889</v>
      </c>
      <c r="D15" s="3">
        <v>0.7192742338209999</v>
      </c>
      <c r="E15" s="5">
        <v>52812</v>
      </c>
      <c r="F15" s="5">
        <v>37919</v>
      </c>
      <c r="G15" s="3">
        <v>0.7179996970385518</v>
      </c>
      <c r="H15" s="5">
        <v>1255</v>
      </c>
      <c r="I15" s="5">
        <v>970</v>
      </c>
      <c r="J15" s="3">
        <v>0.7729083665338645</v>
      </c>
    </row>
    <row r="16" spans="1:10" ht="15.75">
      <c r="A16" s="7" t="s">
        <v>18</v>
      </c>
      <c r="B16" s="5">
        <v>20746</v>
      </c>
      <c r="C16" s="5">
        <v>11840</v>
      </c>
      <c r="D16" s="3">
        <v>0.5707124264918538</v>
      </c>
      <c r="E16" s="5">
        <v>20415</v>
      </c>
      <c r="F16" s="5">
        <v>11614</v>
      </c>
      <c r="G16" s="3">
        <v>0.5688954200342885</v>
      </c>
      <c r="H16" s="5">
        <v>331</v>
      </c>
      <c r="I16" s="5">
        <v>226</v>
      </c>
      <c r="J16" s="3">
        <v>0.6827794561933535</v>
      </c>
    </row>
    <row r="17" spans="1:10" ht="15.75">
      <c r="A17" s="7" t="s">
        <v>19</v>
      </c>
      <c r="B17" s="5">
        <v>26947</v>
      </c>
      <c r="C17" s="5">
        <v>15578</v>
      </c>
      <c r="D17" s="3">
        <v>0.5780977474301406</v>
      </c>
      <c r="E17" s="5">
        <v>19416</v>
      </c>
      <c r="F17" s="5">
        <v>10617</v>
      </c>
      <c r="G17" s="3">
        <v>0.5468170580964153</v>
      </c>
      <c r="H17" s="5">
        <v>7531</v>
      </c>
      <c r="I17" s="5">
        <v>4961</v>
      </c>
      <c r="J17" s="3">
        <v>0.6587438587173018</v>
      </c>
    </row>
    <row r="18" spans="1:10" ht="15.75">
      <c r="A18" s="7" t="s">
        <v>20</v>
      </c>
      <c r="B18" s="5">
        <v>16708</v>
      </c>
      <c r="C18" s="5">
        <v>9807</v>
      </c>
      <c r="D18" s="3">
        <v>0.5869643284654058</v>
      </c>
      <c r="E18" s="5">
        <v>15216</v>
      </c>
      <c r="F18" s="5">
        <v>8628</v>
      </c>
      <c r="G18" s="3">
        <v>0.5670347003154574</v>
      </c>
      <c r="H18" s="5">
        <v>1492</v>
      </c>
      <c r="I18" s="5">
        <v>1179</v>
      </c>
      <c r="J18" s="3">
        <v>0.7902144772117963</v>
      </c>
    </row>
    <row r="19" spans="1:10" ht="15.75">
      <c r="A19" s="7" t="s">
        <v>21</v>
      </c>
      <c r="B19" s="5">
        <v>38202</v>
      </c>
      <c r="C19" s="5">
        <v>25234</v>
      </c>
      <c r="D19" s="3">
        <v>0.6605413329145071</v>
      </c>
      <c r="E19" s="5">
        <v>32487</v>
      </c>
      <c r="F19" s="5">
        <v>21031</v>
      </c>
      <c r="G19" s="3">
        <v>0.6473666389632776</v>
      </c>
      <c r="H19" s="5">
        <v>5715</v>
      </c>
      <c r="I19" s="5">
        <v>4203</v>
      </c>
      <c r="J19" s="3">
        <v>0.7354330708661417</v>
      </c>
    </row>
    <row r="20" spans="1:10" ht="15.75">
      <c r="A20" s="7" t="s">
        <v>22</v>
      </c>
      <c r="B20" s="5">
        <v>42246</v>
      </c>
      <c r="C20" s="5">
        <v>25044</v>
      </c>
      <c r="D20" s="3">
        <v>0.5928135208067036</v>
      </c>
      <c r="E20" s="5">
        <v>41331</v>
      </c>
      <c r="F20" s="5">
        <v>24754</v>
      </c>
      <c r="G20" s="3">
        <v>0.5989209068253853</v>
      </c>
      <c r="H20" s="5">
        <v>915</v>
      </c>
      <c r="I20" s="5">
        <v>290</v>
      </c>
      <c r="J20" s="3">
        <v>0.31693989071038253</v>
      </c>
    </row>
    <row r="21" spans="1:10" ht="15.75">
      <c r="A21" s="7" t="s">
        <v>23</v>
      </c>
      <c r="B21" s="5">
        <v>34769</v>
      </c>
      <c r="C21" s="5">
        <v>19423</v>
      </c>
      <c r="D21" s="3">
        <v>0.5586298139146941</v>
      </c>
      <c r="E21" s="5">
        <v>32593</v>
      </c>
      <c r="F21" s="5">
        <v>18094</v>
      </c>
      <c r="G21" s="3">
        <v>0.5551498788083331</v>
      </c>
      <c r="H21" s="5">
        <v>2176</v>
      </c>
      <c r="I21" s="5">
        <v>1329</v>
      </c>
      <c r="J21" s="3">
        <v>0.6107536764705882</v>
      </c>
    </row>
    <row r="22" spans="1:10" ht="15.75">
      <c r="A22" s="7" t="s">
        <v>24</v>
      </c>
      <c r="B22" s="5">
        <v>8802</v>
      </c>
      <c r="C22" s="5">
        <v>3820</v>
      </c>
      <c r="D22" s="3">
        <v>0.43399227448307204</v>
      </c>
      <c r="E22" s="5">
        <v>8802</v>
      </c>
      <c r="F22" s="5">
        <v>3820</v>
      </c>
      <c r="G22" s="3">
        <v>0.43399227448307204</v>
      </c>
      <c r="H22" s="5">
        <v>0</v>
      </c>
      <c r="I22" s="5">
        <v>0</v>
      </c>
      <c r="J22" s="3"/>
    </row>
    <row r="23" spans="1:10" ht="15.75">
      <c r="A23" s="7" t="s">
        <v>25</v>
      </c>
      <c r="B23" s="5">
        <v>13948</v>
      </c>
      <c r="C23" s="5">
        <v>6593</v>
      </c>
      <c r="D23" s="3">
        <v>0.4726842558072842</v>
      </c>
      <c r="E23" s="5">
        <v>13001</v>
      </c>
      <c r="F23" s="5">
        <v>5959</v>
      </c>
      <c r="G23" s="3">
        <v>0.45834935774171215</v>
      </c>
      <c r="H23" s="5">
        <v>947</v>
      </c>
      <c r="I23" s="5">
        <v>634</v>
      </c>
      <c r="J23" s="3">
        <v>0.6694825765575502</v>
      </c>
    </row>
    <row r="24" spans="1:10" ht="15.75">
      <c r="A24" s="7" t="s">
        <v>26</v>
      </c>
      <c r="B24" s="5">
        <v>3135</v>
      </c>
      <c r="C24" s="5">
        <v>1861</v>
      </c>
      <c r="D24" s="3">
        <v>0.5936204146730463</v>
      </c>
      <c r="E24" s="5">
        <v>3135</v>
      </c>
      <c r="F24" s="5">
        <v>1861</v>
      </c>
      <c r="G24" s="3">
        <v>0.5936204146730463</v>
      </c>
      <c r="H24" s="5"/>
      <c r="I24" s="5"/>
      <c r="J24" s="3"/>
    </row>
    <row r="25" spans="1:10" ht="15.75">
      <c r="A25" s="7" t="s">
        <v>27</v>
      </c>
      <c r="B25" s="5">
        <v>15469</v>
      </c>
      <c r="C25" s="5">
        <v>9367</v>
      </c>
      <c r="D25" s="3">
        <v>0.6055336479410434</v>
      </c>
      <c r="E25" s="5">
        <v>14955</v>
      </c>
      <c r="F25" s="5">
        <v>9033</v>
      </c>
      <c r="G25" s="3">
        <v>0.604012036108325</v>
      </c>
      <c r="H25" s="5">
        <v>514</v>
      </c>
      <c r="I25" s="5">
        <v>334</v>
      </c>
      <c r="J25" s="3">
        <v>0.6498054474708171</v>
      </c>
    </row>
    <row r="26" spans="1:10" ht="15.75">
      <c r="A26" s="7" t="s">
        <v>28</v>
      </c>
      <c r="B26" s="5">
        <v>12399</v>
      </c>
      <c r="C26" s="5">
        <v>7763</v>
      </c>
      <c r="D26" s="3">
        <v>0.6260988789418501</v>
      </c>
      <c r="E26" s="5">
        <v>10811</v>
      </c>
      <c r="F26" s="5">
        <v>6658</v>
      </c>
      <c r="G26" s="3">
        <v>0.6158542225511053</v>
      </c>
      <c r="H26" s="5">
        <v>1588</v>
      </c>
      <c r="I26" s="5">
        <v>1105</v>
      </c>
      <c r="J26" s="3">
        <v>0.6958438287153652</v>
      </c>
    </row>
    <row r="27" spans="1:10" ht="15.75">
      <c r="A27" s="7" t="s">
        <v>29</v>
      </c>
      <c r="B27" s="5">
        <v>48011</v>
      </c>
      <c r="C27" s="5">
        <v>35147</v>
      </c>
      <c r="D27" s="3">
        <v>0.7320614025952386</v>
      </c>
      <c r="E27" s="5">
        <v>41956</v>
      </c>
      <c r="F27" s="5">
        <v>30026</v>
      </c>
      <c r="G27" s="3">
        <v>0.7156544951854323</v>
      </c>
      <c r="H27" s="5">
        <v>6055</v>
      </c>
      <c r="I27" s="5">
        <v>5121</v>
      </c>
      <c r="J27" s="3">
        <v>0.8457473162675475</v>
      </c>
    </row>
    <row r="28" spans="1:10" ht="15.75">
      <c r="A28" s="7" t="s">
        <v>30</v>
      </c>
      <c r="B28" s="5">
        <v>13695</v>
      </c>
      <c r="C28" s="5">
        <v>9635</v>
      </c>
      <c r="D28" s="3">
        <v>0.7035414384811975</v>
      </c>
      <c r="E28" s="5">
        <v>10566</v>
      </c>
      <c r="F28" s="5">
        <v>7291</v>
      </c>
      <c r="G28" s="3">
        <v>0.690043535869771</v>
      </c>
      <c r="H28" s="5">
        <v>3129</v>
      </c>
      <c r="I28" s="5">
        <v>2344</v>
      </c>
      <c r="J28" s="3">
        <v>0.7491211249600511</v>
      </c>
    </row>
    <row r="29" spans="1:10" ht="15.75">
      <c r="A29" s="7" t="s">
        <v>31</v>
      </c>
      <c r="B29" s="5">
        <v>37057</v>
      </c>
      <c r="C29" s="5">
        <v>24511</v>
      </c>
      <c r="D29" s="3">
        <v>0.6614404835793507</v>
      </c>
      <c r="E29" s="5">
        <v>31446</v>
      </c>
      <c r="F29" s="5">
        <v>21307</v>
      </c>
      <c r="G29" s="3">
        <v>0.6775742542771735</v>
      </c>
      <c r="H29" s="5">
        <v>5611</v>
      </c>
      <c r="I29" s="5">
        <v>3204</v>
      </c>
      <c r="J29" s="3">
        <v>0.5710212083407592</v>
      </c>
    </row>
    <row r="30" spans="1:10" ht="25.5">
      <c r="A30" s="6" t="s">
        <v>32</v>
      </c>
      <c r="B30" s="5">
        <v>2238</v>
      </c>
      <c r="C30" s="5">
        <v>1129</v>
      </c>
      <c r="D30" s="3">
        <v>0.5044682752457551</v>
      </c>
      <c r="E30" s="5">
        <v>2238</v>
      </c>
      <c r="F30" s="5">
        <v>1129</v>
      </c>
      <c r="G30" s="3">
        <v>0.5044682752457551</v>
      </c>
      <c r="H30" s="5"/>
      <c r="I30" s="5"/>
      <c r="J30" s="3"/>
    </row>
    <row r="31" spans="1:10" ht="15.75">
      <c r="A31" s="7" t="s">
        <v>33</v>
      </c>
      <c r="B31" s="5">
        <v>2075</v>
      </c>
      <c r="C31" s="5">
        <v>1024</v>
      </c>
      <c r="D31" s="3">
        <v>0.49349397590361443</v>
      </c>
      <c r="E31" s="5">
        <v>2075</v>
      </c>
      <c r="F31" s="5">
        <v>1024</v>
      </c>
      <c r="G31" s="3">
        <v>0.49349397590361443</v>
      </c>
      <c r="H31" s="5"/>
      <c r="I31" s="5"/>
      <c r="J31" s="3"/>
    </row>
    <row r="32" spans="1:10" ht="15.75">
      <c r="A32" s="7" t="s">
        <v>34</v>
      </c>
      <c r="B32" s="5">
        <v>163</v>
      </c>
      <c r="C32" s="5">
        <v>105</v>
      </c>
      <c r="D32" s="3">
        <v>0.6441717791411042</v>
      </c>
      <c r="E32" s="5">
        <v>163</v>
      </c>
      <c r="F32" s="5">
        <v>105</v>
      </c>
      <c r="G32" s="3">
        <v>0.6441717791411042</v>
      </c>
      <c r="H32" s="5"/>
      <c r="I32" s="5"/>
      <c r="J32" s="3"/>
    </row>
    <row r="33" ht="15.75">
      <c r="A33" s="50" t="s">
        <v>112</v>
      </c>
    </row>
  </sheetData>
  <sheetProtection/>
  <mergeCells count="7">
    <mergeCell ref="A1:J1"/>
    <mergeCell ref="I2:J2"/>
    <mergeCell ref="A2:H2"/>
    <mergeCell ref="A3:A4"/>
    <mergeCell ref="B3:D3"/>
    <mergeCell ref="E3:G3"/>
    <mergeCell ref="H3:J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xSplit="3" ySplit="5" topLeftCell="D6" activePane="bottomRight" state="frozen"/>
      <selection pane="topLeft" activeCell="A4" sqref="A4:B5"/>
      <selection pane="topRight" activeCell="A4" sqref="A4:B5"/>
      <selection pane="bottomLeft" activeCell="A4" sqref="A4:B5"/>
      <selection pane="bottomRight" activeCell="A1" sqref="A1:L1"/>
    </sheetView>
  </sheetViews>
  <sheetFormatPr defaultColWidth="9.00390625" defaultRowHeight="16.5"/>
  <cols>
    <col min="1" max="1" width="3.125" style="71" customWidth="1"/>
    <col min="2" max="2" width="6.25390625" style="71" customWidth="1"/>
    <col min="3" max="3" width="3.375" style="71" customWidth="1"/>
    <col min="4" max="5" width="7.50390625" style="74" customWidth="1"/>
    <col min="6" max="6" width="7.50390625" style="75" customWidth="1"/>
    <col min="7" max="8" width="7.50390625" style="74" customWidth="1"/>
    <col min="9" max="9" width="7.50390625" style="75" customWidth="1"/>
    <col min="10" max="11" width="7.50390625" style="74" customWidth="1"/>
    <col min="12" max="12" width="7.50390625" style="75" customWidth="1"/>
    <col min="13" max="16384" width="8.875" style="71" customWidth="1"/>
  </cols>
  <sheetData>
    <row r="1" spans="1:12" ht="16.5" customHeight="1">
      <c r="A1" s="109" t="s">
        <v>241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6.5" customHeight="1">
      <c r="A2" s="111" t="s">
        <v>244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6.5" customHeight="1">
      <c r="A3" s="112"/>
      <c r="B3" s="112"/>
      <c r="C3" s="112"/>
      <c r="D3" s="112"/>
      <c r="E3" s="112"/>
      <c r="F3" s="112"/>
      <c r="G3" s="112"/>
      <c r="H3" s="112"/>
      <c r="I3" s="112"/>
      <c r="J3" s="113" t="s">
        <v>235</v>
      </c>
      <c r="K3" s="113"/>
      <c r="L3" s="113"/>
    </row>
    <row r="4" spans="1:12" ht="19.5" customHeight="1">
      <c r="A4" s="114" t="s">
        <v>1</v>
      </c>
      <c r="B4" s="107"/>
      <c r="C4" s="108"/>
      <c r="D4" s="115" t="s">
        <v>75</v>
      </c>
      <c r="E4" s="116"/>
      <c r="F4" s="117"/>
      <c r="G4" s="115" t="s">
        <v>2</v>
      </c>
      <c r="H4" s="116"/>
      <c r="I4" s="117"/>
      <c r="J4" s="115" t="s">
        <v>3</v>
      </c>
      <c r="K4" s="116"/>
      <c r="L4" s="116"/>
    </row>
    <row r="5" spans="1:12" ht="31.5" customHeight="1">
      <c r="A5" s="99"/>
      <c r="B5" s="99"/>
      <c r="C5" s="100"/>
      <c r="D5" s="68" t="s">
        <v>236</v>
      </c>
      <c r="E5" s="68" t="s">
        <v>5</v>
      </c>
      <c r="F5" s="89" t="s">
        <v>234</v>
      </c>
      <c r="G5" s="68" t="s">
        <v>236</v>
      </c>
      <c r="H5" s="68" t="s">
        <v>5</v>
      </c>
      <c r="I5" s="89" t="s">
        <v>234</v>
      </c>
      <c r="J5" s="68" t="s">
        <v>236</v>
      </c>
      <c r="K5" s="68" t="s">
        <v>5</v>
      </c>
      <c r="L5" s="90" t="s">
        <v>234</v>
      </c>
    </row>
    <row r="6" spans="1:12" ht="24" customHeight="1">
      <c r="A6" s="106" t="s">
        <v>81</v>
      </c>
      <c r="B6" s="107"/>
      <c r="C6" s="108"/>
      <c r="D6" s="76">
        <v>604357</v>
      </c>
      <c r="E6" s="77">
        <v>444764</v>
      </c>
      <c r="F6" s="78">
        <v>73.59292603543932</v>
      </c>
      <c r="G6" s="77">
        <v>520007</v>
      </c>
      <c r="H6" s="77">
        <v>378015</v>
      </c>
      <c r="I6" s="78">
        <v>72.69421373173823</v>
      </c>
      <c r="J6" s="77">
        <v>84350</v>
      </c>
      <c r="K6" s="77">
        <v>66749</v>
      </c>
      <c r="L6" s="78">
        <v>79.13337285121517</v>
      </c>
    </row>
    <row r="7" spans="1:12" ht="24" customHeight="1">
      <c r="A7" s="104" t="s">
        <v>89</v>
      </c>
      <c r="B7" s="102"/>
      <c r="C7" s="103"/>
      <c r="D7" s="79">
        <v>602280</v>
      </c>
      <c r="E7" s="80">
        <v>443419</v>
      </c>
      <c r="F7" s="81">
        <v>73.62339775519692</v>
      </c>
      <c r="G7" s="80">
        <v>517930</v>
      </c>
      <c r="H7" s="80">
        <v>376670</v>
      </c>
      <c r="I7" s="81">
        <v>72.7260440600081</v>
      </c>
      <c r="J7" s="80">
        <v>84350</v>
      </c>
      <c r="K7" s="80">
        <v>66749</v>
      </c>
      <c r="L7" s="81" t="s">
        <v>246</v>
      </c>
    </row>
    <row r="8" spans="1:12" ht="24" customHeight="1">
      <c r="A8" s="101" t="s">
        <v>107</v>
      </c>
      <c r="B8" s="102"/>
      <c r="C8" s="103"/>
      <c r="D8" s="82">
        <v>92521</v>
      </c>
      <c r="E8" s="80">
        <v>70981</v>
      </c>
      <c r="F8" s="81">
        <v>76.71879897536776</v>
      </c>
      <c r="G8" s="83">
        <v>77621</v>
      </c>
      <c r="H8" s="83">
        <v>59305</v>
      </c>
      <c r="I8" s="81">
        <v>76.40329292330684</v>
      </c>
      <c r="J8" s="83">
        <v>14900</v>
      </c>
      <c r="K8" s="83">
        <v>11676</v>
      </c>
      <c r="L8" s="81" t="s">
        <v>202</v>
      </c>
    </row>
    <row r="9" spans="1:12" ht="24" customHeight="1">
      <c r="A9" s="101" t="s">
        <v>90</v>
      </c>
      <c r="B9" s="102"/>
      <c r="C9" s="103"/>
      <c r="D9" s="82">
        <v>64137</v>
      </c>
      <c r="E9" s="80">
        <v>48970</v>
      </c>
      <c r="F9" s="81">
        <v>76.35218360696634</v>
      </c>
      <c r="G9" s="83">
        <v>53058</v>
      </c>
      <c r="H9" s="83">
        <v>39948</v>
      </c>
      <c r="I9" s="81">
        <v>75.29119077236233</v>
      </c>
      <c r="J9" s="83">
        <v>11079</v>
      </c>
      <c r="K9" s="83">
        <v>9022</v>
      </c>
      <c r="L9" s="81" t="s">
        <v>247</v>
      </c>
    </row>
    <row r="10" spans="1:12" ht="24" customHeight="1">
      <c r="A10" s="101" t="s">
        <v>174</v>
      </c>
      <c r="B10" s="102"/>
      <c r="C10" s="103"/>
      <c r="D10" s="82">
        <v>62869</v>
      </c>
      <c r="E10" s="80">
        <v>46421</v>
      </c>
      <c r="F10" s="81">
        <v>73.83766244094863</v>
      </c>
      <c r="G10" s="83">
        <v>55463</v>
      </c>
      <c r="H10" s="83">
        <v>40347</v>
      </c>
      <c r="I10" s="81">
        <v>72.74579449362638</v>
      </c>
      <c r="J10" s="83">
        <v>7406</v>
      </c>
      <c r="K10" s="83">
        <v>6074</v>
      </c>
      <c r="L10" s="81" t="s">
        <v>248</v>
      </c>
    </row>
    <row r="11" spans="1:12" ht="24" customHeight="1">
      <c r="A11" s="101" t="s">
        <v>94</v>
      </c>
      <c r="B11" s="102"/>
      <c r="C11" s="103"/>
      <c r="D11" s="82">
        <v>80128</v>
      </c>
      <c r="E11" s="80">
        <v>61225</v>
      </c>
      <c r="F11" s="81">
        <v>76.40899560702876</v>
      </c>
      <c r="G11" s="83">
        <v>66483</v>
      </c>
      <c r="H11" s="83">
        <v>50070</v>
      </c>
      <c r="I11" s="81">
        <v>75.31248589865078</v>
      </c>
      <c r="J11" s="83">
        <v>13645</v>
      </c>
      <c r="K11" s="83">
        <v>11155</v>
      </c>
      <c r="L11" s="81" t="s">
        <v>249</v>
      </c>
    </row>
    <row r="12" spans="1:12" ht="24" customHeight="1">
      <c r="A12" s="101" t="s">
        <v>95</v>
      </c>
      <c r="B12" s="101"/>
      <c r="C12" s="105"/>
      <c r="D12" s="82">
        <v>47256</v>
      </c>
      <c r="E12" s="80">
        <v>34889</v>
      </c>
      <c r="F12" s="81">
        <v>73.82977822921957</v>
      </c>
      <c r="G12" s="83">
        <v>38107</v>
      </c>
      <c r="H12" s="83">
        <v>27701</v>
      </c>
      <c r="I12" s="81">
        <v>72.69268113469965</v>
      </c>
      <c r="J12" s="83">
        <v>9149</v>
      </c>
      <c r="K12" s="83">
        <v>7188</v>
      </c>
      <c r="L12" s="81" t="s">
        <v>250</v>
      </c>
    </row>
    <row r="13" spans="1:12" ht="24" customHeight="1">
      <c r="A13" s="101" t="s">
        <v>9</v>
      </c>
      <c r="B13" s="101"/>
      <c r="C13" s="105"/>
      <c r="D13" s="82">
        <v>67322</v>
      </c>
      <c r="E13" s="80">
        <v>49586</v>
      </c>
      <c r="F13" s="81">
        <v>73.65497162888803</v>
      </c>
      <c r="G13" s="83">
        <v>63603</v>
      </c>
      <c r="H13" s="83">
        <v>46814</v>
      </c>
      <c r="I13" s="81">
        <v>73.60344637831548</v>
      </c>
      <c r="J13" s="83">
        <v>3719</v>
      </c>
      <c r="K13" s="83">
        <v>2772</v>
      </c>
      <c r="L13" s="81" t="s">
        <v>251</v>
      </c>
    </row>
    <row r="14" spans="1:12" ht="24" customHeight="1">
      <c r="A14" s="101" t="s">
        <v>12</v>
      </c>
      <c r="B14" s="101"/>
      <c r="C14" s="105"/>
      <c r="D14" s="82">
        <v>12460</v>
      </c>
      <c r="E14" s="80">
        <v>8381</v>
      </c>
      <c r="F14" s="81">
        <v>67.26324237560192</v>
      </c>
      <c r="G14" s="83">
        <v>11037</v>
      </c>
      <c r="H14" s="83">
        <v>7299</v>
      </c>
      <c r="I14" s="81">
        <v>66.13210111443327</v>
      </c>
      <c r="J14" s="83">
        <v>1423</v>
      </c>
      <c r="K14" s="83">
        <v>1082</v>
      </c>
      <c r="L14" s="81" t="s">
        <v>252</v>
      </c>
    </row>
    <row r="15" spans="1:12" ht="24" customHeight="1">
      <c r="A15" s="101" t="s">
        <v>14</v>
      </c>
      <c r="B15" s="102"/>
      <c r="C15" s="103"/>
      <c r="D15" s="82">
        <v>16759</v>
      </c>
      <c r="E15" s="80">
        <v>12331</v>
      </c>
      <c r="F15" s="81">
        <v>73.57837579807864</v>
      </c>
      <c r="G15" s="83">
        <v>14771</v>
      </c>
      <c r="H15" s="83">
        <v>10721</v>
      </c>
      <c r="I15" s="81">
        <v>72.58140951865141</v>
      </c>
      <c r="J15" s="83">
        <v>1988</v>
      </c>
      <c r="K15" s="83">
        <v>1610</v>
      </c>
      <c r="L15" s="81" t="s">
        <v>253</v>
      </c>
    </row>
    <row r="16" spans="1:12" ht="24" customHeight="1">
      <c r="A16" s="101" t="s">
        <v>15</v>
      </c>
      <c r="B16" s="102"/>
      <c r="C16" s="103"/>
      <c r="D16" s="82">
        <v>14442</v>
      </c>
      <c r="E16" s="80">
        <v>10169</v>
      </c>
      <c r="F16" s="81">
        <v>70.41268522365323</v>
      </c>
      <c r="G16" s="83">
        <v>12840</v>
      </c>
      <c r="H16" s="83">
        <v>8989</v>
      </c>
      <c r="I16" s="81">
        <v>70.00778816199377</v>
      </c>
      <c r="J16" s="83">
        <v>1602</v>
      </c>
      <c r="K16" s="83">
        <v>1180</v>
      </c>
      <c r="L16" s="81" t="s">
        <v>254</v>
      </c>
    </row>
    <row r="17" spans="1:12" ht="24" customHeight="1">
      <c r="A17" s="101" t="s">
        <v>17</v>
      </c>
      <c r="B17" s="102"/>
      <c r="C17" s="103"/>
      <c r="D17" s="82">
        <v>33115</v>
      </c>
      <c r="E17" s="80">
        <v>24497</v>
      </c>
      <c r="F17" s="81">
        <v>73.97553978559566</v>
      </c>
      <c r="G17" s="83">
        <v>30274</v>
      </c>
      <c r="H17" s="83">
        <v>22142</v>
      </c>
      <c r="I17" s="81">
        <v>73.13866684283543</v>
      </c>
      <c r="J17" s="83">
        <v>2841</v>
      </c>
      <c r="K17" s="83">
        <v>2355</v>
      </c>
      <c r="L17" s="81" t="s">
        <v>255</v>
      </c>
    </row>
    <row r="18" spans="1:12" ht="24" customHeight="1">
      <c r="A18" s="101" t="s">
        <v>18</v>
      </c>
      <c r="B18" s="102"/>
      <c r="C18" s="103"/>
      <c r="D18" s="82">
        <v>12737</v>
      </c>
      <c r="E18" s="80">
        <v>8505</v>
      </c>
      <c r="F18" s="81">
        <v>66.77396561199654</v>
      </c>
      <c r="G18" s="83">
        <v>11699</v>
      </c>
      <c r="H18" s="83">
        <v>7758</v>
      </c>
      <c r="I18" s="81">
        <v>66.31336011624926</v>
      </c>
      <c r="J18" s="83">
        <v>1038</v>
      </c>
      <c r="K18" s="83">
        <v>747</v>
      </c>
      <c r="L18" s="81" t="s">
        <v>256</v>
      </c>
    </row>
    <row r="19" spans="1:12" ht="24" customHeight="1">
      <c r="A19" s="101" t="s">
        <v>19</v>
      </c>
      <c r="B19" s="102"/>
      <c r="C19" s="103"/>
      <c r="D19" s="82">
        <v>18869</v>
      </c>
      <c r="E19" s="80">
        <v>12519</v>
      </c>
      <c r="F19" s="81">
        <v>66.34691822566114</v>
      </c>
      <c r="G19" s="83">
        <v>13297</v>
      </c>
      <c r="H19" s="83">
        <v>8505</v>
      </c>
      <c r="I19" s="81">
        <v>63.96179589381063</v>
      </c>
      <c r="J19" s="83">
        <v>5572</v>
      </c>
      <c r="K19" s="83">
        <v>4014</v>
      </c>
      <c r="L19" s="81" t="s">
        <v>257</v>
      </c>
    </row>
    <row r="20" spans="1:12" ht="24" customHeight="1">
      <c r="A20" s="101" t="s">
        <v>20</v>
      </c>
      <c r="B20" s="102"/>
      <c r="C20" s="103"/>
      <c r="D20" s="82">
        <v>10638</v>
      </c>
      <c r="E20" s="80">
        <v>7321</v>
      </c>
      <c r="F20" s="81">
        <v>68.81932694115436</v>
      </c>
      <c r="G20" s="83">
        <v>9381</v>
      </c>
      <c r="H20" s="83">
        <v>6337</v>
      </c>
      <c r="I20" s="81">
        <v>67.55143374906726</v>
      </c>
      <c r="J20" s="83">
        <v>1257</v>
      </c>
      <c r="K20" s="83">
        <v>984</v>
      </c>
      <c r="L20" s="81" t="s">
        <v>258</v>
      </c>
    </row>
    <row r="21" spans="1:12" ht="24" customHeight="1">
      <c r="A21" s="101" t="s">
        <v>23</v>
      </c>
      <c r="B21" s="102"/>
      <c r="C21" s="103"/>
      <c r="D21" s="82">
        <v>19992</v>
      </c>
      <c r="E21" s="80">
        <v>12431</v>
      </c>
      <c r="F21" s="81">
        <v>62.179871948779514</v>
      </c>
      <c r="G21" s="83">
        <v>17819</v>
      </c>
      <c r="H21" s="83">
        <v>10865</v>
      </c>
      <c r="I21" s="81">
        <v>60.97424097873057</v>
      </c>
      <c r="J21" s="83">
        <v>2173</v>
      </c>
      <c r="K21" s="83">
        <v>1566</v>
      </c>
      <c r="L21" s="81" t="s">
        <v>259</v>
      </c>
    </row>
    <row r="22" spans="1:12" ht="24" customHeight="1">
      <c r="A22" s="101" t="s">
        <v>24</v>
      </c>
      <c r="B22" s="102"/>
      <c r="C22" s="103"/>
      <c r="D22" s="82">
        <v>5794</v>
      </c>
      <c r="E22" s="80">
        <v>3009</v>
      </c>
      <c r="F22" s="81">
        <v>51.93303417328271</v>
      </c>
      <c r="G22" s="83">
        <v>5576</v>
      </c>
      <c r="H22" s="83">
        <v>2870</v>
      </c>
      <c r="I22" s="81">
        <v>51.470588235294116</v>
      </c>
      <c r="J22" s="83">
        <v>218</v>
      </c>
      <c r="K22" s="83">
        <v>139</v>
      </c>
      <c r="L22" s="81" t="s">
        <v>260</v>
      </c>
    </row>
    <row r="23" spans="1:12" ht="24" customHeight="1">
      <c r="A23" s="101" t="s">
        <v>25</v>
      </c>
      <c r="B23" s="102"/>
      <c r="C23" s="103"/>
      <c r="D23" s="82">
        <v>8542</v>
      </c>
      <c r="E23" s="80">
        <v>5614</v>
      </c>
      <c r="F23" s="81">
        <v>65.7223132755795</v>
      </c>
      <c r="G23" s="83">
        <v>7657</v>
      </c>
      <c r="H23" s="83">
        <v>4939</v>
      </c>
      <c r="I23" s="81">
        <v>64.50306908710984</v>
      </c>
      <c r="J23" s="83">
        <v>885</v>
      </c>
      <c r="K23" s="83">
        <v>675</v>
      </c>
      <c r="L23" s="81" t="s">
        <v>261</v>
      </c>
    </row>
    <row r="24" spans="1:12" ht="24" customHeight="1">
      <c r="A24" s="101" t="s">
        <v>26</v>
      </c>
      <c r="B24" s="102"/>
      <c r="C24" s="103"/>
      <c r="D24" s="82">
        <v>2055</v>
      </c>
      <c r="E24" s="80">
        <v>1417</v>
      </c>
      <c r="F24" s="81">
        <v>68.95377128953771</v>
      </c>
      <c r="G24" s="83">
        <v>2055</v>
      </c>
      <c r="H24" s="83">
        <v>1417</v>
      </c>
      <c r="I24" s="81">
        <v>68.95377128953771</v>
      </c>
      <c r="J24" s="83">
        <v>0</v>
      </c>
      <c r="K24" s="83">
        <v>0</v>
      </c>
      <c r="L24" s="81" t="s">
        <v>123</v>
      </c>
    </row>
    <row r="25" spans="1:12" ht="24" customHeight="1">
      <c r="A25" s="101" t="s">
        <v>27</v>
      </c>
      <c r="B25" s="102"/>
      <c r="C25" s="103"/>
      <c r="D25" s="82">
        <v>8634</v>
      </c>
      <c r="E25" s="80">
        <v>6624</v>
      </c>
      <c r="F25" s="81">
        <v>76.71994440583738</v>
      </c>
      <c r="G25" s="83">
        <v>7050</v>
      </c>
      <c r="H25" s="83">
        <v>5280</v>
      </c>
      <c r="I25" s="81">
        <v>74.8936170212766</v>
      </c>
      <c r="J25" s="83">
        <v>1584</v>
      </c>
      <c r="K25" s="83">
        <v>1344</v>
      </c>
      <c r="L25" s="81" t="s">
        <v>262</v>
      </c>
    </row>
    <row r="26" spans="1:12" ht="24" customHeight="1">
      <c r="A26" s="101" t="s">
        <v>28</v>
      </c>
      <c r="B26" s="102"/>
      <c r="C26" s="103"/>
      <c r="D26" s="82">
        <v>15197</v>
      </c>
      <c r="E26" s="80">
        <v>11660</v>
      </c>
      <c r="F26" s="81">
        <v>76.7256695400408</v>
      </c>
      <c r="G26" s="83">
        <v>13255</v>
      </c>
      <c r="H26" s="83">
        <v>10037</v>
      </c>
      <c r="I26" s="81">
        <v>75.72236891738966</v>
      </c>
      <c r="J26" s="83">
        <v>1942</v>
      </c>
      <c r="K26" s="83">
        <v>1623</v>
      </c>
      <c r="L26" s="84" t="s">
        <v>263</v>
      </c>
    </row>
    <row r="27" spans="1:12" ht="24" customHeight="1">
      <c r="A27" s="101" t="s">
        <v>30</v>
      </c>
      <c r="B27" s="102"/>
      <c r="C27" s="103"/>
      <c r="D27" s="82">
        <v>8813</v>
      </c>
      <c r="E27" s="80">
        <v>6869</v>
      </c>
      <c r="F27" s="81">
        <v>77.94167706796777</v>
      </c>
      <c r="G27" s="83">
        <v>6884</v>
      </c>
      <c r="H27" s="83">
        <v>5326</v>
      </c>
      <c r="I27" s="81">
        <v>77.3678094131319</v>
      </c>
      <c r="J27" s="83">
        <v>1929</v>
      </c>
      <c r="K27" s="83">
        <v>1543</v>
      </c>
      <c r="L27" s="81" t="s">
        <v>199</v>
      </c>
    </row>
    <row r="28" spans="1:12" ht="24" customHeight="1">
      <c r="A28" s="104" t="s">
        <v>56</v>
      </c>
      <c r="B28" s="102"/>
      <c r="C28" s="103"/>
      <c r="D28" s="82">
        <v>2077</v>
      </c>
      <c r="E28" s="80">
        <v>1345</v>
      </c>
      <c r="F28" s="81">
        <v>64.7568608570053</v>
      </c>
      <c r="G28" s="83">
        <v>2077</v>
      </c>
      <c r="H28" s="83">
        <v>1345</v>
      </c>
      <c r="I28" s="81">
        <v>64.7568608570053</v>
      </c>
      <c r="J28" s="83">
        <v>0</v>
      </c>
      <c r="K28" s="83">
        <v>0</v>
      </c>
      <c r="L28" s="81" t="s">
        <v>123</v>
      </c>
    </row>
    <row r="29" spans="1:12" ht="24" customHeight="1">
      <c r="A29" s="101" t="s">
        <v>33</v>
      </c>
      <c r="B29" s="102"/>
      <c r="C29" s="103"/>
      <c r="D29" s="82">
        <v>1836</v>
      </c>
      <c r="E29" s="80">
        <v>1178</v>
      </c>
      <c r="F29" s="81">
        <v>64.16122004357298</v>
      </c>
      <c r="G29" s="83">
        <v>1836</v>
      </c>
      <c r="H29" s="83">
        <v>1178</v>
      </c>
      <c r="I29" s="81">
        <v>64.16122004357298</v>
      </c>
      <c r="J29" s="83">
        <v>0</v>
      </c>
      <c r="K29" s="83">
        <v>0</v>
      </c>
      <c r="L29" s="81" t="s">
        <v>123</v>
      </c>
    </row>
    <row r="30" spans="1:12" ht="24" customHeight="1">
      <c r="A30" s="98" t="s">
        <v>34</v>
      </c>
      <c r="B30" s="99"/>
      <c r="C30" s="100"/>
      <c r="D30" s="85">
        <v>241</v>
      </c>
      <c r="E30" s="86">
        <v>167</v>
      </c>
      <c r="F30" s="87">
        <v>69.29460580912863</v>
      </c>
      <c r="G30" s="88">
        <v>241</v>
      </c>
      <c r="H30" s="88">
        <v>167</v>
      </c>
      <c r="I30" s="87">
        <v>69.29460580912863</v>
      </c>
      <c r="J30" s="88">
        <v>0</v>
      </c>
      <c r="K30" s="88">
        <v>0</v>
      </c>
      <c r="L30" s="87" t="s">
        <v>123</v>
      </c>
    </row>
    <row r="31" spans="1:3" ht="15.75">
      <c r="A31" s="72" t="s">
        <v>112</v>
      </c>
      <c r="B31" s="73"/>
      <c r="C31" s="73"/>
    </row>
  </sheetData>
  <sheetProtection/>
  <mergeCells count="33">
    <mergeCell ref="A1:L1"/>
    <mergeCell ref="A2:L2"/>
    <mergeCell ref="A3:I3"/>
    <mergeCell ref="J3:L3"/>
    <mergeCell ref="A4:C5"/>
    <mergeCell ref="D4:F4"/>
    <mergeCell ref="G4:I4"/>
    <mergeCell ref="J4:L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0:C30"/>
    <mergeCell ref="A24:C24"/>
    <mergeCell ref="A25:C25"/>
    <mergeCell ref="A26:C26"/>
    <mergeCell ref="A27:C27"/>
    <mergeCell ref="A28:C28"/>
    <mergeCell ref="A29:C2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1" width="8.875" style="272" customWidth="1"/>
    <col min="2" max="2" width="6.625" style="272" customWidth="1"/>
    <col min="3" max="3" width="8.50390625" style="272" customWidth="1"/>
    <col min="4" max="4" width="8.25390625" style="272" customWidth="1"/>
    <col min="5" max="5" width="9.375" style="272" customWidth="1"/>
    <col min="6" max="6" width="8.875" style="272" customWidth="1"/>
    <col min="7" max="7" width="8.00390625" style="272" bestFit="1" customWidth="1"/>
    <col min="8" max="8" width="9.375" style="272" customWidth="1"/>
    <col min="9" max="9" width="8.875" style="272" customWidth="1"/>
    <col min="10" max="10" width="8.00390625" style="272" bestFit="1" customWidth="1"/>
    <col min="11" max="11" width="9.375" style="272" customWidth="1"/>
    <col min="12" max="16384" width="8.875" style="272" customWidth="1"/>
  </cols>
  <sheetData>
    <row r="1" spans="1:11" ht="16.5" customHeight="1">
      <c r="A1" s="120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6.5" customHeight="1">
      <c r="A2" s="123" t="s">
        <v>288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6.5" customHeight="1">
      <c r="A3" s="124" t="s">
        <v>128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6.5" customHeight="1">
      <c r="A4" s="273" t="s">
        <v>238</v>
      </c>
      <c r="B4" s="274"/>
      <c r="C4" s="275" t="s">
        <v>35</v>
      </c>
      <c r="D4" s="275"/>
      <c r="E4" s="275"/>
      <c r="F4" s="275" t="s">
        <v>2</v>
      </c>
      <c r="G4" s="275"/>
      <c r="H4" s="275"/>
      <c r="I4" s="275" t="s">
        <v>3</v>
      </c>
      <c r="J4" s="275"/>
      <c r="K4" s="276"/>
    </row>
    <row r="5" spans="1:11" ht="30" customHeight="1">
      <c r="A5" s="273"/>
      <c r="B5" s="274"/>
      <c r="C5" s="277" t="s">
        <v>237</v>
      </c>
      <c r="D5" s="278" t="s">
        <v>239</v>
      </c>
      <c r="E5" s="277" t="s">
        <v>234</v>
      </c>
      <c r="F5" s="277" t="s">
        <v>236</v>
      </c>
      <c r="G5" s="278" t="s">
        <v>239</v>
      </c>
      <c r="H5" s="277" t="s">
        <v>234</v>
      </c>
      <c r="I5" s="277" t="s">
        <v>236</v>
      </c>
      <c r="J5" s="278" t="s">
        <v>239</v>
      </c>
      <c r="K5" s="279" t="s">
        <v>234</v>
      </c>
    </row>
    <row r="6" spans="1:11" ht="15.75">
      <c r="A6" s="280" t="s">
        <v>75</v>
      </c>
      <c r="B6" s="278" t="s">
        <v>36</v>
      </c>
      <c r="C6" s="281">
        <v>620722</v>
      </c>
      <c r="D6" s="281">
        <v>456193</v>
      </c>
      <c r="E6" s="282">
        <v>73.49393126069319</v>
      </c>
      <c r="F6" s="281">
        <v>535943</v>
      </c>
      <c r="G6" s="281">
        <v>389024</v>
      </c>
      <c r="H6" s="282">
        <v>72.58682359877822</v>
      </c>
      <c r="I6" s="281">
        <v>84779</v>
      </c>
      <c r="J6" s="281">
        <v>67169</v>
      </c>
      <c r="K6" s="282">
        <v>79.22834664244684</v>
      </c>
    </row>
    <row r="7" spans="1:11" ht="15.75">
      <c r="A7" s="280"/>
      <c r="B7" s="278" t="s">
        <v>37</v>
      </c>
      <c r="C7" s="281">
        <v>324797</v>
      </c>
      <c r="D7" s="281">
        <v>229886</v>
      </c>
      <c r="E7" s="282">
        <v>70.7783631006444</v>
      </c>
      <c r="F7" s="281">
        <v>279946</v>
      </c>
      <c r="G7" s="281">
        <v>195194</v>
      </c>
      <c r="H7" s="282">
        <v>69.72558993520178</v>
      </c>
      <c r="I7" s="281">
        <v>44851</v>
      </c>
      <c r="J7" s="281">
        <v>34692</v>
      </c>
      <c r="K7" s="282">
        <v>77.34944594323426</v>
      </c>
    </row>
    <row r="8" spans="1:11" ht="15.75">
      <c r="A8" s="280"/>
      <c r="B8" s="278" t="s">
        <v>38</v>
      </c>
      <c r="C8" s="281">
        <v>295925</v>
      </c>
      <c r="D8" s="281">
        <v>226307</v>
      </c>
      <c r="E8" s="282">
        <v>76.47444453831207</v>
      </c>
      <c r="F8" s="281">
        <v>255997</v>
      </c>
      <c r="G8" s="281">
        <v>193830</v>
      </c>
      <c r="H8" s="282">
        <v>75.71573104372317</v>
      </c>
      <c r="I8" s="281">
        <v>39928</v>
      </c>
      <c r="J8" s="281">
        <v>32477</v>
      </c>
      <c r="K8" s="282">
        <v>81.33891003806852</v>
      </c>
    </row>
    <row r="9" spans="1:11" ht="15.75">
      <c r="A9" s="280" t="s">
        <v>124</v>
      </c>
      <c r="B9" s="278" t="s">
        <v>76</v>
      </c>
      <c r="C9" s="281">
        <v>200376</v>
      </c>
      <c r="D9" s="281">
        <v>137787</v>
      </c>
      <c r="E9" s="282">
        <v>68.7642232602707</v>
      </c>
      <c r="F9" s="281">
        <v>171690</v>
      </c>
      <c r="G9" s="281">
        <v>116568</v>
      </c>
      <c r="H9" s="282">
        <v>67.89446094705573</v>
      </c>
      <c r="I9" s="281">
        <v>28686</v>
      </c>
      <c r="J9" s="281">
        <v>21219</v>
      </c>
      <c r="K9" s="282">
        <v>73.9698807780799</v>
      </c>
    </row>
    <row r="10" spans="1:11" ht="15.75">
      <c r="A10" s="280"/>
      <c r="B10" s="278" t="s">
        <v>37</v>
      </c>
      <c r="C10" s="281">
        <v>104838</v>
      </c>
      <c r="D10" s="281">
        <v>69577</v>
      </c>
      <c r="E10" s="282">
        <v>66.36620309429787</v>
      </c>
      <c r="F10" s="281">
        <v>89551</v>
      </c>
      <c r="G10" s="281">
        <v>58606</v>
      </c>
      <c r="H10" s="282">
        <v>65.44427197909572</v>
      </c>
      <c r="I10" s="281">
        <v>15287</v>
      </c>
      <c r="J10" s="281">
        <v>10971</v>
      </c>
      <c r="K10" s="282">
        <v>71.76686073134036</v>
      </c>
    </row>
    <row r="11" spans="1:11" ht="15.75">
      <c r="A11" s="280"/>
      <c r="B11" s="278" t="s">
        <v>38</v>
      </c>
      <c r="C11" s="281">
        <v>95538</v>
      </c>
      <c r="D11" s="281">
        <v>68210</v>
      </c>
      <c r="E11" s="282">
        <v>71.39567501936402</v>
      </c>
      <c r="F11" s="281">
        <v>82139</v>
      </c>
      <c r="G11" s="281">
        <v>57962</v>
      </c>
      <c r="H11" s="282">
        <v>70.565748304703</v>
      </c>
      <c r="I11" s="281">
        <v>13399</v>
      </c>
      <c r="J11" s="281">
        <v>10248</v>
      </c>
      <c r="K11" s="282">
        <v>76.4833196507202</v>
      </c>
    </row>
    <row r="12" spans="1:11" ht="15.75">
      <c r="A12" s="280" t="s">
        <v>125</v>
      </c>
      <c r="B12" s="278" t="s">
        <v>76</v>
      </c>
      <c r="C12" s="281">
        <v>207517</v>
      </c>
      <c r="D12" s="281">
        <v>153633</v>
      </c>
      <c r="E12" s="282">
        <v>74.03393456921602</v>
      </c>
      <c r="F12" s="281">
        <v>179488</v>
      </c>
      <c r="G12" s="281">
        <v>131127</v>
      </c>
      <c r="H12" s="282">
        <v>73.05613745765734</v>
      </c>
      <c r="I12" s="281">
        <v>28029</v>
      </c>
      <c r="J12" s="281">
        <v>22506</v>
      </c>
      <c r="K12" s="282">
        <v>80.2954083270898</v>
      </c>
    </row>
    <row r="13" spans="1:11" ht="15.75">
      <c r="A13" s="280"/>
      <c r="B13" s="278" t="s">
        <v>37</v>
      </c>
      <c r="C13" s="281">
        <v>107994</v>
      </c>
      <c r="D13" s="281">
        <v>76740</v>
      </c>
      <c r="E13" s="282">
        <v>71.05950330573921</v>
      </c>
      <c r="F13" s="281">
        <v>93298</v>
      </c>
      <c r="G13" s="281">
        <v>65196</v>
      </c>
      <c r="H13" s="282">
        <v>69.87931145362172</v>
      </c>
      <c r="I13" s="281">
        <v>14696</v>
      </c>
      <c r="J13" s="281">
        <v>11544</v>
      </c>
      <c r="K13" s="282">
        <v>78.55198693522047</v>
      </c>
    </row>
    <row r="14" spans="1:11" ht="15.75">
      <c r="A14" s="280"/>
      <c r="B14" s="278" t="s">
        <v>38</v>
      </c>
      <c r="C14" s="281">
        <v>99523</v>
      </c>
      <c r="D14" s="281">
        <v>76893</v>
      </c>
      <c r="E14" s="282">
        <v>77.26153753403736</v>
      </c>
      <c r="F14" s="281">
        <v>86190</v>
      </c>
      <c r="G14" s="281">
        <v>65931</v>
      </c>
      <c r="H14" s="282">
        <v>76.49495301079011</v>
      </c>
      <c r="I14" s="281">
        <v>13333</v>
      </c>
      <c r="J14" s="281">
        <v>10962</v>
      </c>
      <c r="K14" s="282">
        <v>82.21705542638566</v>
      </c>
    </row>
    <row r="15" spans="1:11" ht="16.5" customHeight="1">
      <c r="A15" s="280" t="s">
        <v>126</v>
      </c>
      <c r="B15" s="278" t="s">
        <v>76</v>
      </c>
      <c r="C15" s="281">
        <v>212829</v>
      </c>
      <c r="D15" s="281">
        <v>164773</v>
      </c>
      <c r="E15" s="282">
        <v>77.420370344267</v>
      </c>
      <c r="F15" s="281">
        <v>184765</v>
      </c>
      <c r="G15" s="281">
        <v>141329</v>
      </c>
      <c r="H15" s="282">
        <v>76.49121857494656</v>
      </c>
      <c r="I15" s="281">
        <v>28064</v>
      </c>
      <c r="J15" s="281">
        <v>23444</v>
      </c>
      <c r="K15" s="282">
        <v>83.5376282782212</v>
      </c>
    </row>
    <row r="16" spans="1:11" ht="15.75">
      <c r="A16" s="280"/>
      <c r="B16" s="278" t="s">
        <v>37</v>
      </c>
      <c r="C16" s="281">
        <v>111965</v>
      </c>
      <c r="D16" s="281">
        <v>83569</v>
      </c>
      <c r="E16" s="282">
        <v>74.63850310364846</v>
      </c>
      <c r="F16" s="281">
        <v>97097</v>
      </c>
      <c r="G16" s="281">
        <v>71392</v>
      </c>
      <c r="H16" s="282">
        <v>73.52647352647352</v>
      </c>
      <c r="I16" s="281">
        <v>14868</v>
      </c>
      <c r="J16" s="281">
        <v>12177</v>
      </c>
      <c r="K16" s="282">
        <v>81.90072639225181</v>
      </c>
    </row>
    <row r="17" spans="1:11" ht="15.75">
      <c r="A17" s="283"/>
      <c r="B17" s="284" t="s">
        <v>38</v>
      </c>
      <c r="C17" s="285">
        <v>100864</v>
      </c>
      <c r="D17" s="285">
        <v>81204</v>
      </c>
      <c r="E17" s="286">
        <v>80.5084073604061</v>
      </c>
      <c r="F17" s="285">
        <v>87668</v>
      </c>
      <c r="G17" s="285">
        <v>69937</v>
      </c>
      <c r="H17" s="286">
        <v>79.77483232194187</v>
      </c>
      <c r="I17" s="285">
        <v>13196</v>
      </c>
      <c r="J17" s="285">
        <v>11267</v>
      </c>
      <c r="K17" s="286">
        <v>85.3819339193695</v>
      </c>
    </row>
    <row r="18" ht="15.75">
      <c r="A18" s="287" t="s">
        <v>113</v>
      </c>
    </row>
  </sheetData>
  <sheetProtection/>
  <mergeCells count="11">
    <mergeCell ref="I4:K4"/>
    <mergeCell ref="A6:A8"/>
    <mergeCell ref="A9:A11"/>
    <mergeCell ref="A12:A14"/>
    <mergeCell ref="A15:A17"/>
    <mergeCell ref="A1:K1"/>
    <mergeCell ref="A2:K2"/>
    <mergeCell ref="A3:K3"/>
    <mergeCell ref="A4:B5"/>
    <mergeCell ref="C4:E4"/>
    <mergeCell ref="F4:H4"/>
  </mergeCells>
  <printOptions/>
  <pageMargins left="0.43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xSplit="3" ySplit="5" topLeftCell="D6" activePane="bottomRight" state="frozen"/>
      <selection pane="topLeft" activeCell="A4" sqref="A4:B5"/>
      <selection pane="topRight" activeCell="A4" sqref="A4:B5"/>
      <selection pane="bottomLeft" activeCell="A4" sqref="A4:B5"/>
      <selection pane="bottomRight" activeCell="A1" sqref="A1:L1"/>
    </sheetView>
  </sheetViews>
  <sheetFormatPr defaultColWidth="9.00390625" defaultRowHeight="16.5"/>
  <cols>
    <col min="1" max="1" width="3.125" style="233" customWidth="1"/>
    <col min="2" max="2" width="6.25390625" style="233" customWidth="1"/>
    <col min="3" max="3" width="3.375" style="233" customWidth="1"/>
    <col min="4" max="5" width="7.50390625" style="270" customWidth="1"/>
    <col min="6" max="6" width="7.50390625" style="271" customWidth="1"/>
    <col min="7" max="8" width="7.50390625" style="270" customWidth="1"/>
    <col min="9" max="9" width="7.50390625" style="271" customWidth="1"/>
    <col min="10" max="11" width="7.50390625" style="270" customWidth="1"/>
    <col min="12" max="12" width="7.50390625" style="271" customWidth="1"/>
    <col min="13" max="16384" width="8.875" style="233" customWidth="1"/>
  </cols>
  <sheetData>
    <row r="1" spans="1:12" ht="16.5" customHeight="1">
      <c r="A1" s="231" t="s">
        <v>241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6.5" customHeight="1">
      <c r="A2" s="234" t="s">
        <v>286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16.5" customHeight="1">
      <c r="A3" s="235"/>
      <c r="B3" s="235"/>
      <c r="C3" s="235"/>
      <c r="D3" s="235"/>
      <c r="E3" s="235"/>
      <c r="F3" s="235"/>
      <c r="G3" s="235"/>
      <c r="H3" s="235"/>
      <c r="I3" s="235"/>
      <c r="J3" s="236" t="s">
        <v>235</v>
      </c>
      <c r="K3" s="236"/>
      <c r="L3" s="236"/>
    </row>
    <row r="4" spans="1:12" ht="19.5" customHeight="1">
      <c r="A4" s="237" t="s">
        <v>1</v>
      </c>
      <c r="B4" s="238"/>
      <c r="C4" s="239"/>
      <c r="D4" s="240" t="s">
        <v>75</v>
      </c>
      <c r="E4" s="241"/>
      <c r="F4" s="242"/>
      <c r="G4" s="240" t="s">
        <v>2</v>
      </c>
      <c r="H4" s="241"/>
      <c r="I4" s="242"/>
      <c r="J4" s="240" t="s">
        <v>3</v>
      </c>
      <c r="K4" s="241"/>
      <c r="L4" s="241"/>
    </row>
    <row r="5" spans="1:12" ht="31.5" customHeight="1">
      <c r="A5" s="243"/>
      <c r="B5" s="243"/>
      <c r="C5" s="244"/>
      <c r="D5" s="245" t="s">
        <v>236</v>
      </c>
      <c r="E5" s="245" t="s">
        <v>5</v>
      </c>
      <c r="F5" s="246" t="s">
        <v>234</v>
      </c>
      <c r="G5" s="245" t="s">
        <v>242</v>
      </c>
      <c r="H5" s="245" t="s">
        <v>5</v>
      </c>
      <c r="I5" s="246" t="s">
        <v>234</v>
      </c>
      <c r="J5" s="245" t="s">
        <v>236</v>
      </c>
      <c r="K5" s="245" t="s">
        <v>5</v>
      </c>
      <c r="L5" s="247" t="s">
        <v>234</v>
      </c>
    </row>
    <row r="6" spans="1:12" ht="24" customHeight="1">
      <c r="A6" s="248" t="s">
        <v>81</v>
      </c>
      <c r="B6" s="238"/>
      <c r="C6" s="239"/>
      <c r="D6" s="249">
        <v>620722</v>
      </c>
      <c r="E6" s="250">
        <v>456193</v>
      </c>
      <c r="F6" s="251">
        <v>73.49393126069319</v>
      </c>
      <c r="G6" s="250">
        <v>535943</v>
      </c>
      <c r="H6" s="250">
        <v>389024</v>
      </c>
      <c r="I6" s="251">
        <v>72.58682359877822</v>
      </c>
      <c r="J6" s="250">
        <v>84779</v>
      </c>
      <c r="K6" s="250">
        <v>67169</v>
      </c>
      <c r="L6" s="251">
        <v>79.22834664244684</v>
      </c>
    </row>
    <row r="7" spans="1:12" ht="24" customHeight="1">
      <c r="A7" s="252" t="s">
        <v>89</v>
      </c>
      <c r="B7" s="253"/>
      <c r="C7" s="254"/>
      <c r="D7" s="255">
        <v>618648</v>
      </c>
      <c r="E7" s="256">
        <v>454740</v>
      </c>
      <c r="F7" s="257">
        <v>73.5054505954921</v>
      </c>
      <c r="G7" s="256">
        <v>533869</v>
      </c>
      <c r="H7" s="256">
        <v>387571</v>
      </c>
      <c r="I7" s="257">
        <v>72.59664824142253</v>
      </c>
      <c r="J7" s="256">
        <v>84779</v>
      </c>
      <c r="K7" s="256">
        <v>67169</v>
      </c>
      <c r="L7" s="257" t="s">
        <v>178</v>
      </c>
    </row>
    <row r="8" spans="1:12" ht="24" customHeight="1">
      <c r="A8" s="258" t="s">
        <v>107</v>
      </c>
      <c r="B8" s="253"/>
      <c r="C8" s="254"/>
      <c r="D8" s="259">
        <v>95189</v>
      </c>
      <c r="E8" s="256">
        <v>73102</v>
      </c>
      <c r="F8" s="257">
        <v>76.79668869302125</v>
      </c>
      <c r="G8" s="260">
        <v>80244</v>
      </c>
      <c r="H8" s="260">
        <v>61031</v>
      </c>
      <c r="I8" s="257">
        <v>76.05677683066646</v>
      </c>
      <c r="J8" s="260">
        <v>14945</v>
      </c>
      <c r="K8" s="260">
        <v>12071</v>
      </c>
      <c r="L8" s="257" t="s">
        <v>218</v>
      </c>
    </row>
    <row r="9" spans="1:12" ht="24" customHeight="1">
      <c r="A9" s="258" t="s">
        <v>90</v>
      </c>
      <c r="B9" s="253"/>
      <c r="C9" s="254"/>
      <c r="D9" s="259">
        <v>64244</v>
      </c>
      <c r="E9" s="256">
        <v>49046</v>
      </c>
      <c r="F9" s="257">
        <v>76.34331610734077</v>
      </c>
      <c r="G9" s="260">
        <v>53394</v>
      </c>
      <c r="H9" s="260">
        <v>40200</v>
      </c>
      <c r="I9" s="257">
        <v>75.28935835487134</v>
      </c>
      <c r="J9" s="260">
        <v>10850</v>
      </c>
      <c r="K9" s="260">
        <v>8846</v>
      </c>
      <c r="L9" s="257" t="s">
        <v>219</v>
      </c>
    </row>
    <row r="10" spans="1:12" ht="24" customHeight="1">
      <c r="A10" s="258" t="s">
        <v>174</v>
      </c>
      <c r="B10" s="253"/>
      <c r="C10" s="254"/>
      <c r="D10" s="259">
        <v>64157</v>
      </c>
      <c r="E10" s="256">
        <v>47229</v>
      </c>
      <c r="F10" s="257">
        <v>73.61472637436289</v>
      </c>
      <c r="G10" s="260">
        <v>56776</v>
      </c>
      <c r="H10" s="260">
        <v>41172</v>
      </c>
      <c r="I10" s="257">
        <v>72.51655629139073</v>
      </c>
      <c r="J10" s="260">
        <v>7381</v>
      </c>
      <c r="K10" s="260">
        <v>6057</v>
      </c>
      <c r="L10" s="257" t="s">
        <v>220</v>
      </c>
    </row>
    <row r="11" spans="1:12" ht="24" customHeight="1">
      <c r="A11" s="258" t="s">
        <v>94</v>
      </c>
      <c r="B11" s="253"/>
      <c r="C11" s="254"/>
      <c r="D11" s="259">
        <v>81368</v>
      </c>
      <c r="E11" s="256">
        <v>61666</v>
      </c>
      <c r="F11" s="257">
        <v>75.78654999508406</v>
      </c>
      <c r="G11" s="260">
        <v>67766</v>
      </c>
      <c r="H11" s="260">
        <v>50992</v>
      </c>
      <c r="I11" s="257">
        <v>75.24717409910575</v>
      </c>
      <c r="J11" s="260">
        <v>13602</v>
      </c>
      <c r="K11" s="260">
        <v>10674</v>
      </c>
      <c r="L11" s="257" t="s">
        <v>181</v>
      </c>
    </row>
    <row r="12" spans="1:12" ht="24" customHeight="1">
      <c r="A12" s="258" t="s">
        <v>95</v>
      </c>
      <c r="B12" s="258"/>
      <c r="C12" s="261"/>
      <c r="D12" s="259">
        <v>48415</v>
      </c>
      <c r="E12" s="256">
        <v>35733</v>
      </c>
      <c r="F12" s="257">
        <v>73.8056387483218</v>
      </c>
      <c r="G12" s="260">
        <v>38960</v>
      </c>
      <c r="H12" s="260">
        <v>28298</v>
      </c>
      <c r="I12" s="257">
        <v>72.63347022587268</v>
      </c>
      <c r="J12" s="260">
        <v>9455</v>
      </c>
      <c r="K12" s="260">
        <v>7435</v>
      </c>
      <c r="L12" s="257" t="s">
        <v>245</v>
      </c>
    </row>
    <row r="13" spans="1:12" ht="24" customHeight="1">
      <c r="A13" s="258" t="s">
        <v>9</v>
      </c>
      <c r="B13" s="258"/>
      <c r="C13" s="261"/>
      <c r="D13" s="259">
        <v>69100</v>
      </c>
      <c r="E13" s="256">
        <v>51003</v>
      </c>
      <c r="F13" s="257">
        <v>73.81041968162084</v>
      </c>
      <c r="G13" s="260">
        <v>65572</v>
      </c>
      <c r="H13" s="260">
        <v>48255</v>
      </c>
      <c r="I13" s="257">
        <v>73.59086195327274</v>
      </c>
      <c r="J13" s="260">
        <v>3528</v>
      </c>
      <c r="K13" s="260">
        <v>2748</v>
      </c>
      <c r="L13" s="257" t="s">
        <v>221</v>
      </c>
    </row>
    <row r="14" spans="1:12" ht="24" customHeight="1">
      <c r="A14" s="258" t="s">
        <v>12</v>
      </c>
      <c r="B14" s="258"/>
      <c r="C14" s="261"/>
      <c r="D14" s="259">
        <v>13157</v>
      </c>
      <c r="E14" s="256">
        <v>8889</v>
      </c>
      <c r="F14" s="257">
        <v>67.56099414760203</v>
      </c>
      <c r="G14" s="260">
        <v>11630</v>
      </c>
      <c r="H14" s="260">
        <v>7731</v>
      </c>
      <c r="I14" s="257">
        <v>66.47463456577816</v>
      </c>
      <c r="J14" s="260">
        <v>1527</v>
      </c>
      <c r="K14" s="260">
        <v>1158</v>
      </c>
      <c r="L14" s="257" t="s">
        <v>222</v>
      </c>
    </row>
    <row r="15" spans="1:12" ht="24" customHeight="1">
      <c r="A15" s="258" t="s">
        <v>14</v>
      </c>
      <c r="B15" s="253"/>
      <c r="C15" s="254"/>
      <c r="D15" s="259">
        <v>16843</v>
      </c>
      <c r="E15" s="256">
        <v>12337</v>
      </c>
      <c r="F15" s="257">
        <v>73.24704625066794</v>
      </c>
      <c r="G15" s="260">
        <v>14855</v>
      </c>
      <c r="H15" s="260">
        <v>10712</v>
      </c>
      <c r="I15" s="257">
        <v>72.11040053853921</v>
      </c>
      <c r="J15" s="260">
        <v>1988</v>
      </c>
      <c r="K15" s="260">
        <v>1625</v>
      </c>
      <c r="L15" s="257" t="s">
        <v>223</v>
      </c>
    </row>
    <row r="16" spans="1:12" ht="24" customHeight="1">
      <c r="A16" s="258" t="s">
        <v>15</v>
      </c>
      <c r="B16" s="253"/>
      <c r="C16" s="254"/>
      <c r="D16" s="259">
        <v>14907</v>
      </c>
      <c r="E16" s="256">
        <v>10404</v>
      </c>
      <c r="F16" s="257">
        <v>69.79271483195814</v>
      </c>
      <c r="G16" s="260">
        <v>13241</v>
      </c>
      <c r="H16" s="260">
        <v>9179</v>
      </c>
      <c r="I16" s="257">
        <v>69.32255871912997</v>
      </c>
      <c r="J16" s="260">
        <v>1666</v>
      </c>
      <c r="K16" s="260">
        <v>1225</v>
      </c>
      <c r="L16" s="257" t="s">
        <v>224</v>
      </c>
    </row>
    <row r="17" spans="1:12" ht="24" customHeight="1">
      <c r="A17" s="258" t="s">
        <v>17</v>
      </c>
      <c r="B17" s="253"/>
      <c r="C17" s="254"/>
      <c r="D17" s="259">
        <v>35032</v>
      </c>
      <c r="E17" s="256">
        <v>26293</v>
      </c>
      <c r="F17" s="257">
        <v>75.05423612696963</v>
      </c>
      <c r="G17" s="260">
        <v>32188</v>
      </c>
      <c r="H17" s="260">
        <v>23854</v>
      </c>
      <c r="I17" s="257">
        <v>74.10836336522928</v>
      </c>
      <c r="J17" s="260">
        <v>2844</v>
      </c>
      <c r="K17" s="260">
        <v>2439</v>
      </c>
      <c r="L17" s="257" t="s">
        <v>225</v>
      </c>
    </row>
    <row r="18" spans="1:12" ht="24" customHeight="1">
      <c r="A18" s="258" t="s">
        <v>18</v>
      </c>
      <c r="B18" s="253"/>
      <c r="C18" s="254"/>
      <c r="D18" s="259">
        <v>13473</v>
      </c>
      <c r="E18" s="256">
        <v>9009</v>
      </c>
      <c r="F18" s="257">
        <v>66.86706746826987</v>
      </c>
      <c r="G18" s="260">
        <v>12390</v>
      </c>
      <c r="H18" s="260">
        <v>8223</v>
      </c>
      <c r="I18" s="257">
        <v>66.3680387409201</v>
      </c>
      <c r="J18" s="260">
        <v>1083</v>
      </c>
      <c r="K18" s="260">
        <v>786</v>
      </c>
      <c r="L18" s="257" t="s">
        <v>169</v>
      </c>
    </row>
    <row r="19" spans="1:12" ht="24" customHeight="1">
      <c r="A19" s="258" t="s">
        <v>19</v>
      </c>
      <c r="B19" s="253"/>
      <c r="C19" s="254"/>
      <c r="D19" s="259">
        <v>19704</v>
      </c>
      <c r="E19" s="256">
        <v>13161</v>
      </c>
      <c r="F19" s="257">
        <v>66.79354445797807</v>
      </c>
      <c r="G19" s="260">
        <v>13993</v>
      </c>
      <c r="H19" s="260">
        <v>8983</v>
      </c>
      <c r="I19" s="257">
        <v>64.19638390623884</v>
      </c>
      <c r="J19" s="260">
        <v>5711</v>
      </c>
      <c r="K19" s="260">
        <v>4178</v>
      </c>
      <c r="L19" s="257" t="s">
        <v>226</v>
      </c>
    </row>
    <row r="20" spans="1:12" ht="24" customHeight="1">
      <c r="A20" s="258" t="s">
        <v>20</v>
      </c>
      <c r="B20" s="253"/>
      <c r="C20" s="254"/>
      <c r="D20" s="259">
        <v>11405</v>
      </c>
      <c r="E20" s="256">
        <v>7812</v>
      </c>
      <c r="F20" s="257">
        <v>68.49627356422621</v>
      </c>
      <c r="G20" s="260">
        <v>10107</v>
      </c>
      <c r="H20" s="260">
        <v>6783</v>
      </c>
      <c r="I20" s="257">
        <v>67.11190264173345</v>
      </c>
      <c r="J20" s="260">
        <v>1298</v>
      </c>
      <c r="K20" s="260">
        <v>1029</v>
      </c>
      <c r="L20" s="257" t="s">
        <v>227</v>
      </c>
    </row>
    <row r="21" spans="1:12" ht="24" customHeight="1">
      <c r="A21" s="258" t="s">
        <v>23</v>
      </c>
      <c r="B21" s="253"/>
      <c r="C21" s="254"/>
      <c r="D21" s="259">
        <v>21024</v>
      </c>
      <c r="E21" s="256">
        <v>13020</v>
      </c>
      <c r="F21" s="257">
        <v>61.92922374429224</v>
      </c>
      <c r="G21" s="260">
        <v>18924</v>
      </c>
      <c r="H21" s="260">
        <v>11486</v>
      </c>
      <c r="I21" s="257">
        <v>60.695413231874866</v>
      </c>
      <c r="J21" s="260">
        <v>2100</v>
      </c>
      <c r="K21" s="260">
        <v>1534</v>
      </c>
      <c r="L21" s="257" t="s">
        <v>228</v>
      </c>
    </row>
    <row r="22" spans="1:12" ht="24" customHeight="1">
      <c r="A22" s="258" t="s">
        <v>24</v>
      </c>
      <c r="B22" s="253"/>
      <c r="C22" s="254"/>
      <c r="D22" s="259">
        <v>6015</v>
      </c>
      <c r="E22" s="256">
        <v>3115</v>
      </c>
      <c r="F22" s="257">
        <v>51.78719866999169</v>
      </c>
      <c r="G22" s="260">
        <v>5773</v>
      </c>
      <c r="H22" s="260">
        <v>2966</v>
      </c>
      <c r="I22" s="257">
        <v>51.377100294474275</v>
      </c>
      <c r="J22" s="260">
        <v>242</v>
      </c>
      <c r="K22" s="260">
        <v>149</v>
      </c>
      <c r="L22" s="257" t="s">
        <v>229</v>
      </c>
    </row>
    <row r="23" spans="1:12" ht="24" customHeight="1">
      <c r="A23" s="258" t="s">
        <v>25</v>
      </c>
      <c r="B23" s="253"/>
      <c r="C23" s="254"/>
      <c r="D23" s="259">
        <v>9042</v>
      </c>
      <c r="E23" s="256">
        <v>5728</v>
      </c>
      <c r="F23" s="257">
        <v>63.34881663348817</v>
      </c>
      <c r="G23" s="260">
        <v>8124</v>
      </c>
      <c r="H23" s="260">
        <v>5050</v>
      </c>
      <c r="I23" s="257">
        <v>62.161496799606105</v>
      </c>
      <c r="J23" s="260">
        <v>918</v>
      </c>
      <c r="K23" s="260">
        <v>678</v>
      </c>
      <c r="L23" s="257" t="s">
        <v>230</v>
      </c>
    </row>
    <row r="24" spans="1:12" ht="24" customHeight="1">
      <c r="A24" s="258" t="s">
        <v>26</v>
      </c>
      <c r="B24" s="253"/>
      <c r="C24" s="254"/>
      <c r="D24" s="259">
        <v>2193</v>
      </c>
      <c r="E24" s="256">
        <v>1535</v>
      </c>
      <c r="F24" s="257">
        <v>69.9954400364797</v>
      </c>
      <c r="G24" s="260">
        <v>2193</v>
      </c>
      <c r="H24" s="260">
        <v>1535</v>
      </c>
      <c r="I24" s="257">
        <v>69.9954400364797</v>
      </c>
      <c r="J24" s="260">
        <v>0</v>
      </c>
      <c r="K24" s="260">
        <v>0</v>
      </c>
      <c r="L24" s="257" t="s">
        <v>123</v>
      </c>
    </row>
    <row r="25" spans="1:12" ht="24" customHeight="1">
      <c r="A25" s="258" t="s">
        <v>27</v>
      </c>
      <c r="B25" s="253"/>
      <c r="C25" s="254"/>
      <c r="D25" s="259">
        <v>8985</v>
      </c>
      <c r="E25" s="256">
        <v>6874</v>
      </c>
      <c r="F25" s="257">
        <v>76.50528658875905</v>
      </c>
      <c r="G25" s="260">
        <v>7290</v>
      </c>
      <c r="H25" s="260">
        <v>5397</v>
      </c>
      <c r="I25" s="257">
        <v>74.03292181069959</v>
      </c>
      <c r="J25" s="260">
        <v>1695</v>
      </c>
      <c r="K25" s="260">
        <v>1477</v>
      </c>
      <c r="L25" s="257" t="s">
        <v>231</v>
      </c>
    </row>
    <row r="26" spans="1:12" ht="24" customHeight="1">
      <c r="A26" s="258" t="s">
        <v>28</v>
      </c>
      <c r="B26" s="253"/>
      <c r="C26" s="254"/>
      <c r="D26" s="259">
        <v>15074</v>
      </c>
      <c r="E26" s="256">
        <v>11550</v>
      </c>
      <c r="F26" s="257">
        <v>76.62199814249702</v>
      </c>
      <c r="G26" s="260">
        <v>13209</v>
      </c>
      <c r="H26" s="260">
        <v>9990</v>
      </c>
      <c r="I26" s="257">
        <v>75.63025210084034</v>
      </c>
      <c r="J26" s="260">
        <v>1865</v>
      </c>
      <c r="K26" s="260">
        <v>1560</v>
      </c>
      <c r="L26" s="262" t="s">
        <v>232</v>
      </c>
    </row>
    <row r="27" spans="1:12" ht="24" customHeight="1">
      <c r="A27" s="258" t="s">
        <v>30</v>
      </c>
      <c r="B27" s="253"/>
      <c r="C27" s="254"/>
      <c r="D27" s="259">
        <v>9321</v>
      </c>
      <c r="E27" s="256">
        <v>7234</v>
      </c>
      <c r="F27" s="257">
        <v>77.60969853020062</v>
      </c>
      <c r="G27" s="260">
        <v>7240</v>
      </c>
      <c r="H27" s="260">
        <v>5734</v>
      </c>
      <c r="I27" s="257">
        <v>79.1988950276243</v>
      </c>
      <c r="J27" s="260">
        <v>2081</v>
      </c>
      <c r="K27" s="260">
        <v>1500</v>
      </c>
      <c r="L27" s="257" t="s">
        <v>233</v>
      </c>
    </row>
    <row r="28" spans="1:12" ht="24" customHeight="1">
      <c r="A28" s="252" t="s">
        <v>287</v>
      </c>
      <c r="B28" s="253"/>
      <c r="C28" s="254"/>
      <c r="D28" s="259">
        <v>2074</v>
      </c>
      <c r="E28" s="256">
        <v>1453</v>
      </c>
      <c r="F28" s="257">
        <v>70.05785920925747</v>
      </c>
      <c r="G28" s="260">
        <v>2074</v>
      </c>
      <c r="H28" s="260">
        <v>1453</v>
      </c>
      <c r="I28" s="257">
        <v>70.05785920925747</v>
      </c>
      <c r="J28" s="260">
        <v>0</v>
      </c>
      <c r="K28" s="260">
        <v>0</v>
      </c>
      <c r="L28" s="257" t="s">
        <v>123</v>
      </c>
    </row>
    <row r="29" spans="1:12" ht="24" customHeight="1">
      <c r="A29" s="258" t="s">
        <v>33</v>
      </c>
      <c r="B29" s="253"/>
      <c r="C29" s="254"/>
      <c r="D29" s="259">
        <v>1855</v>
      </c>
      <c r="E29" s="256">
        <v>1293</v>
      </c>
      <c r="F29" s="257">
        <v>69.70350404312669</v>
      </c>
      <c r="G29" s="260">
        <v>1855</v>
      </c>
      <c r="H29" s="260">
        <v>1293</v>
      </c>
      <c r="I29" s="257">
        <v>69.70350404312669</v>
      </c>
      <c r="J29" s="260">
        <v>0</v>
      </c>
      <c r="K29" s="260">
        <v>0</v>
      </c>
      <c r="L29" s="257" t="s">
        <v>123</v>
      </c>
    </row>
    <row r="30" spans="1:12" ht="24" customHeight="1">
      <c r="A30" s="263" t="s">
        <v>34</v>
      </c>
      <c r="B30" s="243"/>
      <c r="C30" s="244"/>
      <c r="D30" s="264">
        <v>219</v>
      </c>
      <c r="E30" s="265">
        <v>160</v>
      </c>
      <c r="F30" s="266">
        <v>73.05936073059361</v>
      </c>
      <c r="G30" s="267">
        <v>219</v>
      </c>
      <c r="H30" s="267">
        <v>160</v>
      </c>
      <c r="I30" s="266">
        <v>73.05936073059361</v>
      </c>
      <c r="J30" s="267">
        <v>0</v>
      </c>
      <c r="K30" s="267">
        <v>0</v>
      </c>
      <c r="L30" s="266" t="s">
        <v>123</v>
      </c>
    </row>
    <row r="31" spans="1:3" ht="15.75">
      <c r="A31" s="268" t="s">
        <v>112</v>
      </c>
      <c r="B31" s="269"/>
      <c r="C31" s="269"/>
    </row>
  </sheetData>
  <sheetProtection/>
  <mergeCells count="33">
    <mergeCell ref="A1:L1"/>
    <mergeCell ref="A2:L2"/>
    <mergeCell ref="A3:I3"/>
    <mergeCell ref="J3:L3"/>
    <mergeCell ref="A4:C5"/>
    <mergeCell ref="D4:F4"/>
    <mergeCell ref="G4:I4"/>
    <mergeCell ref="J4:L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0:C30"/>
    <mergeCell ref="A24:C24"/>
    <mergeCell ref="A25:C25"/>
    <mergeCell ref="A26:C26"/>
    <mergeCell ref="A27:C27"/>
    <mergeCell ref="A28:C28"/>
    <mergeCell ref="A29:C2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K1"/>
    </sheetView>
  </sheetViews>
  <sheetFormatPr defaultColWidth="9.00390625" defaultRowHeight="16.5"/>
  <cols>
    <col min="4" max="4" width="7.375" style="0" customWidth="1"/>
    <col min="5" max="5" width="9.375" style="0" bestFit="1" customWidth="1"/>
    <col min="7" max="7" width="7.375" style="0" customWidth="1"/>
    <col min="8" max="8" width="9.375" style="0" bestFit="1" customWidth="1"/>
    <col min="10" max="10" width="7.625" style="0" customWidth="1"/>
    <col min="11" max="11" width="9.375" style="0" bestFit="1" customWidth="1"/>
  </cols>
  <sheetData>
    <row r="1" spans="1:11" ht="16.5" customHeight="1">
      <c r="A1" s="136" t="s">
        <v>73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16.5" customHeight="1">
      <c r="A2" s="139" t="s">
        <v>196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</row>
    <row r="3" spans="1:11" ht="16.5" customHeight="1">
      <c r="A3" s="140" t="s">
        <v>128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1" ht="16.5" customHeight="1">
      <c r="A4" s="143"/>
      <c r="B4" s="144"/>
      <c r="C4" s="130" t="s">
        <v>35</v>
      </c>
      <c r="D4" s="131"/>
      <c r="E4" s="132"/>
      <c r="F4" s="130" t="s">
        <v>2</v>
      </c>
      <c r="G4" s="131"/>
      <c r="H4" s="132"/>
      <c r="I4" s="130" t="s">
        <v>3</v>
      </c>
      <c r="J4" s="131"/>
      <c r="K4" s="132"/>
    </row>
    <row r="5" spans="1:11" ht="25.5">
      <c r="A5" s="145"/>
      <c r="B5" s="146"/>
      <c r="C5" s="1" t="s">
        <v>4</v>
      </c>
      <c r="D5" s="1" t="s">
        <v>5</v>
      </c>
      <c r="E5" s="1" t="s">
        <v>6</v>
      </c>
      <c r="F5" s="1" t="s">
        <v>4</v>
      </c>
      <c r="G5" s="1" t="s">
        <v>5</v>
      </c>
      <c r="H5" s="1" t="s">
        <v>6</v>
      </c>
      <c r="I5" s="1" t="s">
        <v>4</v>
      </c>
      <c r="J5" s="1" t="s">
        <v>5</v>
      </c>
      <c r="K5" s="1" t="s">
        <v>6</v>
      </c>
    </row>
    <row r="6" spans="1:11" ht="15.75">
      <c r="A6" s="133" t="s">
        <v>75</v>
      </c>
      <c r="B6" s="1" t="s">
        <v>36</v>
      </c>
      <c r="C6" s="29">
        <v>649312</v>
      </c>
      <c r="D6" s="29">
        <v>476245</v>
      </c>
      <c r="E6" s="30">
        <v>73.3460955596077</v>
      </c>
      <c r="F6" s="29">
        <v>562740</v>
      </c>
      <c r="G6" s="29">
        <v>407992</v>
      </c>
      <c r="H6" s="30">
        <v>72.50097736077052</v>
      </c>
      <c r="I6" s="29">
        <v>86572</v>
      </c>
      <c r="J6" s="29">
        <v>68253</v>
      </c>
      <c r="K6" s="30">
        <v>78.8395786166428</v>
      </c>
    </row>
    <row r="7" spans="1:11" ht="15.75">
      <c r="A7" s="134"/>
      <c r="B7" s="1" t="s">
        <v>37</v>
      </c>
      <c r="C7" s="29">
        <v>339756</v>
      </c>
      <c r="D7" s="29">
        <v>240206</v>
      </c>
      <c r="E7" s="30">
        <v>70.699560861324</v>
      </c>
      <c r="F7" s="29">
        <v>294173</v>
      </c>
      <c r="G7" s="29">
        <v>205035</v>
      </c>
      <c r="H7" s="30">
        <v>69.69878268909791</v>
      </c>
      <c r="I7" s="29">
        <v>45583</v>
      </c>
      <c r="J7" s="29">
        <v>35171</v>
      </c>
      <c r="K7" s="30">
        <v>77.15815106509005</v>
      </c>
    </row>
    <row r="8" spans="1:11" ht="15.75">
      <c r="A8" s="135"/>
      <c r="B8" s="1" t="s">
        <v>38</v>
      </c>
      <c r="C8" s="29">
        <v>309556</v>
      </c>
      <c r="D8" s="29">
        <v>236039</v>
      </c>
      <c r="E8" s="30">
        <v>76.25082376048276</v>
      </c>
      <c r="F8" s="29">
        <v>268567</v>
      </c>
      <c r="G8" s="29">
        <v>202957</v>
      </c>
      <c r="H8" s="30">
        <v>75.5703418513816</v>
      </c>
      <c r="I8" s="29">
        <v>40989</v>
      </c>
      <c r="J8" s="29">
        <v>33082</v>
      </c>
      <c r="K8" s="30">
        <v>80.7094586352436</v>
      </c>
    </row>
    <row r="9" spans="1:11" ht="15.75">
      <c r="A9" s="133" t="s">
        <v>124</v>
      </c>
      <c r="B9" s="1" t="s">
        <v>76</v>
      </c>
      <c r="C9" s="29">
        <v>207874</v>
      </c>
      <c r="D9" s="29">
        <v>142644</v>
      </c>
      <c r="E9" s="30">
        <v>68.62041428942533</v>
      </c>
      <c r="F9" s="29">
        <v>179058</v>
      </c>
      <c r="G9" s="29">
        <v>121368</v>
      </c>
      <c r="H9" s="30">
        <v>67.7813892705157</v>
      </c>
      <c r="I9" s="29">
        <v>28816</v>
      </c>
      <c r="J9" s="29">
        <v>21276</v>
      </c>
      <c r="K9" s="30">
        <v>73.83398112159911</v>
      </c>
    </row>
    <row r="10" spans="1:11" ht="15.75">
      <c r="A10" s="134"/>
      <c r="B10" s="1" t="s">
        <v>37</v>
      </c>
      <c r="C10" s="29">
        <v>108250</v>
      </c>
      <c r="D10" s="29">
        <v>71489</v>
      </c>
      <c r="E10" s="30">
        <v>66.04064665127021</v>
      </c>
      <c r="F10" s="29">
        <v>93056</v>
      </c>
      <c r="G10" s="29">
        <v>60567</v>
      </c>
      <c r="H10" s="30">
        <v>65.08661451169189</v>
      </c>
      <c r="I10" s="29">
        <v>15194</v>
      </c>
      <c r="J10" s="29">
        <v>10922</v>
      </c>
      <c r="K10" s="30">
        <v>71.88363827826774</v>
      </c>
    </row>
    <row r="11" spans="1:11" ht="15.75">
      <c r="A11" s="135"/>
      <c r="B11" s="1" t="s">
        <v>38</v>
      </c>
      <c r="C11" s="29">
        <v>99624</v>
      </c>
      <c r="D11" s="29">
        <v>71155</v>
      </c>
      <c r="E11" s="30">
        <v>71.42355255761665</v>
      </c>
      <c r="F11" s="29">
        <v>86002</v>
      </c>
      <c r="G11" s="29">
        <v>60801</v>
      </c>
      <c r="H11" s="30">
        <v>70.69719308853283</v>
      </c>
      <c r="I11" s="29">
        <v>13622</v>
      </c>
      <c r="J11" s="29">
        <v>10354</v>
      </c>
      <c r="K11" s="30">
        <v>76.00939656438115</v>
      </c>
    </row>
    <row r="12" spans="1:11" ht="15.75">
      <c r="A12" s="133" t="s">
        <v>125</v>
      </c>
      <c r="B12" s="1" t="s">
        <v>76</v>
      </c>
      <c r="C12" s="29">
        <v>213369</v>
      </c>
      <c r="D12" s="29">
        <v>157190</v>
      </c>
      <c r="E12" s="30">
        <v>73.67049571399781</v>
      </c>
      <c r="F12" s="29">
        <v>184826</v>
      </c>
      <c r="G12" s="29">
        <v>134328</v>
      </c>
      <c r="H12" s="30">
        <v>72.67808641641328</v>
      </c>
      <c r="I12" s="29">
        <v>28543</v>
      </c>
      <c r="J12" s="29">
        <v>22862</v>
      </c>
      <c r="K12" s="30">
        <v>80.09669621273167</v>
      </c>
    </row>
    <row r="13" spans="1:11" ht="15.75">
      <c r="A13" s="134"/>
      <c r="B13" s="1" t="s">
        <v>37</v>
      </c>
      <c r="C13" s="29">
        <v>112264</v>
      </c>
      <c r="D13" s="29">
        <v>79699</v>
      </c>
      <c r="E13" s="30">
        <v>70.9924820066985</v>
      </c>
      <c r="F13" s="29">
        <v>97136</v>
      </c>
      <c r="G13" s="29">
        <v>67833</v>
      </c>
      <c r="H13" s="30">
        <v>69.83301762477352</v>
      </c>
      <c r="I13" s="29">
        <v>15128</v>
      </c>
      <c r="J13" s="29">
        <v>11866</v>
      </c>
      <c r="K13" s="30">
        <v>78.43733474352194</v>
      </c>
    </row>
    <row r="14" spans="1:11" ht="15.75">
      <c r="A14" s="135"/>
      <c r="B14" s="1" t="s">
        <v>38</v>
      </c>
      <c r="C14" s="29">
        <v>101105</v>
      </c>
      <c r="D14" s="29">
        <v>77491</v>
      </c>
      <c r="E14" s="30">
        <v>76.64408288413036</v>
      </c>
      <c r="F14" s="29">
        <v>87690</v>
      </c>
      <c r="G14" s="29">
        <v>66495</v>
      </c>
      <c r="H14" s="30">
        <v>75.82962709544988</v>
      </c>
      <c r="I14" s="29">
        <v>13415</v>
      </c>
      <c r="J14" s="29">
        <v>10996</v>
      </c>
      <c r="K14" s="30">
        <v>81.96794632873649</v>
      </c>
    </row>
    <row r="15" spans="1:11" ht="16.5" customHeight="1">
      <c r="A15" s="133" t="s">
        <v>126</v>
      </c>
      <c r="B15" s="1" t="s">
        <v>76</v>
      </c>
      <c r="C15" s="29">
        <v>228069</v>
      </c>
      <c r="D15" s="29">
        <v>176411</v>
      </c>
      <c r="E15" s="30">
        <v>77.34983711069896</v>
      </c>
      <c r="F15" s="29">
        <v>198856</v>
      </c>
      <c r="G15" s="29">
        <v>152296</v>
      </c>
      <c r="H15" s="30">
        <v>76.58607233374904</v>
      </c>
      <c r="I15" s="29">
        <v>29213</v>
      </c>
      <c r="J15" s="29">
        <v>24115</v>
      </c>
      <c r="K15" s="30">
        <v>82.54886523123267</v>
      </c>
    </row>
    <row r="16" spans="1:11" ht="15.75">
      <c r="A16" s="134"/>
      <c r="B16" s="1" t="s">
        <v>37</v>
      </c>
      <c r="C16" s="29">
        <v>119242</v>
      </c>
      <c r="D16" s="29">
        <v>89018</v>
      </c>
      <c r="E16" s="30">
        <v>74.65322621224065</v>
      </c>
      <c r="F16" s="29">
        <v>103981</v>
      </c>
      <c r="G16" s="29">
        <v>76635</v>
      </c>
      <c r="H16" s="30">
        <v>73.7009645993018</v>
      </c>
      <c r="I16" s="29">
        <v>15261</v>
      </c>
      <c r="J16" s="29">
        <v>12383</v>
      </c>
      <c r="K16" s="30">
        <v>81.14147172531288</v>
      </c>
    </row>
    <row r="17" spans="1:11" ht="15.75">
      <c r="A17" s="135"/>
      <c r="B17" s="1" t="s">
        <v>38</v>
      </c>
      <c r="C17" s="29">
        <v>108827</v>
      </c>
      <c r="D17" s="29">
        <v>87393</v>
      </c>
      <c r="E17" s="30">
        <v>80.30452001801024</v>
      </c>
      <c r="F17" s="29">
        <v>94875</v>
      </c>
      <c r="G17" s="29">
        <v>75661</v>
      </c>
      <c r="H17" s="30">
        <v>79.74808959156785</v>
      </c>
      <c r="I17" s="29">
        <v>13952</v>
      </c>
      <c r="J17" s="29">
        <v>11732</v>
      </c>
      <c r="K17" s="30">
        <v>84.08830275229357</v>
      </c>
    </row>
    <row r="18" ht="15.75">
      <c r="A18" s="50" t="s">
        <v>113</v>
      </c>
    </row>
  </sheetData>
  <sheetProtection/>
  <mergeCells count="11">
    <mergeCell ref="F4:H4"/>
    <mergeCell ref="I4:K4"/>
    <mergeCell ref="A6:A8"/>
    <mergeCell ref="A9:A11"/>
    <mergeCell ref="A12:A14"/>
    <mergeCell ref="A15:A17"/>
    <mergeCell ref="A1:K1"/>
    <mergeCell ref="A2:K2"/>
    <mergeCell ref="A3:K3"/>
    <mergeCell ref="A4:B5"/>
    <mergeCell ref="C4:E4"/>
  </mergeCells>
  <printOptions/>
  <pageMargins left="0.43" right="0.34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xSplit="3" ySplit="5" topLeftCell="D6" activePane="bottomRight" state="frozen"/>
      <selection pane="topLeft" activeCell="A4" sqref="A4:B5"/>
      <selection pane="topRight" activeCell="A4" sqref="A4:B5"/>
      <selection pane="bottomLeft" activeCell="A4" sqref="A4:B5"/>
      <selection pane="bottomRight" activeCell="A1" sqref="A1:L1"/>
    </sheetView>
  </sheetViews>
  <sheetFormatPr defaultColWidth="9.00390625" defaultRowHeight="16.5"/>
  <cols>
    <col min="1" max="1" width="3.125" style="0" customWidth="1"/>
    <col min="2" max="2" width="6.25390625" style="0" customWidth="1"/>
    <col min="3" max="3" width="3.375" style="0" customWidth="1"/>
    <col min="4" max="5" width="7.50390625" style="28" customWidth="1"/>
    <col min="6" max="6" width="7.50390625" style="26" customWidth="1"/>
    <col min="7" max="8" width="7.50390625" style="28" customWidth="1"/>
    <col min="9" max="9" width="7.50390625" style="26" customWidth="1"/>
    <col min="10" max="11" width="7.50390625" style="28" customWidth="1"/>
    <col min="12" max="12" width="7.50390625" style="26" customWidth="1"/>
  </cols>
  <sheetData>
    <row r="1" spans="1:12" ht="16.5" customHeight="1">
      <c r="A1" s="147" t="s">
        <v>132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16.5" customHeight="1">
      <c r="A2" s="150" t="s">
        <v>197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6.5" customHeight="1">
      <c r="A3" s="153"/>
      <c r="B3" s="154"/>
      <c r="C3" s="154"/>
      <c r="D3" s="154"/>
      <c r="E3" s="154"/>
      <c r="F3" s="154"/>
      <c r="G3" s="154"/>
      <c r="H3" s="154"/>
      <c r="I3" s="154"/>
      <c r="J3" s="155" t="s">
        <v>131</v>
      </c>
      <c r="K3" s="155"/>
      <c r="L3" s="156"/>
    </row>
    <row r="4" spans="1:12" ht="19.5" customHeight="1">
      <c r="A4" s="157" t="s">
        <v>1</v>
      </c>
      <c r="B4" s="158"/>
      <c r="C4" s="159"/>
      <c r="D4" s="163" t="s">
        <v>75</v>
      </c>
      <c r="E4" s="164"/>
      <c r="F4" s="165"/>
      <c r="G4" s="163" t="s">
        <v>2</v>
      </c>
      <c r="H4" s="164"/>
      <c r="I4" s="165"/>
      <c r="J4" s="163" t="s">
        <v>3</v>
      </c>
      <c r="K4" s="164"/>
      <c r="L4" s="165"/>
    </row>
    <row r="5" spans="1:12" ht="31.5" customHeight="1">
      <c r="A5" s="160"/>
      <c r="B5" s="161"/>
      <c r="C5" s="162"/>
      <c r="D5" s="1" t="s">
        <v>4</v>
      </c>
      <c r="E5" s="1" t="s">
        <v>5</v>
      </c>
      <c r="F5" s="23" t="s">
        <v>6</v>
      </c>
      <c r="G5" s="1" t="s">
        <v>4</v>
      </c>
      <c r="H5" s="1" t="s">
        <v>5</v>
      </c>
      <c r="I5" s="23" t="s">
        <v>6</v>
      </c>
      <c r="J5" s="1" t="s">
        <v>4</v>
      </c>
      <c r="K5" s="1" t="s">
        <v>5</v>
      </c>
      <c r="L5" s="23" t="s">
        <v>6</v>
      </c>
    </row>
    <row r="6" spans="1:12" ht="24" customHeight="1">
      <c r="A6" s="166" t="s">
        <v>81</v>
      </c>
      <c r="B6" s="167"/>
      <c r="C6" s="168"/>
      <c r="D6" s="27">
        <v>649312</v>
      </c>
      <c r="E6" s="27">
        <v>476245</v>
      </c>
      <c r="F6" s="25">
        <v>73.3460955596077</v>
      </c>
      <c r="G6" s="27">
        <v>562740</v>
      </c>
      <c r="H6" s="27">
        <v>407992</v>
      </c>
      <c r="I6" s="25">
        <v>72.50097736077052</v>
      </c>
      <c r="J6" s="27">
        <v>86572</v>
      </c>
      <c r="K6" s="27">
        <v>68253</v>
      </c>
      <c r="L6" s="25">
        <v>78.8395786166428</v>
      </c>
    </row>
    <row r="7" spans="1:12" ht="24" customHeight="1">
      <c r="A7" s="169" t="s">
        <v>89</v>
      </c>
      <c r="B7" s="167"/>
      <c r="C7" s="168"/>
      <c r="D7" s="27">
        <v>647151</v>
      </c>
      <c r="E7" s="27">
        <v>474773</v>
      </c>
      <c r="F7" s="25">
        <v>73.36355811858438</v>
      </c>
      <c r="G7" s="27">
        <v>560579</v>
      </c>
      <c r="H7" s="27">
        <v>406520</v>
      </c>
      <c r="I7" s="25">
        <v>72.51787883598922</v>
      </c>
      <c r="J7" s="27">
        <v>86572</v>
      </c>
      <c r="K7" s="27">
        <v>68253</v>
      </c>
      <c r="L7" s="25" t="s">
        <v>198</v>
      </c>
    </row>
    <row r="8" spans="1:12" ht="24" customHeight="1">
      <c r="A8" s="163" t="s">
        <v>107</v>
      </c>
      <c r="B8" s="167"/>
      <c r="C8" s="168"/>
      <c r="D8" s="2">
        <v>99887</v>
      </c>
      <c r="E8" s="27">
        <v>76454</v>
      </c>
      <c r="F8" s="25">
        <v>76.54049075455265</v>
      </c>
      <c r="G8" s="2">
        <v>84659</v>
      </c>
      <c r="H8" s="2">
        <v>64273</v>
      </c>
      <c r="I8" s="25">
        <v>75.91986675958847</v>
      </c>
      <c r="J8" s="2">
        <v>15228</v>
      </c>
      <c r="K8" s="2">
        <v>12181</v>
      </c>
      <c r="L8" s="25" t="s">
        <v>199</v>
      </c>
    </row>
    <row r="9" spans="1:12" ht="24" customHeight="1">
      <c r="A9" s="163" t="s">
        <v>90</v>
      </c>
      <c r="B9" s="167"/>
      <c r="C9" s="168"/>
      <c r="D9" s="2">
        <v>66250</v>
      </c>
      <c r="E9" s="27">
        <v>51481</v>
      </c>
      <c r="F9" s="25">
        <v>77.70716981132075</v>
      </c>
      <c r="G9" s="2">
        <v>55430</v>
      </c>
      <c r="H9" s="2">
        <v>42524</v>
      </c>
      <c r="I9" s="25">
        <v>76.7165794696013</v>
      </c>
      <c r="J9" s="2">
        <v>10820</v>
      </c>
      <c r="K9" s="2">
        <v>8957</v>
      </c>
      <c r="L9" s="25" t="s">
        <v>200</v>
      </c>
    </row>
    <row r="10" spans="1:12" ht="24" customHeight="1">
      <c r="A10" s="163" t="s">
        <v>174</v>
      </c>
      <c r="B10" s="167"/>
      <c r="C10" s="168"/>
      <c r="D10" s="2">
        <v>66794</v>
      </c>
      <c r="E10" s="27">
        <v>49195</v>
      </c>
      <c r="F10" s="25">
        <v>73.65182501422284</v>
      </c>
      <c r="G10" s="2">
        <v>59504</v>
      </c>
      <c r="H10" s="2">
        <v>43188</v>
      </c>
      <c r="I10" s="25">
        <v>72.57999462221026</v>
      </c>
      <c r="J10" s="2">
        <v>7290</v>
      </c>
      <c r="K10" s="2">
        <v>6007</v>
      </c>
      <c r="L10" s="25" t="s">
        <v>201</v>
      </c>
    </row>
    <row r="11" spans="1:12" ht="24" customHeight="1">
      <c r="A11" s="163" t="s">
        <v>94</v>
      </c>
      <c r="B11" s="167"/>
      <c r="C11" s="168"/>
      <c r="D11" s="2">
        <v>84823</v>
      </c>
      <c r="E11" s="27">
        <v>64457</v>
      </c>
      <c r="F11" s="25">
        <v>75.99000271152872</v>
      </c>
      <c r="G11" s="2">
        <v>70869</v>
      </c>
      <c r="H11" s="2">
        <v>53523</v>
      </c>
      <c r="I11" s="25">
        <v>75.52385387122719</v>
      </c>
      <c r="J11" s="2">
        <v>13954</v>
      </c>
      <c r="K11" s="2">
        <v>10934</v>
      </c>
      <c r="L11" s="25" t="s">
        <v>202</v>
      </c>
    </row>
    <row r="12" spans="1:12" ht="24" customHeight="1">
      <c r="A12" s="163" t="s">
        <v>95</v>
      </c>
      <c r="B12" s="164"/>
      <c r="C12" s="165"/>
      <c r="D12" s="2">
        <v>50396</v>
      </c>
      <c r="E12" s="27">
        <v>36994</v>
      </c>
      <c r="F12" s="25">
        <v>73.40661957298198</v>
      </c>
      <c r="G12" s="2">
        <v>40532</v>
      </c>
      <c r="H12" s="2">
        <v>29518</v>
      </c>
      <c r="I12" s="25">
        <v>72.82640876344617</v>
      </c>
      <c r="J12" s="2">
        <v>9864</v>
      </c>
      <c r="K12" s="2">
        <v>7476</v>
      </c>
      <c r="L12" s="25" t="s">
        <v>203</v>
      </c>
    </row>
    <row r="13" spans="1:12" ht="24" customHeight="1">
      <c r="A13" s="163" t="s">
        <v>9</v>
      </c>
      <c r="B13" s="164"/>
      <c r="C13" s="165"/>
      <c r="D13" s="2">
        <v>72096</v>
      </c>
      <c r="E13" s="27">
        <v>53009</v>
      </c>
      <c r="F13" s="25">
        <v>73.5255770084332</v>
      </c>
      <c r="G13" s="2">
        <v>68538</v>
      </c>
      <c r="H13" s="2">
        <v>50312</v>
      </c>
      <c r="I13" s="25">
        <v>73.40745279990662</v>
      </c>
      <c r="J13" s="2">
        <v>3558</v>
      </c>
      <c r="K13" s="2">
        <v>2697</v>
      </c>
      <c r="L13" s="25" t="s">
        <v>204</v>
      </c>
    </row>
    <row r="14" spans="1:12" ht="24" customHeight="1">
      <c r="A14" s="163" t="s">
        <v>12</v>
      </c>
      <c r="B14" s="164"/>
      <c r="C14" s="165"/>
      <c r="D14" s="2">
        <v>14020</v>
      </c>
      <c r="E14" s="27">
        <v>9411</v>
      </c>
      <c r="F14" s="25">
        <v>67.12553495007133</v>
      </c>
      <c r="G14" s="2">
        <v>12313</v>
      </c>
      <c r="H14" s="2">
        <v>8076</v>
      </c>
      <c r="I14" s="25">
        <v>65.58921465118168</v>
      </c>
      <c r="J14" s="2">
        <v>1707</v>
      </c>
      <c r="K14" s="2">
        <v>1335</v>
      </c>
      <c r="L14" s="25" t="s">
        <v>205</v>
      </c>
    </row>
    <row r="15" spans="1:12" ht="24" customHeight="1">
      <c r="A15" s="163" t="s">
        <v>14</v>
      </c>
      <c r="B15" s="167"/>
      <c r="C15" s="168"/>
      <c r="D15" s="2">
        <v>17275</v>
      </c>
      <c r="E15" s="27">
        <v>12607</v>
      </c>
      <c r="F15" s="25">
        <v>72.97829232995659</v>
      </c>
      <c r="G15" s="2">
        <v>15119</v>
      </c>
      <c r="H15" s="2">
        <v>10806</v>
      </c>
      <c r="I15" s="25">
        <v>71.47298101726305</v>
      </c>
      <c r="J15" s="2">
        <v>2156</v>
      </c>
      <c r="K15" s="2">
        <v>1801</v>
      </c>
      <c r="L15" s="25" t="s">
        <v>206</v>
      </c>
    </row>
    <row r="16" spans="1:12" ht="24" customHeight="1">
      <c r="A16" s="163" t="s">
        <v>15</v>
      </c>
      <c r="B16" s="167"/>
      <c r="C16" s="168"/>
      <c r="D16" s="2">
        <v>15713</v>
      </c>
      <c r="E16" s="27">
        <v>10909</v>
      </c>
      <c r="F16" s="25">
        <v>69.42658944822759</v>
      </c>
      <c r="G16" s="2">
        <v>14010</v>
      </c>
      <c r="H16" s="2">
        <v>9618</v>
      </c>
      <c r="I16" s="25">
        <v>68.6509635974304</v>
      </c>
      <c r="J16" s="2">
        <v>1703</v>
      </c>
      <c r="K16" s="2">
        <v>1291</v>
      </c>
      <c r="L16" s="25" t="s">
        <v>207</v>
      </c>
    </row>
    <row r="17" spans="1:12" ht="24" customHeight="1">
      <c r="A17" s="163" t="s">
        <v>17</v>
      </c>
      <c r="B17" s="167"/>
      <c r="C17" s="168"/>
      <c r="D17" s="2">
        <v>37106</v>
      </c>
      <c r="E17" s="27">
        <v>27820</v>
      </c>
      <c r="F17" s="25">
        <v>74.9743976715356</v>
      </c>
      <c r="G17" s="2">
        <v>34277</v>
      </c>
      <c r="H17" s="2">
        <v>25396</v>
      </c>
      <c r="I17" s="25">
        <v>74.0904980015754</v>
      </c>
      <c r="J17" s="2">
        <v>2829</v>
      </c>
      <c r="K17" s="2">
        <v>2424</v>
      </c>
      <c r="L17" s="25" t="s">
        <v>208</v>
      </c>
    </row>
    <row r="18" spans="1:12" ht="24" customHeight="1">
      <c r="A18" s="163" t="s">
        <v>18</v>
      </c>
      <c r="B18" s="167"/>
      <c r="C18" s="168"/>
      <c r="D18" s="2">
        <v>14379</v>
      </c>
      <c r="E18" s="27">
        <v>9482</v>
      </c>
      <c r="F18" s="25">
        <v>65.94338966548439</v>
      </c>
      <c r="G18" s="2">
        <v>13237</v>
      </c>
      <c r="H18" s="2">
        <v>8631</v>
      </c>
      <c r="I18" s="25">
        <v>65.20359598096245</v>
      </c>
      <c r="J18" s="2">
        <v>1142</v>
      </c>
      <c r="K18" s="2">
        <v>851</v>
      </c>
      <c r="L18" s="25" t="s">
        <v>209</v>
      </c>
    </row>
    <row r="19" spans="1:12" ht="24" customHeight="1">
      <c r="A19" s="163" t="s">
        <v>19</v>
      </c>
      <c r="B19" s="167"/>
      <c r="C19" s="168"/>
      <c r="D19" s="2">
        <v>20909</v>
      </c>
      <c r="E19" s="27">
        <v>13827</v>
      </c>
      <c r="F19" s="25">
        <v>66.12941795399111</v>
      </c>
      <c r="G19" s="2">
        <v>15002</v>
      </c>
      <c r="H19" s="2">
        <v>9439</v>
      </c>
      <c r="I19" s="25">
        <v>62.9182775629916</v>
      </c>
      <c r="J19" s="2">
        <v>5907</v>
      </c>
      <c r="K19" s="2">
        <v>4388</v>
      </c>
      <c r="L19" s="25" t="s">
        <v>210</v>
      </c>
    </row>
    <row r="20" spans="1:12" ht="24" customHeight="1">
      <c r="A20" s="163" t="s">
        <v>20</v>
      </c>
      <c r="B20" s="167"/>
      <c r="C20" s="168"/>
      <c r="D20" s="2">
        <v>12188</v>
      </c>
      <c r="E20" s="27">
        <v>8278</v>
      </c>
      <c r="F20" s="25">
        <v>67.91926485067279</v>
      </c>
      <c r="G20" s="2">
        <v>10922</v>
      </c>
      <c r="H20" s="2">
        <v>7301</v>
      </c>
      <c r="I20" s="25">
        <v>66.84673136788135</v>
      </c>
      <c r="J20" s="2">
        <v>1266</v>
      </c>
      <c r="K20" s="2">
        <v>977</v>
      </c>
      <c r="L20" s="25" t="s">
        <v>211</v>
      </c>
    </row>
    <row r="21" spans="1:12" ht="24" customHeight="1">
      <c r="A21" s="163" t="s">
        <v>23</v>
      </c>
      <c r="B21" s="167"/>
      <c r="C21" s="168"/>
      <c r="D21" s="2">
        <v>22441</v>
      </c>
      <c r="E21" s="27">
        <v>13670</v>
      </c>
      <c r="F21" s="25">
        <v>60.91528897999198</v>
      </c>
      <c r="G21" s="2">
        <v>20373</v>
      </c>
      <c r="H21" s="2">
        <v>12197</v>
      </c>
      <c r="I21" s="25">
        <v>59.86845334511363</v>
      </c>
      <c r="J21" s="2">
        <v>2068</v>
      </c>
      <c r="K21" s="2">
        <v>1473</v>
      </c>
      <c r="L21" s="25" t="s">
        <v>212</v>
      </c>
    </row>
    <row r="22" spans="1:12" ht="24" customHeight="1">
      <c r="A22" s="163" t="s">
        <v>24</v>
      </c>
      <c r="B22" s="167"/>
      <c r="C22" s="168"/>
      <c r="D22" s="2">
        <v>6259</v>
      </c>
      <c r="E22" s="27">
        <v>3251</v>
      </c>
      <c r="F22" s="25">
        <v>51.941204665281994</v>
      </c>
      <c r="G22" s="2">
        <v>6037</v>
      </c>
      <c r="H22" s="2">
        <v>3103</v>
      </c>
      <c r="I22" s="25">
        <v>51.399701838661585</v>
      </c>
      <c r="J22" s="2">
        <v>222</v>
      </c>
      <c r="K22" s="2">
        <v>148</v>
      </c>
      <c r="L22" s="25" t="s">
        <v>213</v>
      </c>
    </row>
    <row r="23" spans="1:12" ht="24" customHeight="1">
      <c r="A23" s="163" t="s">
        <v>25</v>
      </c>
      <c r="B23" s="167"/>
      <c r="C23" s="168"/>
      <c r="D23" s="2">
        <v>9554</v>
      </c>
      <c r="E23" s="27">
        <v>6137</v>
      </c>
      <c r="F23" s="25">
        <v>64.23487544483986</v>
      </c>
      <c r="G23" s="2">
        <v>8542</v>
      </c>
      <c r="H23" s="2">
        <v>5349</v>
      </c>
      <c r="I23" s="25">
        <v>62.61999531725591</v>
      </c>
      <c r="J23" s="2">
        <v>1012</v>
      </c>
      <c r="K23" s="2">
        <v>788</v>
      </c>
      <c r="L23" s="25" t="s">
        <v>195</v>
      </c>
    </row>
    <row r="24" spans="1:12" ht="24" customHeight="1">
      <c r="A24" s="163" t="s">
        <v>26</v>
      </c>
      <c r="B24" s="167"/>
      <c r="C24" s="168"/>
      <c r="D24" s="2">
        <v>2349</v>
      </c>
      <c r="E24" s="27">
        <v>1587</v>
      </c>
      <c r="F24" s="25">
        <v>67.56066411238825</v>
      </c>
      <c r="G24" s="2">
        <v>2349</v>
      </c>
      <c r="H24" s="2">
        <v>1587</v>
      </c>
      <c r="I24" s="25">
        <v>67.56066411238825</v>
      </c>
      <c r="J24" s="2">
        <v>0</v>
      </c>
      <c r="K24" s="2">
        <v>0</v>
      </c>
      <c r="L24" s="25" t="s">
        <v>123</v>
      </c>
    </row>
    <row r="25" spans="1:12" ht="24" customHeight="1">
      <c r="A25" s="163" t="s">
        <v>27</v>
      </c>
      <c r="B25" s="167"/>
      <c r="C25" s="168"/>
      <c r="D25" s="2">
        <v>9520</v>
      </c>
      <c r="E25" s="27">
        <v>7133</v>
      </c>
      <c r="F25" s="25">
        <v>74.92647058823529</v>
      </c>
      <c r="G25" s="2">
        <v>7737</v>
      </c>
      <c r="H25" s="2">
        <v>5704</v>
      </c>
      <c r="I25" s="25">
        <v>73.7236655034251</v>
      </c>
      <c r="J25" s="2">
        <v>1783</v>
      </c>
      <c r="K25" s="2">
        <v>1429</v>
      </c>
      <c r="L25" s="25" t="s">
        <v>214</v>
      </c>
    </row>
    <row r="26" spans="1:12" ht="24" customHeight="1">
      <c r="A26" s="163" t="s">
        <v>28</v>
      </c>
      <c r="B26" s="167"/>
      <c r="C26" s="168"/>
      <c r="D26" s="2">
        <v>15259</v>
      </c>
      <c r="E26" s="27">
        <v>11538</v>
      </c>
      <c r="F26" s="25">
        <v>75.61439150665181</v>
      </c>
      <c r="G26" s="2">
        <v>13506</v>
      </c>
      <c r="H26" s="2">
        <v>10055</v>
      </c>
      <c r="I26" s="25">
        <v>74.44839330667851</v>
      </c>
      <c r="J26" s="2">
        <v>1753</v>
      </c>
      <c r="K26" s="2">
        <v>1483</v>
      </c>
      <c r="L26" s="58" t="s">
        <v>215</v>
      </c>
    </row>
    <row r="27" spans="1:12" ht="24" customHeight="1">
      <c r="A27" s="163" t="s">
        <v>30</v>
      </c>
      <c r="B27" s="167"/>
      <c r="C27" s="168"/>
      <c r="D27" s="2">
        <v>9933</v>
      </c>
      <c r="E27" s="27">
        <v>7533</v>
      </c>
      <c r="F27" s="25">
        <v>75.8381153729991</v>
      </c>
      <c r="G27" s="2">
        <v>7623</v>
      </c>
      <c r="H27" s="2">
        <v>5920</v>
      </c>
      <c r="I27" s="25">
        <v>77.65971402335039</v>
      </c>
      <c r="J27" s="2">
        <v>2310</v>
      </c>
      <c r="K27" s="2">
        <v>1613</v>
      </c>
      <c r="L27" s="25" t="s">
        <v>216</v>
      </c>
    </row>
    <row r="28" spans="1:12" ht="24" customHeight="1">
      <c r="A28" s="169" t="s">
        <v>56</v>
      </c>
      <c r="B28" s="167"/>
      <c r="C28" s="168"/>
      <c r="D28" s="2">
        <v>2161</v>
      </c>
      <c r="E28" s="27">
        <v>1472</v>
      </c>
      <c r="F28" s="25">
        <v>68.11661267931512</v>
      </c>
      <c r="G28" s="2">
        <v>2161</v>
      </c>
      <c r="H28" s="2">
        <v>1472</v>
      </c>
      <c r="I28" s="25">
        <v>68.11661267931512</v>
      </c>
      <c r="J28" s="2">
        <v>0</v>
      </c>
      <c r="K28" s="2">
        <v>0</v>
      </c>
      <c r="L28" s="25" t="s">
        <v>123</v>
      </c>
    </row>
    <row r="29" spans="1:12" ht="24" customHeight="1">
      <c r="A29" s="163" t="s">
        <v>33</v>
      </c>
      <c r="B29" s="167"/>
      <c r="C29" s="168"/>
      <c r="D29" s="2">
        <v>1934</v>
      </c>
      <c r="E29" s="27">
        <v>1326</v>
      </c>
      <c r="F29" s="25">
        <v>68.56256463288521</v>
      </c>
      <c r="G29" s="2">
        <v>1934</v>
      </c>
      <c r="H29" s="2">
        <v>1326</v>
      </c>
      <c r="I29" s="25">
        <v>68.56256463288521</v>
      </c>
      <c r="J29" s="2">
        <v>0</v>
      </c>
      <c r="K29" s="2">
        <v>0</v>
      </c>
      <c r="L29" s="25" t="s">
        <v>123</v>
      </c>
    </row>
    <row r="30" spans="1:12" ht="24" customHeight="1">
      <c r="A30" s="163" t="s">
        <v>34</v>
      </c>
      <c r="B30" s="167"/>
      <c r="C30" s="168"/>
      <c r="D30" s="2">
        <v>227</v>
      </c>
      <c r="E30" s="27">
        <v>146</v>
      </c>
      <c r="F30" s="25">
        <v>64.31718061674009</v>
      </c>
      <c r="G30" s="2">
        <v>227</v>
      </c>
      <c r="H30" s="2">
        <v>146</v>
      </c>
      <c r="I30" s="25">
        <v>64.31718061674009</v>
      </c>
      <c r="J30" s="2">
        <v>0</v>
      </c>
      <c r="K30" s="2">
        <v>0</v>
      </c>
      <c r="L30" s="25" t="s">
        <v>123</v>
      </c>
    </row>
    <row r="31" spans="1:3" ht="24" customHeight="1">
      <c r="A31" s="50" t="s">
        <v>112</v>
      </c>
      <c r="B31" s="16"/>
      <c r="C31" s="16"/>
    </row>
  </sheetData>
  <sheetProtection/>
  <mergeCells count="33">
    <mergeCell ref="A30:C30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1:L1"/>
    <mergeCell ref="A2:L2"/>
    <mergeCell ref="A3:I3"/>
    <mergeCell ref="J3:L3"/>
    <mergeCell ref="A4:C5"/>
    <mergeCell ref="D4:F4"/>
    <mergeCell ref="G4:I4"/>
    <mergeCell ref="J4:L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K1"/>
    </sheetView>
  </sheetViews>
  <sheetFormatPr defaultColWidth="9.00390625" defaultRowHeight="16.5"/>
  <cols>
    <col min="4" max="4" width="7.375" style="0" customWidth="1"/>
    <col min="5" max="5" width="9.375" style="0" bestFit="1" customWidth="1"/>
    <col min="7" max="7" width="7.375" style="0" customWidth="1"/>
    <col min="8" max="8" width="9.375" style="0" bestFit="1" customWidth="1"/>
    <col min="10" max="10" width="7.625" style="0" customWidth="1"/>
    <col min="11" max="11" width="9.375" style="0" bestFit="1" customWidth="1"/>
  </cols>
  <sheetData>
    <row r="1" spans="1:11" ht="16.5" customHeight="1">
      <c r="A1" s="136" t="s">
        <v>73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16.5" customHeight="1">
      <c r="A2" s="139" t="s">
        <v>176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</row>
    <row r="3" spans="1:11" ht="16.5" customHeight="1">
      <c r="A3" s="140" t="s">
        <v>128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1" ht="16.5" customHeight="1">
      <c r="A4" s="143"/>
      <c r="B4" s="144"/>
      <c r="C4" s="130" t="s">
        <v>35</v>
      </c>
      <c r="D4" s="131"/>
      <c r="E4" s="132"/>
      <c r="F4" s="130" t="s">
        <v>2</v>
      </c>
      <c r="G4" s="131"/>
      <c r="H4" s="132"/>
      <c r="I4" s="130" t="s">
        <v>3</v>
      </c>
      <c r="J4" s="131"/>
      <c r="K4" s="132"/>
    </row>
    <row r="5" spans="1:11" ht="25.5">
      <c r="A5" s="145"/>
      <c r="B5" s="146"/>
      <c r="C5" s="1" t="s">
        <v>4</v>
      </c>
      <c r="D5" s="1" t="s">
        <v>5</v>
      </c>
      <c r="E5" s="1" t="s">
        <v>6</v>
      </c>
      <c r="F5" s="1" t="s">
        <v>4</v>
      </c>
      <c r="G5" s="1" t="s">
        <v>5</v>
      </c>
      <c r="H5" s="1" t="s">
        <v>6</v>
      </c>
      <c r="I5" s="1" t="s">
        <v>4</v>
      </c>
      <c r="J5" s="1" t="s">
        <v>5</v>
      </c>
      <c r="K5" s="1" t="s">
        <v>6</v>
      </c>
    </row>
    <row r="6" spans="1:11" ht="15.75">
      <c r="A6" s="133" t="s">
        <v>75</v>
      </c>
      <c r="B6" s="1" t="s">
        <v>36</v>
      </c>
      <c r="C6" s="62">
        <v>683311</v>
      </c>
      <c r="D6" s="62">
        <v>498977</v>
      </c>
      <c r="E6" s="63">
        <v>73.02341100904273</v>
      </c>
      <c r="F6" s="62">
        <v>594293</v>
      </c>
      <c r="G6" s="62">
        <v>427707</v>
      </c>
      <c r="H6" s="63">
        <v>71.96904557179708</v>
      </c>
      <c r="I6" s="62">
        <v>89018</v>
      </c>
      <c r="J6" s="62">
        <v>71270</v>
      </c>
      <c r="K6" s="63">
        <v>80.06245927789885</v>
      </c>
    </row>
    <row r="7" spans="1:11" ht="15.75">
      <c r="A7" s="134"/>
      <c r="B7" s="1" t="s">
        <v>37</v>
      </c>
      <c r="C7" s="62">
        <v>357734</v>
      </c>
      <c r="D7" s="62">
        <v>252728</v>
      </c>
      <c r="E7" s="63">
        <v>70.64690524244271</v>
      </c>
      <c r="F7" s="62">
        <v>310720</v>
      </c>
      <c r="G7" s="62">
        <v>215658</v>
      </c>
      <c r="H7" s="63">
        <v>69.40589598352214</v>
      </c>
      <c r="I7" s="62">
        <v>47014</v>
      </c>
      <c r="J7" s="62">
        <v>37070</v>
      </c>
      <c r="K7" s="63">
        <v>78.84885353299018</v>
      </c>
    </row>
    <row r="8" spans="1:11" ht="15.75">
      <c r="A8" s="135"/>
      <c r="B8" s="1" t="s">
        <v>38</v>
      </c>
      <c r="C8" s="62">
        <v>325577</v>
      </c>
      <c r="D8" s="62">
        <v>246249</v>
      </c>
      <c r="E8" s="63">
        <v>75.63464249624512</v>
      </c>
      <c r="F8" s="62">
        <v>283573</v>
      </c>
      <c r="G8" s="62">
        <v>212049</v>
      </c>
      <c r="H8" s="63">
        <v>74.7775705021282</v>
      </c>
      <c r="I8" s="62">
        <v>42004</v>
      </c>
      <c r="J8" s="62">
        <v>34200</v>
      </c>
      <c r="K8" s="63">
        <v>81.42081706504142</v>
      </c>
    </row>
    <row r="9" spans="1:11" ht="15.75">
      <c r="A9" s="133" t="s">
        <v>124</v>
      </c>
      <c r="B9" s="1" t="s">
        <v>76</v>
      </c>
      <c r="C9" s="62">
        <v>213859</v>
      </c>
      <c r="D9" s="62">
        <v>146654</v>
      </c>
      <c r="E9" s="63">
        <v>68.57508919428221</v>
      </c>
      <c r="F9" s="62">
        <v>184274</v>
      </c>
      <c r="G9" s="62">
        <v>124153</v>
      </c>
      <c r="H9" s="63">
        <v>67.37412765772709</v>
      </c>
      <c r="I9" s="62">
        <v>29585</v>
      </c>
      <c r="J9" s="62">
        <v>22501</v>
      </c>
      <c r="K9" s="63">
        <v>76.05543349670441</v>
      </c>
    </row>
    <row r="10" spans="1:11" ht="15.75">
      <c r="A10" s="134"/>
      <c r="B10" s="1" t="s">
        <v>37</v>
      </c>
      <c r="C10" s="62">
        <v>112492</v>
      </c>
      <c r="D10" s="62">
        <v>74884</v>
      </c>
      <c r="E10" s="63">
        <v>66.56828930057249</v>
      </c>
      <c r="F10" s="62">
        <v>96757</v>
      </c>
      <c r="G10" s="62">
        <v>63065</v>
      </c>
      <c r="H10" s="63">
        <v>65.17874675734055</v>
      </c>
      <c r="I10" s="62">
        <v>15735</v>
      </c>
      <c r="J10" s="62">
        <v>11819</v>
      </c>
      <c r="K10" s="63">
        <v>75.11280584683826</v>
      </c>
    </row>
    <row r="11" spans="1:11" ht="15.75">
      <c r="A11" s="135"/>
      <c r="B11" s="1" t="s">
        <v>38</v>
      </c>
      <c r="C11" s="62">
        <v>101367</v>
      </c>
      <c r="D11" s="62">
        <v>71770</v>
      </c>
      <c r="E11" s="63">
        <v>70.80213481705091</v>
      </c>
      <c r="F11" s="62">
        <v>87517</v>
      </c>
      <c r="G11" s="62">
        <v>61088</v>
      </c>
      <c r="H11" s="63">
        <v>69.80129574825463</v>
      </c>
      <c r="I11" s="62">
        <v>13850</v>
      </c>
      <c r="J11" s="62">
        <v>10682</v>
      </c>
      <c r="K11" s="63">
        <v>77.12635379061372</v>
      </c>
    </row>
    <row r="12" spans="1:11" ht="15.75">
      <c r="A12" s="133" t="s">
        <v>125</v>
      </c>
      <c r="B12" s="1" t="s">
        <v>76</v>
      </c>
      <c r="C12" s="62">
        <v>228741</v>
      </c>
      <c r="D12" s="62">
        <v>167918</v>
      </c>
      <c r="E12" s="63">
        <v>73.40966420536765</v>
      </c>
      <c r="F12" s="62">
        <v>198925</v>
      </c>
      <c r="G12" s="62">
        <v>143897</v>
      </c>
      <c r="H12" s="63">
        <v>72.33731305768505</v>
      </c>
      <c r="I12" s="62">
        <v>29816</v>
      </c>
      <c r="J12" s="62">
        <v>24021</v>
      </c>
      <c r="K12" s="63">
        <v>80.56412664341293</v>
      </c>
    </row>
    <row r="13" spans="1:11" ht="15.75">
      <c r="A13" s="134"/>
      <c r="B13" s="1" t="s">
        <v>37</v>
      </c>
      <c r="C13" s="62">
        <v>119588</v>
      </c>
      <c r="D13" s="62">
        <v>84933</v>
      </c>
      <c r="E13" s="63">
        <v>71.02133993377262</v>
      </c>
      <c r="F13" s="62">
        <v>103964</v>
      </c>
      <c r="G13" s="62">
        <v>72540</v>
      </c>
      <c r="H13" s="63">
        <v>69.77415259128159</v>
      </c>
      <c r="I13" s="62">
        <v>15624</v>
      </c>
      <c r="J13" s="62">
        <v>12393</v>
      </c>
      <c r="K13" s="63">
        <v>79.32027649769586</v>
      </c>
    </row>
    <row r="14" spans="1:11" ht="15.75">
      <c r="A14" s="135"/>
      <c r="B14" s="1" t="s">
        <v>38</v>
      </c>
      <c r="C14" s="29">
        <v>109153</v>
      </c>
      <c r="D14" s="29">
        <v>82985</v>
      </c>
      <c r="E14" s="30">
        <v>76.02631169092925</v>
      </c>
      <c r="F14" s="29">
        <v>94961</v>
      </c>
      <c r="G14" s="29">
        <v>71357</v>
      </c>
      <c r="H14" s="30">
        <v>75.14347995492886</v>
      </c>
      <c r="I14" s="29">
        <v>14192</v>
      </c>
      <c r="J14" s="29">
        <v>11628</v>
      </c>
      <c r="K14" s="30">
        <v>81.93348365276212</v>
      </c>
    </row>
    <row r="15" spans="1:11" ht="16.5" customHeight="1">
      <c r="A15" s="133" t="s">
        <v>126</v>
      </c>
      <c r="B15" s="1" t="s">
        <v>76</v>
      </c>
      <c r="C15" s="29">
        <v>240711</v>
      </c>
      <c r="D15" s="29">
        <v>184405</v>
      </c>
      <c r="E15" s="30">
        <v>76.60846409179473</v>
      </c>
      <c r="F15" s="29">
        <v>211094</v>
      </c>
      <c r="G15" s="29">
        <v>159657</v>
      </c>
      <c r="H15" s="30">
        <v>75.63313026424247</v>
      </c>
      <c r="I15" s="29">
        <v>29617</v>
      </c>
      <c r="J15" s="29">
        <v>24748</v>
      </c>
      <c r="K15" s="30">
        <v>83.56011750008442</v>
      </c>
    </row>
    <row r="16" spans="1:11" ht="15.75">
      <c r="A16" s="134"/>
      <c r="B16" s="1" t="s">
        <v>37</v>
      </c>
      <c r="C16" s="29">
        <v>125654</v>
      </c>
      <c r="D16" s="29">
        <v>92911</v>
      </c>
      <c r="E16" s="30">
        <v>73.94193579193659</v>
      </c>
      <c r="F16" s="29">
        <v>109999</v>
      </c>
      <c r="G16" s="29">
        <v>80053</v>
      </c>
      <c r="H16" s="30">
        <v>72.77611614651042</v>
      </c>
      <c r="I16" s="29">
        <v>15655</v>
      </c>
      <c r="J16" s="29">
        <v>12858</v>
      </c>
      <c r="K16" s="30">
        <v>82.13350367294794</v>
      </c>
    </row>
    <row r="17" spans="1:11" ht="15.75">
      <c r="A17" s="135"/>
      <c r="B17" s="1" t="s">
        <v>38</v>
      </c>
      <c r="C17" s="29">
        <v>115057</v>
      </c>
      <c r="D17" s="29">
        <v>91494</v>
      </c>
      <c r="E17" s="30">
        <v>79.5205854489514</v>
      </c>
      <c r="F17" s="29">
        <v>101095</v>
      </c>
      <c r="G17" s="29">
        <v>79604</v>
      </c>
      <c r="H17" s="30">
        <v>78.74177753598102</v>
      </c>
      <c r="I17" s="29">
        <v>13962</v>
      </c>
      <c r="J17" s="29">
        <v>11890</v>
      </c>
      <c r="K17" s="30">
        <v>85.15971923793153</v>
      </c>
    </row>
    <row r="18" ht="15.75">
      <c r="A18" s="50" t="s">
        <v>113</v>
      </c>
    </row>
  </sheetData>
  <sheetProtection/>
  <mergeCells count="11">
    <mergeCell ref="I4:K4"/>
    <mergeCell ref="A6:A8"/>
    <mergeCell ref="A9:A11"/>
    <mergeCell ref="A12:A14"/>
    <mergeCell ref="A15:A17"/>
    <mergeCell ref="A1:K1"/>
    <mergeCell ref="A2:K2"/>
    <mergeCell ref="A3:K3"/>
    <mergeCell ref="A4:B5"/>
    <mergeCell ref="C4:E4"/>
    <mergeCell ref="F4:H4"/>
  </mergeCells>
  <printOptions/>
  <pageMargins left="0.43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許雅玲</cp:lastModifiedBy>
  <cp:lastPrinted>2021-01-14T03:56:24Z</cp:lastPrinted>
  <dcterms:created xsi:type="dcterms:W3CDTF">2003-06-10T06:07:39Z</dcterms:created>
  <dcterms:modified xsi:type="dcterms:W3CDTF">2021-01-14T03:56:34Z</dcterms:modified>
  <cp:category/>
  <cp:version/>
  <cp:contentType/>
  <cp:contentStatus/>
</cp:coreProperties>
</file>