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70" windowHeight="8355" tabRatio="740" activeTab="0"/>
  </bookViews>
  <sheets>
    <sheet name="4-1原住民" sheetId="1" r:id="rId1"/>
  </sheets>
  <definedNames>
    <definedName name="_xlnm.Print_Area" localSheetId="0">'4-1原住民'!$A$3:$P$220</definedName>
    <definedName name="_xlnm.Print_Titles" localSheetId="0">'4-1原住民'!$A:$A,'4-1原住民'!$3:$4</definedName>
  </definedNames>
  <calcPr fullCalcOnLoad="1"/>
</workbook>
</file>

<file path=xl/sharedStrings.xml><?xml version="1.0" encoding="utf-8"?>
<sst xmlns="http://schemas.openxmlformats.org/spreadsheetml/2006/main" count="251" uniqueCount="74">
  <si>
    <t>縣市立</t>
  </si>
  <si>
    <t>單位：人</t>
  </si>
  <si>
    <t>普通科</t>
  </si>
  <si>
    <t>職業科</t>
  </si>
  <si>
    <r>
      <t xml:space="preserve">    </t>
    </r>
    <r>
      <rPr>
        <sz val="12"/>
        <rFont val="新細明體"/>
        <family val="1"/>
      </rPr>
      <t>機械群</t>
    </r>
  </si>
  <si>
    <r>
      <t xml:space="preserve">    </t>
    </r>
    <r>
      <rPr>
        <sz val="12"/>
        <rFont val="細明體"/>
        <family val="3"/>
      </rPr>
      <t>動力機械群</t>
    </r>
  </si>
  <si>
    <r>
      <t xml:space="preserve">    </t>
    </r>
    <r>
      <rPr>
        <sz val="12"/>
        <rFont val="新細明體"/>
        <family val="1"/>
      </rPr>
      <t>電機與電子群</t>
    </r>
  </si>
  <si>
    <r>
      <t xml:space="preserve">    </t>
    </r>
    <r>
      <rPr>
        <sz val="12"/>
        <rFont val="新細明體"/>
        <family val="1"/>
      </rPr>
      <t>化工群</t>
    </r>
  </si>
  <si>
    <r>
      <t xml:space="preserve">    </t>
    </r>
    <r>
      <rPr>
        <sz val="12"/>
        <rFont val="新細明體"/>
        <family val="1"/>
      </rPr>
      <t>土木與建築群</t>
    </r>
  </si>
  <si>
    <r>
      <t xml:space="preserve">    </t>
    </r>
    <r>
      <rPr>
        <sz val="12"/>
        <rFont val="新細明體"/>
        <family val="1"/>
      </rPr>
      <t>商業與管理群</t>
    </r>
  </si>
  <si>
    <r>
      <t xml:space="preserve">    </t>
    </r>
    <r>
      <rPr>
        <sz val="12"/>
        <rFont val="新細明體"/>
        <family val="1"/>
      </rPr>
      <t>外語群</t>
    </r>
  </si>
  <si>
    <r>
      <t xml:space="preserve">    </t>
    </r>
    <r>
      <rPr>
        <sz val="12"/>
        <rFont val="新細明體"/>
        <family val="1"/>
      </rPr>
      <t>設計群</t>
    </r>
  </si>
  <si>
    <r>
      <t xml:space="preserve">    </t>
    </r>
    <r>
      <rPr>
        <sz val="12"/>
        <rFont val="新細明體"/>
        <family val="1"/>
      </rPr>
      <t>農業群</t>
    </r>
  </si>
  <si>
    <r>
      <t xml:space="preserve">    </t>
    </r>
    <r>
      <rPr>
        <sz val="12"/>
        <rFont val="新細明體"/>
        <family val="1"/>
      </rPr>
      <t>食品群</t>
    </r>
  </si>
  <si>
    <r>
      <t xml:space="preserve">    </t>
    </r>
    <r>
      <rPr>
        <sz val="12"/>
        <rFont val="新細明體"/>
        <family val="1"/>
      </rPr>
      <t>家政群</t>
    </r>
  </si>
  <si>
    <r>
      <t xml:space="preserve">    </t>
    </r>
    <r>
      <rPr>
        <sz val="12"/>
        <rFont val="新細明體"/>
        <family val="1"/>
      </rPr>
      <t>餐旅群</t>
    </r>
  </si>
  <si>
    <r>
      <t xml:space="preserve">    </t>
    </r>
    <r>
      <rPr>
        <sz val="12"/>
        <rFont val="新細明體"/>
        <family val="1"/>
      </rPr>
      <t>水產群</t>
    </r>
  </si>
  <si>
    <r>
      <t xml:space="preserve">    </t>
    </r>
    <r>
      <rPr>
        <sz val="12"/>
        <rFont val="新細明體"/>
        <family val="1"/>
      </rPr>
      <t>海事群</t>
    </r>
  </si>
  <si>
    <r>
      <t xml:space="preserve">    </t>
    </r>
    <r>
      <rPr>
        <sz val="12"/>
        <rFont val="新細明體"/>
        <family val="1"/>
      </rPr>
      <t>藝術群</t>
    </r>
  </si>
  <si>
    <r>
      <t xml:space="preserve">    </t>
    </r>
    <r>
      <rPr>
        <sz val="12"/>
        <rFont val="新細明體"/>
        <family val="1"/>
      </rPr>
      <t>綜合職能</t>
    </r>
  </si>
  <si>
    <r>
      <t xml:space="preserve">    </t>
    </r>
    <r>
      <rPr>
        <sz val="12"/>
        <rFont val="新細明體"/>
        <family val="1"/>
      </rPr>
      <t>其他</t>
    </r>
  </si>
  <si>
    <t>綜合高中</t>
  </si>
  <si>
    <r>
      <t xml:space="preserve">   </t>
    </r>
    <r>
      <rPr>
        <sz val="12"/>
        <rFont val="新細明體"/>
        <family val="1"/>
      </rPr>
      <t>學術群</t>
    </r>
  </si>
  <si>
    <r>
      <t xml:space="preserve">   </t>
    </r>
    <r>
      <rPr>
        <sz val="12"/>
        <rFont val="新細明體"/>
        <family val="1"/>
      </rPr>
      <t>專門學群</t>
    </r>
  </si>
  <si>
    <r>
      <t xml:space="preserve">      </t>
    </r>
    <r>
      <rPr>
        <sz val="12"/>
        <rFont val="新細明體"/>
        <family val="1"/>
      </rPr>
      <t>機械群</t>
    </r>
  </si>
  <si>
    <r>
      <t xml:space="preserve">      </t>
    </r>
    <r>
      <rPr>
        <sz val="12"/>
        <rFont val="細明體"/>
        <family val="3"/>
      </rPr>
      <t>動力機械群</t>
    </r>
  </si>
  <si>
    <r>
      <t xml:space="preserve">      </t>
    </r>
    <r>
      <rPr>
        <sz val="12"/>
        <rFont val="新細明體"/>
        <family val="1"/>
      </rPr>
      <t>電機與電子群</t>
    </r>
  </si>
  <si>
    <r>
      <t xml:space="preserve">      </t>
    </r>
    <r>
      <rPr>
        <sz val="12"/>
        <rFont val="新細明體"/>
        <family val="1"/>
      </rPr>
      <t>化工群</t>
    </r>
  </si>
  <si>
    <r>
      <t xml:space="preserve">      </t>
    </r>
    <r>
      <rPr>
        <sz val="12"/>
        <rFont val="新細明體"/>
        <family val="1"/>
      </rPr>
      <t>土木與建築群</t>
    </r>
  </si>
  <si>
    <r>
      <t xml:space="preserve">      </t>
    </r>
    <r>
      <rPr>
        <sz val="12"/>
        <rFont val="新細明體"/>
        <family val="1"/>
      </rPr>
      <t>商業群</t>
    </r>
  </si>
  <si>
    <r>
      <t xml:space="preserve">      </t>
    </r>
    <r>
      <rPr>
        <sz val="12"/>
        <rFont val="新細明體"/>
        <family val="1"/>
      </rPr>
      <t>外語群</t>
    </r>
  </si>
  <si>
    <r>
      <t xml:space="preserve">      </t>
    </r>
    <r>
      <rPr>
        <sz val="12"/>
        <rFont val="新細明體"/>
        <family val="1"/>
      </rPr>
      <t>設計群</t>
    </r>
  </si>
  <si>
    <r>
      <t xml:space="preserve">      </t>
    </r>
    <r>
      <rPr>
        <sz val="12"/>
        <rFont val="新細明體"/>
        <family val="1"/>
      </rPr>
      <t>農業群</t>
    </r>
  </si>
  <si>
    <r>
      <t xml:space="preserve">      </t>
    </r>
    <r>
      <rPr>
        <sz val="12"/>
        <rFont val="新細明體"/>
        <family val="1"/>
      </rPr>
      <t>食品群</t>
    </r>
  </si>
  <si>
    <r>
      <t xml:space="preserve">      </t>
    </r>
    <r>
      <rPr>
        <sz val="12"/>
        <rFont val="新細明體"/>
        <family val="1"/>
      </rPr>
      <t>家政群</t>
    </r>
  </si>
  <si>
    <r>
      <t xml:space="preserve">      </t>
    </r>
    <r>
      <rPr>
        <sz val="12"/>
        <rFont val="新細明體"/>
        <family val="1"/>
      </rPr>
      <t>餐旅群</t>
    </r>
  </si>
  <si>
    <r>
      <t xml:space="preserve">      </t>
    </r>
    <r>
      <rPr>
        <sz val="12"/>
        <rFont val="新細明體"/>
        <family val="1"/>
      </rPr>
      <t>水產群</t>
    </r>
  </si>
  <si>
    <r>
      <t xml:space="preserve">      </t>
    </r>
    <r>
      <rPr>
        <sz val="12"/>
        <rFont val="新細明體"/>
        <family val="1"/>
      </rPr>
      <t>海事群</t>
    </r>
  </si>
  <si>
    <r>
      <t xml:space="preserve">      </t>
    </r>
    <r>
      <rPr>
        <sz val="12"/>
        <rFont val="新細明體"/>
        <family val="1"/>
      </rPr>
      <t>藝術群</t>
    </r>
  </si>
  <si>
    <r>
      <t xml:space="preserve">      </t>
    </r>
    <r>
      <rPr>
        <sz val="12"/>
        <rFont val="新細明體"/>
        <family val="1"/>
      </rPr>
      <t>其他</t>
    </r>
  </si>
  <si>
    <t>實用技能學程</t>
  </si>
  <si>
    <r>
      <t xml:space="preserve">    </t>
    </r>
    <r>
      <rPr>
        <sz val="12"/>
        <rFont val="新細明體"/>
        <family val="1"/>
      </rPr>
      <t>商業群</t>
    </r>
  </si>
  <si>
    <t>總        計</t>
  </si>
  <si>
    <t>畢業生</t>
  </si>
  <si>
    <t>已升學</t>
  </si>
  <si>
    <t>私立二專　　日間部</t>
  </si>
  <si>
    <t>升學率</t>
  </si>
  <si>
    <t>國　立</t>
  </si>
  <si>
    <t>私　立</t>
  </si>
  <si>
    <t>資料來源：根據高級中等學校編報資料彙編。</t>
  </si>
  <si>
    <r>
      <t>公立大學 　日間部</t>
    </r>
  </si>
  <si>
    <r>
      <t>公立大學 　進修學士班</t>
    </r>
  </si>
  <si>
    <r>
      <t>私立大學 　日間部</t>
    </r>
  </si>
  <si>
    <r>
      <t>私立大學　 進修學士班</t>
    </r>
  </si>
  <si>
    <t>公立二專　 日間部</t>
  </si>
  <si>
    <r>
      <t>公立二專 　夜間部</t>
    </r>
  </si>
  <si>
    <r>
      <t>私立二專 　夜間部</t>
    </r>
  </si>
  <si>
    <t>警　察　 　大　學</t>
  </si>
  <si>
    <t>警　察 　　專科學校</t>
  </si>
  <si>
    <t>軍　事 　　院　校</t>
  </si>
  <si>
    <t>赴國外 　　、大陸就讀</t>
  </si>
  <si>
    <t>其　他　 　學　校</t>
  </si>
  <si>
    <r>
      <t>公立大學 　進修學士班</t>
    </r>
  </si>
  <si>
    <r>
      <t>私立大學 　進修學士班</t>
    </r>
  </si>
  <si>
    <t>公立二專 　日間部</t>
  </si>
  <si>
    <r>
      <t>公立二專   夜間部</t>
    </r>
  </si>
  <si>
    <t>私立二專 　日間部</t>
  </si>
  <si>
    <r>
      <t>私立二專　 夜間部</t>
    </r>
  </si>
  <si>
    <t>警　察　　 專科學校</t>
  </si>
  <si>
    <t>軍　事　　 院　校</t>
  </si>
  <si>
    <t>赴國外　　 、大陸就讀</t>
  </si>
  <si>
    <t>4-1 全國高中職學校原住民畢業生升學情況─按群別</t>
  </si>
  <si>
    <r>
      <t>99</t>
    </r>
    <r>
      <rPr>
        <sz val="16"/>
        <rFont val="細明體"/>
        <family val="3"/>
      </rPr>
      <t>學年度</t>
    </r>
  </si>
  <si>
    <t>單位：%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</si>
</sst>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中華民國&quot;General&quot;學年度&quot;"/>
    <numFmt numFmtId="177" formatCode="yyyy/m/d;@"/>
    <numFmt numFmtId="178" formatCode="[DBNum1][$-404]General&quot;學年&quot;"/>
    <numFmt numFmtId="179" formatCode="&quot;&quot;General&quot;學年度&quot;"/>
    <numFmt numFmtId="180" formatCode="General&quot;學年度&quot;"/>
    <numFmt numFmtId="181" formatCode="[$-404]AM/PM\ hh:mm:ss"/>
    <numFmt numFmtId="182" formatCode="[$-404]yyyy&quot;年&quot;m&quot;月&quot;d&quot;日&quot;dddd"/>
  </numFmts>
  <fonts count="11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8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b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2" borderId="3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3" borderId="3" xfId="0" applyNumberFormat="1" applyFont="1" applyFill="1" applyBorder="1" applyAlignment="1">
      <alignment horizontal="right" vertical="center"/>
    </xf>
    <xf numFmtId="41" fontId="3" fillId="3" borderId="4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3" fontId="0" fillId="3" borderId="10" xfId="0" applyNumberFormat="1" applyFont="1" applyFill="1" applyBorder="1" applyAlignment="1">
      <alignment horizontal="right"/>
    </xf>
    <xf numFmtId="43" fontId="0" fillId="3" borderId="11" xfId="0" applyNumberFormat="1" applyFont="1" applyFill="1" applyBorder="1" applyAlignment="1">
      <alignment horizontal="right"/>
    </xf>
    <xf numFmtId="43" fontId="0" fillId="3" borderId="12" xfId="0" applyNumberFormat="1" applyFont="1" applyFill="1" applyBorder="1" applyAlignment="1">
      <alignment horizontal="right"/>
    </xf>
    <xf numFmtId="43" fontId="0" fillId="3" borderId="13" xfId="0" applyNumberFormat="1" applyFont="1" applyFill="1" applyBorder="1" applyAlignment="1">
      <alignment horizontal="right"/>
    </xf>
    <xf numFmtId="43" fontId="0" fillId="3" borderId="3" xfId="0" applyNumberFormat="1" applyFont="1" applyFill="1" applyBorder="1" applyAlignment="1">
      <alignment horizontal="right"/>
    </xf>
    <xf numFmtId="43" fontId="0" fillId="3" borderId="4" xfId="0" applyNumberFormat="1" applyFont="1" applyFill="1" applyBorder="1" applyAlignment="1">
      <alignment horizontal="right"/>
    </xf>
    <xf numFmtId="43" fontId="0" fillId="2" borderId="13" xfId="0" applyNumberFormat="1" applyFont="1" applyFill="1" applyBorder="1" applyAlignment="1">
      <alignment horizontal="right"/>
    </xf>
    <xf numFmtId="43" fontId="0" fillId="2" borderId="3" xfId="0" applyNumberFormat="1" applyFont="1" applyFill="1" applyBorder="1" applyAlignment="1">
      <alignment horizontal="right"/>
    </xf>
    <xf numFmtId="43" fontId="0" fillId="2" borderId="4" xfId="0" applyNumberFormat="1" applyFont="1" applyFill="1" applyBorder="1" applyAlignment="1">
      <alignment horizontal="right"/>
    </xf>
    <xf numFmtId="43" fontId="0" fillId="0" borderId="13" xfId="0" applyNumberFormat="1" applyFont="1" applyFill="1" applyBorder="1" applyAlignment="1">
      <alignment horizontal="right"/>
    </xf>
    <xf numFmtId="43" fontId="0" fillId="0" borderId="3" xfId="0" applyNumberFormat="1" applyFont="1" applyFill="1" applyBorder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0" fillId="0" borderId="14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/>
    </xf>
    <xf numFmtId="43" fontId="0" fillId="0" borderId="2" xfId="0" applyNumberFormat="1" applyFont="1" applyFill="1" applyBorder="1" applyAlignment="1">
      <alignment horizontal="right"/>
    </xf>
    <xf numFmtId="41" fontId="3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3" fillId="3" borderId="11" xfId="0" applyNumberFormat="1" applyFont="1" applyFill="1" applyBorder="1" applyAlignment="1">
      <alignment horizontal="right" vertical="center"/>
    </xf>
    <xf numFmtId="41" fontId="3" fillId="3" borderId="12" xfId="0" applyNumberFormat="1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1" fontId="3" fillId="3" borderId="16" xfId="0" applyNumberFormat="1" applyFont="1" applyFill="1" applyBorder="1" applyAlignment="1">
      <alignment horizontal="right" vertical="center"/>
    </xf>
    <xf numFmtId="41" fontId="3" fillId="2" borderId="5" xfId="0" applyNumberFormat="1" applyFont="1" applyFill="1" applyBorder="1" applyAlignment="1">
      <alignment horizontal="right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3" borderId="5" xfId="0" applyNumberFormat="1" applyFont="1" applyFill="1" applyBorder="1" applyAlignment="1">
      <alignment horizontal="right" vertical="center"/>
    </xf>
    <xf numFmtId="178" fontId="0" fillId="2" borderId="5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D221"/>
  <sheetViews>
    <sheetView showGridLines="0" tabSelected="1" zoomScale="70" zoomScaleNormal="70" zoomScaleSheetLayoutView="55" workbookViewId="0" topLeftCell="A1">
      <selection activeCell="I3" sqref="I3"/>
    </sheetView>
  </sheetViews>
  <sheetFormatPr defaultColWidth="9.00390625" defaultRowHeight="16.5"/>
  <cols>
    <col min="1" max="1" width="16.625" style="3" customWidth="1"/>
    <col min="2" max="15" width="12.625" style="1" customWidth="1"/>
    <col min="16" max="16" width="12.625" style="2" customWidth="1"/>
    <col min="17" max="30" width="12.625" style="1" customWidth="1"/>
    <col min="31" max="16384" width="9.00390625" style="1" customWidth="1"/>
  </cols>
  <sheetData>
    <row r="1" spans="1:16" s="7" customFormat="1" ht="21.75" customHeight="1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 customHeight="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0" s="47" customFormat="1" ht="15.75" customHeight="1">
      <c r="A3" s="46"/>
      <c r="B3" s="46"/>
      <c r="C3" s="46"/>
      <c r="D3" s="46"/>
      <c r="E3" s="46"/>
      <c r="F3" s="46"/>
      <c r="G3" s="46"/>
      <c r="H3" s="46"/>
      <c r="I3" s="40" t="s">
        <v>1</v>
      </c>
      <c r="J3" s="46"/>
      <c r="K3" s="46"/>
      <c r="L3" s="46"/>
      <c r="M3" s="46"/>
      <c r="N3" s="46"/>
      <c r="O3" s="46"/>
      <c r="P3" s="40" t="s">
        <v>1</v>
      </c>
      <c r="AD3" s="40" t="s">
        <v>73</v>
      </c>
    </row>
    <row r="4" spans="1:30" s="6" customFormat="1" ht="56.25" customHeight="1">
      <c r="A4" s="48"/>
      <c r="B4" s="20" t="s">
        <v>43</v>
      </c>
      <c r="C4" s="21" t="s">
        <v>44</v>
      </c>
      <c r="D4" s="20" t="s">
        <v>50</v>
      </c>
      <c r="E4" s="20" t="s">
        <v>51</v>
      </c>
      <c r="F4" s="20" t="s">
        <v>52</v>
      </c>
      <c r="G4" s="20" t="s">
        <v>53</v>
      </c>
      <c r="H4" s="20" t="s">
        <v>54</v>
      </c>
      <c r="I4" s="20" t="s">
        <v>55</v>
      </c>
      <c r="J4" s="49" t="s">
        <v>45</v>
      </c>
      <c r="K4" s="20" t="s">
        <v>56</v>
      </c>
      <c r="L4" s="20" t="s">
        <v>57</v>
      </c>
      <c r="M4" s="20" t="s">
        <v>58</v>
      </c>
      <c r="N4" s="20" t="s">
        <v>59</v>
      </c>
      <c r="O4" s="20" t="s">
        <v>60</v>
      </c>
      <c r="P4" s="22" t="s">
        <v>61</v>
      </c>
      <c r="Q4" s="23" t="s">
        <v>46</v>
      </c>
      <c r="R4" s="20" t="s">
        <v>50</v>
      </c>
      <c r="S4" s="20" t="s">
        <v>62</v>
      </c>
      <c r="T4" s="20" t="s">
        <v>52</v>
      </c>
      <c r="U4" s="20" t="s">
        <v>63</v>
      </c>
      <c r="V4" s="20" t="s">
        <v>64</v>
      </c>
      <c r="W4" s="20" t="s">
        <v>65</v>
      </c>
      <c r="X4" s="20" t="s">
        <v>66</v>
      </c>
      <c r="Y4" s="20" t="s">
        <v>67</v>
      </c>
      <c r="Z4" s="20" t="s">
        <v>57</v>
      </c>
      <c r="AA4" s="20" t="s">
        <v>68</v>
      </c>
      <c r="AB4" s="20" t="s">
        <v>69</v>
      </c>
      <c r="AC4" s="20" t="s">
        <v>70</v>
      </c>
      <c r="AD4" s="22" t="s">
        <v>61</v>
      </c>
    </row>
    <row r="5" spans="1:30" s="3" customFormat="1" ht="15.75" customHeight="1">
      <c r="A5" s="43" t="s">
        <v>42</v>
      </c>
      <c r="B5" s="41">
        <f aca="true" t="shared" si="0" ref="B5:P20">B59+B113+B167</f>
        <v>6033</v>
      </c>
      <c r="C5" s="41">
        <f t="shared" si="0"/>
        <v>4229</v>
      </c>
      <c r="D5" s="41">
        <f t="shared" si="0"/>
        <v>989</v>
      </c>
      <c r="E5" s="41">
        <f t="shared" si="0"/>
        <v>42</v>
      </c>
      <c r="F5" s="41">
        <f t="shared" si="0"/>
        <v>2763</v>
      </c>
      <c r="G5" s="41">
        <f t="shared" si="0"/>
        <v>221</v>
      </c>
      <c r="H5" s="41">
        <f t="shared" si="0"/>
        <v>23</v>
      </c>
      <c r="I5" s="41">
        <f t="shared" si="0"/>
        <v>22</v>
      </c>
      <c r="J5" s="50">
        <f t="shared" si="0"/>
        <v>24</v>
      </c>
      <c r="K5" s="41">
        <f t="shared" si="0"/>
        <v>12</v>
      </c>
      <c r="L5" s="41">
        <f t="shared" si="0"/>
        <v>0</v>
      </c>
      <c r="M5" s="41">
        <f t="shared" si="0"/>
        <v>22</v>
      </c>
      <c r="N5" s="41">
        <f t="shared" si="0"/>
        <v>99</v>
      </c>
      <c r="O5" s="41">
        <f t="shared" si="0"/>
        <v>2</v>
      </c>
      <c r="P5" s="42">
        <f t="shared" si="0"/>
        <v>10</v>
      </c>
      <c r="Q5" s="24">
        <f aca="true" t="shared" si="1" ref="Q5:R20">IF(OR(B5=0,C5=0),"- ",(C5/B5)*100)</f>
        <v>70.09779545831262</v>
      </c>
      <c r="R5" s="25">
        <f t="shared" si="1"/>
        <v>23.386143296287536</v>
      </c>
      <c r="S5" s="25">
        <f>IF(OR(C5=0,E5=0),"- ",(E5/C5)*100)</f>
        <v>0.9931425868999764</v>
      </c>
      <c r="T5" s="25">
        <f>IF(OR(C5=0,F5=0),"- ",(F5/C5)*100)</f>
        <v>65.33459446677702</v>
      </c>
      <c r="U5" s="25">
        <f>IF(OR(C5=0,G5=0),"- ",(G5/C5)*100)</f>
        <v>5.225821707259399</v>
      </c>
      <c r="V5" s="25">
        <f>IF(OR(C5=0,H5=0),"- ",(H5/C5)*100)</f>
        <v>0.5438637975880822</v>
      </c>
      <c r="W5" s="25">
        <f>IF(OR(C5=0,I5=0),"- ",(I5/C5)*100)</f>
        <v>0.5202175455190352</v>
      </c>
      <c r="X5" s="25">
        <f>IF(OR(C5=0,J5=0),"- ",(J5/C5)*100)</f>
        <v>0.5675100496571294</v>
      </c>
      <c r="Y5" s="25">
        <f>IF(OR(C5=0,K5=0),"- ",(K5/C5)*100)</f>
        <v>0.2837550248285647</v>
      </c>
      <c r="Z5" s="25" t="str">
        <f>IF(OR(C5=0,L5=0),"- ",(L5/C5)*100)</f>
        <v>- </v>
      </c>
      <c r="AA5" s="25">
        <f>IF(OR(C5=0,M5=0),"- ",(M5/C5)*100)</f>
        <v>0.5202175455190352</v>
      </c>
      <c r="AB5" s="25">
        <f>IF(OR(C5=0,N5=0),"- ",(N5/C5)*100)</f>
        <v>2.3409789548356588</v>
      </c>
      <c r="AC5" s="25">
        <f>IF(OR(C5=0,O5=0),"- ",(O5/C5)*100)</f>
        <v>0.04729250413809411</v>
      </c>
      <c r="AD5" s="26">
        <f>IF(OR(C5=0,P5=0),"- ",(P5/C5)*100)</f>
        <v>0.23646252069047055</v>
      </c>
    </row>
    <row r="6" spans="1:30" s="2" customFormat="1" ht="15.75" customHeight="1">
      <c r="A6" s="54" t="s">
        <v>2</v>
      </c>
      <c r="B6" s="10">
        <f t="shared" si="0"/>
        <v>1631</v>
      </c>
      <c r="C6" s="10">
        <f t="shared" si="0"/>
        <v>1399</v>
      </c>
      <c r="D6" s="10">
        <f t="shared" si="0"/>
        <v>561</v>
      </c>
      <c r="E6" s="10">
        <f t="shared" si="0"/>
        <v>7</v>
      </c>
      <c r="F6" s="10">
        <f t="shared" si="0"/>
        <v>750</v>
      </c>
      <c r="G6" s="10">
        <f t="shared" si="0"/>
        <v>10</v>
      </c>
      <c r="H6" s="10">
        <f t="shared" si="0"/>
        <v>0</v>
      </c>
      <c r="I6" s="10">
        <f t="shared" si="0"/>
        <v>10</v>
      </c>
      <c r="J6" s="51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13</v>
      </c>
      <c r="N6" s="10">
        <f t="shared" si="0"/>
        <v>43</v>
      </c>
      <c r="O6" s="10">
        <f t="shared" si="0"/>
        <v>0</v>
      </c>
      <c r="P6" s="11">
        <f t="shared" si="0"/>
        <v>5</v>
      </c>
      <c r="Q6" s="30">
        <f t="shared" si="1"/>
        <v>85.77559779276518</v>
      </c>
      <c r="R6" s="31">
        <f t="shared" si="1"/>
        <v>40.100071479628305</v>
      </c>
      <c r="S6" s="31">
        <f>IF(OR(C6=0,E6=0),"- ",(E6/C6)*100)</f>
        <v>0.5003573981415297</v>
      </c>
      <c r="T6" s="31">
        <f>IF(OR(C6=0,F6=0),"- ",(F6/C6)*100)</f>
        <v>53.609721229449605</v>
      </c>
      <c r="U6" s="31">
        <f>IF(OR(C6=0,G6=0),"- ",(G6/C6)*100)</f>
        <v>0.7147962830593281</v>
      </c>
      <c r="V6" s="31" t="str">
        <f>IF(OR(C6=0,H6=0),"- ",(H6/C6)*100)</f>
        <v>- </v>
      </c>
      <c r="W6" s="31">
        <f>IF(OR(C6=0,I6=0),"- ",(I6/C6)*100)</f>
        <v>0.7147962830593281</v>
      </c>
      <c r="X6" s="31" t="str">
        <f>IF(OR(C6=0,J6=0),"- ",(J6/C6)*100)</f>
        <v>- </v>
      </c>
      <c r="Y6" s="31" t="str">
        <f>IF(OR(C6=0,K6=0),"- ",(K6/C6)*100)</f>
        <v>- </v>
      </c>
      <c r="Z6" s="31" t="str">
        <f>IF(OR(C6=0,L6=0),"- ",(L6/C6)*100)</f>
        <v>- </v>
      </c>
      <c r="AA6" s="31">
        <f>IF(OR(C6=0,M6=0),"- ",(M6/C6)*100)</f>
        <v>0.9292351679771265</v>
      </c>
      <c r="AB6" s="31">
        <f>IF(OR(C6=0,N6=0),"- ",(N6/C6)*100)</f>
        <v>3.073624017155111</v>
      </c>
      <c r="AC6" s="31" t="str">
        <f>IF(OR(C6=0,O6=0),"- ",(O6/C6)*100)</f>
        <v>- </v>
      </c>
      <c r="AD6" s="32">
        <f>IF(OR(C6=0,P6=0),"- ",(P6/C6)*100)</f>
        <v>0.35739814152966404</v>
      </c>
    </row>
    <row r="7" spans="1:30" s="2" customFormat="1" ht="15.75" customHeight="1">
      <c r="A7" s="54" t="s">
        <v>3</v>
      </c>
      <c r="B7" s="10">
        <f t="shared" si="0"/>
        <v>2602</v>
      </c>
      <c r="C7" s="10">
        <f t="shared" si="0"/>
        <v>1660</v>
      </c>
      <c r="D7" s="10">
        <f t="shared" si="0"/>
        <v>264</v>
      </c>
      <c r="E7" s="10">
        <f t="shared" si="0"/>
        <v>25</v>
      </c>
      <c r="F7" s="10">
        <f t="shared" si="0"/>
        <v>1142</v>
      </c>
      <c r="G7" s="10">
        <f t="shared" si="0"/>
        <v>134</v>
      </c>
      <c r="H7" s="10">
        <f t="shared" si="0"/>
        <v>20</v>
      </c>
      <c r="I7" s="10">
        <f t="shared" si="0"/>
        <v>12</v>
      </c>
      <c r="J7" s="51">
        <f t="shared" si="0"/>
        <v>17</v>
      </c>
      <c r="K7" s="10">
        <f t="shared" si="0"/>
        <v>8</v>
      </c>
      <c r="L7" s="10">
        <f t="shared" si="0"/>
        <v>0</v>
      </c>
      <c r="M7" s="10">
        <f t="shared" si="0"/>
        <v>0</v>
      </c>
      <c r="N7" s="10">
        <f t="shared" si="0"/>
        <v>35</v>
      </c>
      <c r="O7" s="10">
        <f t="shared" si="0"/>
        <v>2</v>
      </c>
      <c r="P7" s="11">
        <f t="shared" si="0"/>
        <v>1</v>
      </c>
      <c r="Q7" s="30">
        <f t="shared" si="1"/>
        <v>63.79707916986933</v>
      </c>
      <c r="R7" s="31">
        <f t="shared" si="1"/>
        <v>15.903614457831324</v>
      </c>
      <c r="S7" s="31">
        <f>IF(OR(C7=0,E7=0),"- ",(E7/C7)*100)</f>
        <v>1.5060240963855422</v>
      </c>
      <c r="T7" s="31">
        <f>IF(OR(C7=0,F7=0),"- ",(F7/C7)*100)</f>
        <v>68.79518072289157</v>
      </c>
      <c r="U7" s="31">
        <f>IF(OR(C7=0,G7=0),"- ",(G7/C7)*100)</f>
        <v>8.072289156626505</v>
      </c>
      <c r="V7" s="31">
        <f>IF(OR(C7=0,H7=0),"- ",(H7/C7)*100)</f>
        <v>1.2048192771084338</v>
      </c>
      <c r="W7" s="31">
        <f>IF(OR(C7=0,I7=0),"- ",(I7/C7)*100)</f>
        <v>0.7228915662650602</v>
      </c>
      <c r="X7" s="31">
        <f>IF(OR(C7=0,J7=0),"- ",(J7/C7)*100)</f>
        <v>1.0240963855421688</v>
      </c>
      <c r="Y7" s="31">
        <f>IF(OR(C7=0,K7=0),"- ",(K7/C7)*100)</f>
        <v>0.48192771084337355</v>
      </c>
      <c r="Z7" s="31" t="str">
        <f>IF(OR(C7=0,L7=0),"- ",(L7/C7)*100)</f>
        <v>- </v>
      </c>
      <c r="AA7" s="31" t="str">
        <f>IF(OR(C7=0,M7=0),"- ",(M7/C7)*100)</f>
        <v>- </v>
      </c>
      <c r="AB7" s="31">
        <f>IF(OR(C7=0,N7=0),"- ",(N7/C7)*100)</f>
        <v>2.108433734939759</v>
      </c>
      <c r="AC7" s="31">
        <f>IF(OR(C7=0,O7=0),"- ",(O7/C7)*100)</f>
        <v>0.12048192771084339</v>
      </c>
      <c r="AD7" s="32">
        <f>IF(OR(C7=0,P7=0),"- ",(P7/C7)*100)</f>
        <v>0.06024096385542169</v>
      </c>
    </row>
    <row r="8" spans="1:30" s="2" customFormat="1" ht="15.75" customHeight="1">
      <c r="A8" s="16" t="s">
        <v>4</v>
      </c>
      <c r="B8" s="12">
        <f t="shared" si="0"/>
        <v>146</v>
      </c>
      <c r="C8" s="12">
        <f t="shared" si="0"/>
        <v>99</v>
      </c>
      <c r="D8" s="12">
        <f t="shared" si="0"/>
        <v>25</v>
      </c>
      <c r="E8" s="12">
        <f t="shared" si="0"/>
        <v>2</v>
      </c>
      <c r="F8" s="12">
        <f t="shared" si="0"/>
        <v>68</v>
      </c>
      <c r="G8" s="12">
        <f t="shared" si="0"/>
        <v>1</v>
      </c>
      <c r="H8" s="12">
        <f t="shared" si="0"/>
        <v>0</v>
      </c>
      <c r="I8" s="12">
        <f t="shared" si="0"/>
        <v>1</v>
      </c>
      <c r="J8" s="5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2</v>
      </c>
      <c r="O8" s="12">
        <f t="shared" si="0"/>
        <v>0</v>
      </c>
      <c r="P8" s="13">
        <f t="shared" si="0"/>
        <v>0</v>
      </c>
      <c r="Q8" s="33">
        <f t="shared" si="1"/>
        <v>67.8082191780822</v>
      </c>
      <c r="R8" s="34">
        <f t="shared" si="1"/>
        <v>25.252525252525253</v>
      </c>
      <c r="S8" s="34">
        <f>IF(OR(C8=0,E8=0),"- ",(E8/C8)*100)</f>
        <v>2.0202020202020203</v>
      </c>
      <c r="T8" s="34">
        <f>IF(OR(C8=0,F8=0),"- ",(F8/C8)*100)</f>
        <v>68.68686868686868</v>
      </c>
      <c r="U8" s="34">
        <f>IF(OR(C8=0,G8=0),"- ",(G8/C8)*100)</f>
        <v>1.0101010101010102</v>
      </c>
      <c r="V8" s="34" t="str">
        <f>IF(OR(C8=0,H8=0),"- ",(H8/C8)*100)</f>
        <v>- </v>
      </c>
      <c r="W8" s="34">
        <f>IF(OR(C8=0,I8=0),"- ",(I8/C8)*100)</f>
        <v>1.0101010101010102</v>
      </c>
      <c r="X8" s="34" t="str">
        <f>IF(OR(C8=0,J8=0),"- ",(J8/C8)*100)</f>
        <v>- </v>
      </c>
      <c r="Y8" s="34" t="str">
        <f>IF(OR(C8=0,K8=0),"- ",(K8/C8)*100)</f>
        <v>- </v>
      </c>
      <c r="Z8" s="34" t="str">
        <f>IF(OR(C8=0,L8=0),"- ",(L8/C8)*100)</f>
        <v>- </v>
      </c>
      <c r="AA8" s="34" t="str">
        <f>IF(OR(C8=0,M8=0),"- ",(M8/C8)*100)</f>
        <v>- </v>
      </c>
      <c r="AB8" s="34">
        <f>IF(OR(C8=0,N8=0),"- ",(N8/C8)*100)</f>
        <v>2.0202020202020203</v>
      </c>
      <c r="AC8" s="34" t="str">
        <f>IF(OR(C8=0,O8=0),"- ",(O8/C8)*100)</f>
        <v>- </v>
      </c>
      <c r="AD8" s="35" t="str">
        <f>IF(OR(C8=0,P8=0),"- ",(P8/C8)*100)</f>
        <v>- </v>
      </c>
    </row>
    <row r="9" spans="1:30" s="2" customFormat="1" ht="15.75" customHeight="1">
      <c r="A9" s="17" t="s">
        <v>5</v>
      </c>
      <c r="B9" s="12">
        <f t="shared" si="0"/>
        <v>241</v>
      </c>
      <c r="C9" s="12">
        <f t="shared" si="0"/>
        <v>116</v>
      </c>
      <c r="D9" s="12">
        <f t="shared" si="0"/>
        <v>6</v>
      </c>
      <c r="E9" s="12">
        <f t="shared" si="0"/>
        <v>2</v>
      </c>
      <c r="F9" s="12">
        <f t="shared" si="0"/>
        <v>78</v>
      </c>
      <c r="G9" s="12">
        <f t="shared" si="0"/>
        <v>14</v>
      </c>
      <c r="H9" s="12">
        <f t="shared" si="0"/>
        <v>3</v>
      </c>
      <c r="I9" s="12">
        <f t="shared" si="0"/>
        <v>1</v>
      </c>
      <c r="J9" s="52">
        <f t="shared" si="0"/>
        <v>0</v>
      </c>
      <c r="K9" s="12">
        <f t="shared" si="0"/>
        <v>2</v>
      </c>
      <c r="L9" s="12">
        <f t="shared" si="0"/>
        <v>0</v>
      </c>
      <c r="M9" s="12">
        <f t="shared" si="0"/>
        <v>0</v>
      </c>
      <c r="N9" s="12">
        <f t="shared" si="0"/>
        <v>10</v>
      </c>
      <c r="O9" s="12">
        <f t="shared" si="0"/>
        <v>0</v>
      </c>
      <c r="P9" s="13">
        <f t="shared" si="0"/>
        <v>0</v>
      </c>
      <c r="Q9" s="33">
        <f t="shared" si="1"/>
        <v>48.13278008298755</v>
      </c>
      <c r="R9" s="34">
        <f t="shared" si="1"/>
        <v>5.172413793103448</v>
      </c>
      <c r="S9" s="34">
        <f aca="true" t="shared" si="2" ref="S9:S72">IF(OR(C9=0,E9=0),"- ",(E9/C9)*100)</f>
        <v>1.7241379310344827</v>
      </c>
      <c r="T9" s="34">
        <f aca="true" t="shared" si="3" ref="T9:T72">IF(OR(C9=0,F9=0),"- ",(F9/C9)*100)</f>
        <v>67.24137931034483</v>
      </c>
      <c r="U9" s="34">
        <f aca="true" t="shared" si="4" ref="U9:U72">IF(OR(C9=0,G9=0),"- ",(G9/C9)*100)</f>
        <v>12.068965517241379</v>
      </c>
      <c r="V9" s="34">
        <f aca="true" t="shared" si="5" ref="V9:V72">IF(OR(C9=0,H9=0),"- ",(H9/C9)*100)</f>
        <v>2.586206896551724</v>
      </c>
      <c r="W9" s="34">
        <f aca="true" t="shared" si="6" ref="W9:W72">IF(OR(C9=0,I9=0),"- ",(I9/C9)*100)</f>
        <v>0.8620689655172413</v>
      </c>
      <c r="X9" s="34" t="str">
        <f aca="true" t="shared" si="7" ref="X9:X72">IF(OR(C9=0,J9=0),"- ",(J9/C9)*100)</f>
        <v>- </v>
      </c>
      <c r="Y9" s="34">
        <f aca="true" t="shared" si="8" ref="Y9:Y72">IF(OR(C9=0,K9=0),"- ",(K9/C9)*100)</f>
        <v>1.7241379310344827</v>
      </c>
      <c r="Z9" s="34" t="str">
        <f aca="true" t="shared" si="9" ref="Z9:Z72">IF(OR(C9=0,L9=0),"- ",(L9/C9)*100)</f>
        <v>- </v>
      </c>
      <c r="AA9" s="34" t="str">
        <f aca="true" t="shared" si="10" ref="AA9:AA72">IF(OR(C9=0,M9=0),"- ",(M9/C9)*100)</f>
        <v>- </v>
      </c>
      <c r="AB9" s="34">
        <f aca="true" t="shared" si="11" ref="AB9:AB72">IF(OR(C9=0,N9=0),"- ",(N9/C9)*100)</f>
        <v>8.620689655172415</v>
      </c>
      <c r="AC9" s="34" t="str">
        <f aca="true" t="shared" si="12" ref="AC9:AC72">IF(OR(C9=0,O9=0),"- ",(O9/C9)*100)</f>
        <v>- </v>
      </c>
      <c r="AD9" s="35" t="str">
        <f aca="true" t="shared" si="13" ref="AD9:AD72">IF(OR(C9=0,P9=0),"- ",(P9/C9)*100)</f>
        <v>- </v>
      </c>
    </row>
    <row r="10" spans="1:30" s="2" customFormat="1" ht="15.75" customHeight="1">
      <c r="A10" s="17" t="s">
        <v>6</v>
      </c>
      <c r="B10" s="12">
        <f t="shared" si="0"/>
        <v>360</v>
      </c>
      <c r="C10" s="12">
        <f t="shared" si="0"/>
        <v>241</v>
      </c>
      <c r="D10" s="12">
        <f t="shared" si="0"/>
        <v>46</v>
      </c>
      <c r="E10" s="12">
        <f t="shared" si="0"/>
        <v>1</v>
      </c>
      <c r="F10" s="12">
        <f t="shared" si="0"/>
        <v>157</v>
      </c>
      <c r="G10" s="12">
        <f t="shared" si="0"/>
        <v>15</v>
      </c>
      <c r="H10" s="12">
        <f t="shared" si="0"/>
        <v>5</v>
      </c>
      <c r="I10" s="12">
        <f t="shared" si="0"/>
        <v>5</v>
      </c>
      <c r="J10" s="52">
        <f t="shared" si="0"/>
        <v>1</v>
      </c>
      <c r="K10" s="12">
        <f t="shared" si="0"/>
        <v>2</v>
      </c>
      <c r="L10" s="12">
        <f t="shared" si="0"/>
        <v>0</v>
      </c>
      <c r="M10" s="12">
        <f t="shared" si="0"/>
        <v>0</v>
      </c>
      <c r="N10" s="12">
        <f t="shared" si="0"/>
        <v>9</v>
      </c>
      <c r="O10" s="12">
        <f t="shared" si="0"/>
        <v>0</v>
      </c>
      <c r="P10" s="13">
        <f t="shared" si="0"/>
        <v>0</v>
      </c>
      <c r="Q10" s="33">
        <f t="shared" si="1"/>
        <v>66.94444444444444</v>
      </c>
      <c r="R10" s="34">
        <f t="shared" si="1"/>
        <v>19.08713692946058</v>
      </c>
      <c r="S10" s="34">
        <f t="shared" si="2"/>
        <v>0.4149377593360996</v>
      </c>
      <c r="T10" s="34">
        <f t="shared" si="3"/>
        <v>65.14522821576763</v>
      </c>
      <c r="U10" s="34">
        <f t="shared" si="4"/>
        <v>6.224066390041494</v>
      </c>
      <c r="V10" s="34">
        <f t="shared" si="5"/>
        <v>2.0746887966804977</v>
      </c>
      <c r="W10" s="34">
        <f t="shared" si="6"/>
        <v>2.0746887966804977</v>
      </c>
      <c r="X10" s="34">
        <f t="shared" si="7"/>
        <v>0.4149377593360996</v>
      </c>
      <c r="Y10" s="34">
        <f t="shared" si="8"/>
        <v>0.8298755186721992</v>
      </c>
      <c r="Z10" s="34" t="str">
        <f t="shared" si="9"/>
        <v>- </v>
      </c>
      <c r="AA10" s="34" t="str">
        <f t="shared" si="10"/>
        <v>- </v>
      </c>
      <c r="AB10" s="34">
        <f t="shared" si="11"/>
        <v>3.7344398340248963</v>
      </c>
      <c r="AC10" s="34" t="str">
        <f t="shared" si="12"/>
        <v>- </v>
      </c>
      <c r="AD10" s="35" t="str">
        <f t="shared" si="13"/>
        <v>- </v>
      </c>
    </row>
    <row r="11" spans="1:30" s="2" customFormat="1" ht="15.75" customHeight="1">
      <c r="A11" s="17" t="s">
        <v>7</v>
      </c>
      <c r="B11" s="12">
        <f t="shared" si="0"/>
        <v>12</v>
      </c>
      <c r="C11" s="12">
        <f t="shared" si="0"/>
        <v>11</v>
      </c>
      <c r="D11" s="12">
        <f t="shared" si="0"/>
        <v>3</v>
      </c>
      <c r="E11" s="12">
        <f t="shared" si="0"/>
        <v>0</v>
      </c>
      <c r="F11" s="12">
        <f t="shared" si="0"/>
        <v>8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5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3">
        <f t="shared" si="0"/>
        <v>0</v>
      </c>
      <c r="Q11" s="33">
        <f t="shared" si="1"/>
        <v>91.66666666666666</v>
      </c>
      <c r="R11" s="34">
        <f t="shared" si="1"/>
        <v>27.27272727272727</v>
      </c>
      <c r="S11" s="34" t="str">
        <f t="shared" si="2"/>
        <v>- </v>
      </c>
      <c r="T11" s="34">
        <f t="shared" si="3"/>
        <v>72.72727272727273</v>
      </c>
      <c r="U11" s="34" t="str">
        <f t="shared" si="4"/>
        <v>- </v>
      </c>
      <c r="V11" s="34" t="str">
        <f t="shared" si="5"/>
        <v>- </v>
      </c>
      <c r="W11" s="34" t="str">
        <f t="shared" si="6"/>
        <v>- </v>
      </c>
      <c r="X11" s="34" t="str">
        <f t="shared" si="7"/>
        <v>- </v>
      </c>
      <c r="Y11" s="34" t="str">
        <f t="shared" si="8"/>
        <v>- </v>
      </c>
      <c r="Z11" s="34" t="str">
        <f t="shared" si="9"/>
        <v>- </v>
      </c>
      <c r="AA11" s="34" t="str">
        <f t="shared" si="10"/>
        <v>- </v>
      </c>
      <c r="AB11" s="34" t="str">
        <f t="shared" si="11"/>
        <v>- </v>
      </c>
      <c r="AC11" s="34" t="str">
        <f t="shared" si="12"/>
        <v>- </v>
      </c>
      <c r="AD11" s="35" t="str">
        <f t="shared" si="13"/>
        <v>- </v>
      </c>
    </row>
    <row r="12" spans="1:30" s="2" customFormat="1" ht="15.75" customHeight="1">
      <c r="A12" s="17" t="s">
        <v>8</v>
      </c>
      <c r="B12" s="12">
        <f t="shared" si="0"/>
        <v>93</v>
      </c>
      <c r="C12" s="12">
        <f t="shared" si="0"/>
        <v>69</v>
      </c>
      <c r="D12" s="12">
        <f t="shared" si="0"/>
        <v>13</v>
      </c>
      <c r="E12" s="12">
        <f t="shared" si="0"/>
        <v>0</v>
      </c>
      <c r="F12" s="12">
        <f t="shared" si="0"/>
        <v>48</v>
      </c>
      <c r="G12" s="12">
        <f t="shared" si="0"/>
        <v>1</v>
      </c>
      <c r="H12" s="12">
        <f t="shared" si="0"/>
        <v>3</v>
      </c>
      <c r="I12" s="12">
        <f t="shared" si="0"/>
        <v>0</v>
      </c>
      <c r="J12" s="5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4</v>
      </c>
      <c r="O12" s="12">
        <f t="shared" si="0"/>
        <v>0</v>
      </c>
      <c r="P12" s="13">
        <f t="shared" si="0"/>
        <v>0</v>
      </c>
      <c r="Q12" s="33">
        <f t="shared" si="1"/>
        <v>74.19354838709677</v>
      </c>
      <c r="R12" s="34">
        <f t="shared" si="1"/>
        <v>18.84057971014493</v>
      </c>
      <c r="S12" s="34" t="str">
        <f t="shared" si="2"/>
        <v>- </v>
      </c>
      <c r="T12" s="34">
        <f t="shared" si="3"/>
        <v>69.56521739130434</v>
      </c>
      <c r="U12" s="34">
        <f t="shared" si="4"/>
        <v>1.4492753623188406</v>
      </c>
      <c r="V12" s="34">
        <f t="shared" si="5"/>
        <v>4.3478260869565215</v>
      </c>
      <c r="W12" s="34" t="str">
        <f t="shared" si="6"/>
        <v>- </v>
      </c>
      <c r="X12" s="34" t="str">
        <f t="shared" si="7"/>
        <v>- </v>
      </c>
      <c r="Y12" s="34" t="str">
        <f t="shared" si="8"/>
        <v>- </v>
      </c>
      <c r="Z12" s="34" t="str">
        <f t="shared" si="9"/>
        <v>- </v>
      </c>
      <c r="AA12" s="34" t="str">
        <f t="shared" si="10"/>
        <v>- </v>
      </c>
      <c r="AB12" s="34">
        <f t="shared" si="11"/>
        <v>5.797101449275362</v>
      </c>
      <c r="AC12" s="34" t="str">
        <f t="shared" si="12"/>
        <v>- </v>
      </c>
      <c r="AD12" s="35" t="str">
        <f t="shared" si="13"/>
        <v>- </v>
      </c>
    </row>
    <row r="13" spans="1:30" s="2" customFormat="1" ht="15.75" customHeight="1">
      <c r="A13" s="17" t="s">
        <v>9</v>
      </c>
      <c r="B13" s="12">
        <f t="shared" si="0"/>
        <v>514</v>
      </c>
      <c r="C13" s="12">
        <f t="shared" si="0"/>
        <v>387</v>
      </c>
      <c r="D13" s="12">
        <f t="shared" si="0"/>
        <v>79</v>
      </c>
      <c r="E13" s="12">
        <f t="shared" si="0"/>
        <v>12</v>
      </c>
      <c r="F13" s="12">
        <f t="shared" si="0"/>
        <v>258</v>
      </c>
      <c r="G13" s="12">
        <f t="shared" si="0"/>
        <v>25</v>
      </c>
      <c r="H13" s="12">
        <f t="shared" si="0"/>
        <v>2</v>
      </c>
      <c r="I13" s="12">
        <f t="shared" si="0"/>
        <v>0</v>
      </c>
      <c r="J13" s="52">
        <f t="shared" si="0"/>
        <v>8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3</v>
      </c>
      <c r="O13" s="12">
        <f t="shared" si="0"/>
        <v>0</v>
      </c>
      <c r="P13" s="13">
        <f t="shared" si="0"/>
        <v>0</v>
      </c>
      <c r="Q13" s="33">
        <f t="shared" si="1"/>
        <v>75.29182879377431</v>
      </c>
      <c r="R13" s="34">
        <f t="shared" si="1"/>
        <v>20.41343669250646</v>
      </c>
      <c r="S13" s="34">
        <f t="shared" si="2"/>
        <v>3.10077519379845</v>
      </c>
      <c r="T13" s="34">
        <f t="shared" si="3"/>
        <v>66.66666666666666</v>
      </c>
      <c r="U13" s="34">
        <f t="shared" si="4"/>
        <v>6.459948320413436</v>
      </c>
      <c r="V13" s="34">
        <f t="shared" si="5"/>
        <v>0.516795865633075</v>
      </c>
      <c r="W13" s="34" t="str">
        <f t="shared" si="6"/>
        <v>- </v>
      </c>
      <c r="X13" s="34">
        <f t="shared" si="7"/>
        <v>2.0671834625323</v>
      </c>
      <c r="Y13" s="34" t="str">
        <f t="shared" si="8"/>
        <v>- </v>
      </c>
      <c r="Z13" s="34" t="str">
        <f t="shared" si="9"/>
        <v>- </v>
      </c>
      <c r="AA13" s="34" t="str">
        <f t="shared" si="10"/>
        <v>- </v>
      </c>
      <c r="AB13" s="34">
        <f t="shared" si="11"/>
        <v>0.7751937984496124</v>
      </c>
      <c r="AC13" s="34" t="str">
        <f t="shared" si="12"/>
        <v>- </v>
      </c>
      <c r="AD13" s="35" t="str">
        <f t="shared" si="13"/>
        <v>- </v>
      </c>
    </row>
    <row r="14" spans="1:30" s="2" customFormat="1" ht="15.75" customHeight="1">
      <c r="A14" s="17" t="s">
        <v>10</v>
      </c>
      <c r="B14" s="12">
        <f t="shared" si="0"/>
        <v>78</v>
      </c>
      <c r="C14" s="12">
        <f t="shared" si="0"/>
        <v>69</v>
      </c>
      <c r="D14" s="12">
        <f t="shared" si="0"/>
        <v>18</v>
      </c>
      <c r="E14" s="12">
        <f t="shared" si="0"/>
        <v>1</v>
      </c>
      <c r="F14" s="12">
        <f t="shared" si="0"/>
        <v>45</v>
      </c>
      <c r="G14" s="12">
        <f t="shared" si="0"/>
        <v>4</v>
      </c>
      <c r="H14" s="12">
        <f t="shared" si="0"/>
        <v>0</v>
      </c>
      <c r="I14" s="12">
        <f t="shared" si="0"/>
        <v>0</v>
      </c>
      <c r="J14" s="5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1</v>
      </c>
      <c r="O14" s="12">
        <f t="shared" si="0"/>
        <v>0</v>
      </c>
      <c r="P14" s="13">
        <f t="shared" si="0"/>
        <v>0</v>
      </c>
      <c r="Q14" s="33">
        <f t="shared" si="1"/>
        <v>88.46153846153845</v>
      </c>
      <c r="R14" s="34">
        <f t="shared" si="1"/>
        <v>26.08695652173913</v>
      </c>
      <c r="S14" s="34">
        <f t="shared" si="2"/>
        <v>1.4492753623188406</v>
      </c>
      <c r="T14" s="34">
        <f t="shared" si="3"/>
        <v>65.21739130434783</v>
      </c>
      <c r="U14" s="34">
        <f t="shared" si="4"/>
        <v>5.797101449275362</v>
      </c>
      <c r="V14" s="34" t="str">
        <f t="shared" si="5"/>
        <v>- </v>
      </c>
      <c r="W14" s="34" t="str">
        <f t="shared" si="6"/>
        <v>- </v>
      </c>
      <c r="X14" s="34" t="str">
        <f t="shared" si="7"/>
        <v>- </v>
      </c>
      <c r="Y14" s="34" t="str">
        <f t="shared" si="8"/>
        <v>- </v>
      </c>
      <c r="Z14" s="34" t="str">
        <f t="shared" si="9"/>
        <v>- </v>
      </c>
      <c r="AA14" s="34" t="str">
        <f t="shared" si="10"/>
        <v>- </v>
      </c>
      <c r="AB14" s="34">
        <f t="shared" si="11"/>
        <v>1.4492753623188406</v>
      </c>
      <c r="AC14" s="34" t="str">
        <f t="shared" si="12"/>
        <v>- </v>
      </c>
      <c r="AD14" s="35" t="str">
        <f t="shared" si="13"/>
        <v>- </v>
      </c>
    </row>
    <row r="15" spans="1:30" s="2" customFormat="1" ht="15.75" customHeight="1">
      <c r="A15" s="17" t="s">
        <v>11</v>
      </c>
      <c r="B15" s="12">
        <f t="shared" si="0"/>
        <v>114</v>
      </c>
      <c r="C15" s="12">
        <f t="shared" si="0"/>
        <v>89</v>
      </c>
      <c r="D15" s="12">
        <f t="shared" si="0"/>
        <v>13</v>
      </c>
      <c r="E15" s="12">
        <f t="shared" si="0"/>
        <v>2</v>
      </c>
      <c r="F15" s="12">
        <f t="shared" si="0"/>
        <v>63</v>
      </c>
      <c r="G15" s="12">
        <f t="shared" si="0"/>
        <v>6</v>
      </c>
      <c r="H15" s="12">
        <f t="shared" si="0"/>
        <v>1</v>
      </c>
      <c r="I15" s="12">
        <f t="shared" si="0"/>
        <v>1</v>
      </c>
      <c r="J15" s="5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2</v>
      </c>
      <c r="O15" s="12">
        <f t="shared" si="0"/>
        <v>1</v>
      </c>
      <c r="P15" s="13">
        <f t="shared" si="0"/>
        <v>0</v>
      </c>
      <c r="Q15" s="33">
        <f t="shared" si="1"/>
        <v>78.0701754385965</v>
      </c>
      <c r="R15" s="34">
        <f t="shared" si="1"/>
        <v>14.606741573033707</v>
      </c>
      <c r="S15" s="34">
        <f t="shared" si="2"/>
        <v>2.247191011235955</v>
      </c>
      <c r="T15" s="34">
        <f t="shared" si="3"/>
        <v>70.78651685393258</v>
      </c>
      <c r="U15" s="34">
        <f t="shared" si="4"/>
        <v>6.741573033707865</v>
      </c>
      <c r="V15" s="34">
        <f t="shared" si="5"/>
        <v>1.1235955056179776</v>
      </c>
      <c r="W15" s="34">
        <f t="shared" si="6"/>
        <v>1.1235955056179776</v>
      </c>
      <c r="X15" s="34" t="str">
        <f t="shared" si="7"/>
        <v>- </v>
      </c>
      <c r="Y15" s="34" t="str">
        <f t="shared" si="8"/>
        <v>- </v>
      </c>
      <c r="Z15" s="34" t="str">
        <f t="shared" si="9"/>
        <v>- </v>
      </c>
      <c r="AA15" s="34" t="str">
        <f t="shared" si="10"/>
        <v>- </v>
      </c>
      <c r="AB15" s="34">
        <f t="shared" si="11"/>
        <v>2.247191011235955</v>
      </c>
      <c r="AC15" s="34">
        <f t="shared" si="12"/>
        <v>1.1235955056179776</v>
      </c>
      <c r="AD15" s="35" t="str">
        <f t="shared" si="13"/>
        <v>- </v>
      </c>
    </row>
    <row r="16" spans="1:30" s="2" customFormat="1" ht="15.75" customHeight="1">
      <c r="A16" s="17" t="s">
        <v>12</v>
      </c>
      <c r="B16" s="12">
        <f t="shared" si="0"/>
        <v>116</v>
      </c>
      <c r="C16" s="12">
        <f t="shared" si="0"/>
        <v>59</v>
      </c>
      <c r="D16" s="12">
        <f t="shared" si="0"/>
        <v>6</v>
      </c>
      <c r="E16" s="12">
        <f t="shared" si="0"/>
        <v>1</v>
      </c>
      <c r="F16" s="12">
        <f t="shared" si="0"/>
        <v>46</v>
      </c>
      <c r="G16" s="12">
        <f t="shared" si="0"/>
        <v>2</v>
      </c>
      <c r="H16" s="12">
        <f t="shared" si="0"/>
        <v>2</v>
      </c>
      <c r="I16" s="12">
        <f t="shared" si="0"/>
        <v>0</v>
      </c>
      <c r="J16" s="5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2</v>
      </c>
      <c r="O16" s="12">
        <f t="shared" si="0"/>
        <v>0</v>
      </c>
      <c r="P16" s="13">
        <f t="shared" si="0"/>
        <v>0</v>
      </c>
      <c r="Q16" s="33">
        <f t="shared" si="1"/>
        <v>50.86206896551724</v>
      </c>
      <c r="R16" s="34">
        <f t="shared" si="1"/>
        <v>10.16949152542373</v>
      </c>
      <c r="S16" s="34">
        <f t="shared" si="2"/>
        <v>1.694915254237288</v>
      </c>
      <c r="T16" s="34">
        <f t="shared" si="3"/>
        <v>77.96610169491525</v>
      </c>
      <c r="U16" s="34">
        <f t="shared" si="4"/>
        <v>3.389830508474576</v>
      </c>
      <c r="V16" s="34">
        <f t="shared" si="5"/>
        <v>3.389830508474576</v>
      </c>
      <c r="W16" s="34" t="str">
        <f t="shared" si="6"/>
        <v>- </v>
      </c>
      <c r="X16" s="34" t="str">
        <f t="shared" si="7"/>
        <v>- </v>
      </c>
      <c r="Y16" s="34" t="str">
        <f t="shared" si="8"/>
        <v>- </v>
      </c>
      <c r="Z16" s="34" t="str">
        <f t="shared" si="9"/>
        <v>- </v>
      </c>
      <c r="AA16" s="34" t="str">
        <f t="shared" si="10"/>
        <v>- </v>
      </c>
      <c r="AB16" s="34">
        <f t="shared" si="11"/>
        <v>3.389830508474576</v>
      </c>
      <c r="AC16" s="34" t="str">
        <f t="shared" si="12"/>
        <v>- </v>
      </c>
      <c r="AD16" s="35" t="str">
        <f t="shared" si="13"/>
        <v>- </v>
      </c>
    </row>
    <row r="17" spans="1:30" s="2" customFormat="1" ht="15.75" customHeight="1">
      <c r="A17" s="17" t="s">
        <v>13</v>
      </c>
      <c r="B17" s="12">
        <f t="shared" si="0"/>
        <v>32</v>
      </c>
      <c r="C17" s="12">
        <f t="shared" si="0"/>
        <v>19</v>
      </c>
      <c r="D17" s="12">
        <f t="shared" si="0"/>
        <v>1</v>
      </c>
      <c r="E17" s="12">
        <f t="shared" si="0"/>
        <v>0</v>
      </c>
      <c r="F17" s="12">
        <f t="shared" si="0"/>
        <v>16</v>
      </c>
      <c r="G17" s="12">
        <f t="shared" si="0"/>
        <v>0</v>
      </c>
      <c r="H17" s="12">
        <f t="shared" si="0"/>
        <v>0</v>
      </c>
      <c r="I17" s="12">
        <f t="shared" si="0"/>
        <v>1</v>
      </c>
      <c r="J17" s="5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3">
        <f t="shared" si="0"/>
        <v>1</v>
      </c>
      <c r="Q17" s="33">
        <f t="shared" si="1"/>
        <v>59.375</v>
      </c>
      <c r="R17" s="34">
        <f t="shared" si="1"/>
        <v>5.263157894736842</v>
      </c>
      <c r="S17" s="34" t="str">
        <f t="shared" si="2"/>
        <v>- </v>
      </c>
      <c r="T17" s="34">
        <f t="shared" si="3"/>
        <v>84.21052631578947</v>
      </c>
      <c r="U17" s="34" t="str">
        <f t="shared" si="4"/>
        <v>- </v>
      </c>
      <c r="V17" s="34" t="str">
        <f t="shared" si="5"/>
        <v>- </v>
      </c>
      <c r="W17" s="34">
        <f t="shared" si="6"/>
        <v>5.263157894736842</v>
      </c>
      <c r="X17" s="34" t="str">
        <f t="shared" si="7"/>
        <v>- </v>
      </c>
      <c r="Y17" s="34" t="str">
        <f t="shared" si="8"/>
        <v>- </v>
      </c>
      <c r="Z17" s="34" t="str">
        <f t="shared" si="9"/>
        <v>- </v>
      </c>
      <c r="AA17" s="34" t="str">
        <f t="shared" si="10"/>
        <v>- </v>
      </c>
      <c r="AB17" s="34" t="str">
        <f t="shared" si="11"/>
        <v>- </v>
      </c>
      <c r="AC17" s="34" t="str">
        <f t="shared" si="12"/>
        <v>- </v>
      </c>
      <c r="AD17" s="35">
        <f t="shared" si="13"/>
        <v>5.263157894736842</v>
      </c>
    </row>
    <row r="18" spans="1:30" s="2" customFormat="1" ht="15.75" customHeight="1">
      <c r="A18" s="17" t="s">
        <v>14</v>
      </c>
      <c r="B18" s="12">
        <f t="shared" si="0"/>
        <v>344</v>
      </c>
      <c r="C18" s="12">
        <f t="shared" si="0"/>
        <v>187</v>
      </c>
      <c r="D18" s="12">
        <f t="shared" si="0"/>
        <v>8</v>
      </c>
      <c r="E18" s="12">
        <f t="shared" si="0"/>
        <v>2</v>
      </c>
      <c r="F18" s="12">
        <f t="shared" si="0"/>
        <v>142</v>
      </c>
      <c r="G18" s="12">
        <f t="shared" si="0"/>
        <v>23</v>
      </c>
      <c r="H18" s="12">
        <f t="shared" si="0"/>
        <v>3</v>
      </c>
      <c r="I18" s="12">
        <f t="shared" si="0"/>
        <v>2</v>
      </c>
      <c r="J18" s="52">
        <f t="shared" si="0"/>
        <v>5</v>
      </c>
      <c r="K18" s="12">
        <f t="shared" si="0"/>
        <v>1</v>
      </c>
      <c r="L18" s="12">
        <f t="shared" si="0"/>
        <v>0</v>
      </c>
      <c r="M18" s="12">
        <f t="shared" si="0"/>
        <v>0</v>
      </c>
      <c r="N18" s="12">
        <f t="shared" si="0"/>
        <v>1</v>
      </c>
      <c r="O18" s="12">
        <f t="shared" si="0"/>
        <v>0</v>
      </c>
      <c r="P18" s="13">
        <f t="shared" si="0"/>
        <v>0</v>
      </c>
      <c r="Q18" s="33">
        <f t="shared" si="1"/>
        <v>54.360465116279066</v>
      </c>
      <c r="R18" s="34">
        <f t="shared" si="1"/>
        <v>4.27807486631016</v>
      </c>
      <c r="S18" s="34">
        <f t="shared" si="2"/>
        <v>1.06951871657754</v>
      </c>
      <c r="T18" s="34">
        <f t="shared" si="3"/>
        <v>75.93582887700535</v>
      </c>
      <c r="U18" s="34">
        <f t="shared" si="4"/>
        <v>12.299465240641712</v>
      </c>
      <c r="V18" s="34">
        <f t="shared" si="5"/>
        <v>1.6042780748663104</v>
      </c>
      <c r="W18" s="34">
        <f t="shared" si="6"/>
        <v>1.06951871657754</v>
      </c>
      <c r="X18" s="34">
        <f t="shared" si="7"/>
        <v>2.6737967914438503</v>
      </c>
      <c r="Y18" s="34">
        <f t="shared" si="8"/>
        <v>0.53475935828877</v>
      </c>
      <c r="Z18" s="34" t="str">
        <f t="shared" si="9"/>
        <v>- </v>
      </c>
      <c r="AA18" s="34" t="str">
        <f t="shared" si="10"/>
        <v>- </v>
      </c>
      <c r="AB18" s="34">
        <f t="shared" si="11"/>
        <v>0.53475935828877</v>
      </c>
      <c r="AC18" s="34" t="str">
        <f t="shared" si="12"/>
        <v>- </v>
      </c>
      <c r="AD18" s="35" t="str">
        <f t="shared" si="13"/>
        <v>- </v>
      </c>
    </row>
    <row r="19" spans="1:30" s="2" customFormat="1" ht="15.75" customHeight="1">
      <c r="A19" s="17" t="s">
        <v>15</v>
      </c>
      <c r="B19" s="12">
        <f t="shared" si="0"/>
        <v>425</v>
      </c>
      <c r="C19" s="12">
        <f t="shared" si="0"/>
        <v>244</v>
      </c>
      <c r="D19" s="12">
        <f t="shared" si="0"/>
        <v>22</v>
      </c>
      <c r="E19" s="12">
        <f t="shared" si="0"/>
        <v>1</v>
      </c>
      <c r="F19" s="12">
        <f t="shared" si="0"/>
        <v>180</v>
      </c>
      <c r="G19" s="12">
        <f t="shared" si="0"/>
        <v>33</v>
      </c>
      <c r="H19" s="12">
        <f t="shared" si="0"/>
        <v>1</v>
      </c>
      <c r="I19" s="12">
        <f t="shared" si="0"/>
        <v>1</v>
      </c>
      <c r="J19" s="52">
        <f t="shared" si="0"/>
        <v>2</v>
      </c>
      <c r="K19" s="12">
        <f t="shared" si="0"/>
        <v>2</v>
      </c>
      <c r="L19" s="12">
        <f t="shared" si="0"/>
        <v>0</v>
      </c>
      <c r="M19" s="12">
        <f t="shared" si="0"/>
        <v>0</v>
      </c>
      <c r="N19" s="12">
        <f t="shared" si="0"/>
        <v>1</v>
      </c>
      <c r="O19" s="12">
        <f t="shared" si="0"/>
        <v>1</v>
      </c>
      <c r="P19" s="13">
        <f t="shared" si="0"/>
        <v>0</v>
      </c>
      <c r="Q19" s="33">
        <f t="shared" si="1"/>
        <v>57.41176470588235</v>
      </c>
      <c r="R19" s="34">
        <f t="shared" si="1"/>
        <v>9.01639344262295</v>
      </c>
      <c r="S19" s="34">
        <f t="shared" si="2"/>
        <v>0.4098360655737705</v>
      </c>
      <c r="T19" s="34">
        <f t="shared" si="3"/>
        <v>73.77049180327869</v>
      </c>
      <c r="U19" s="34">
        <f t="shared" si="4"/>
        <v>13.524590163934427</v>
      </c>
      <c r="V19" s="34">
        <f t="shared" si="5"/>
        <v>0.4098360655737705</v>
      </c>
      <c r="W19" s="34">
        <f t="shared" si="6"/>
        <v>0.4098360655737705</v>
      </c>
      <c r="X19" s="34">
        <f t="shared" si="7"/>
        <v>0.819672131147541</v>
      </c>
      <c r="Y19" s="34">
        <f t="shared" si="8"/>
        <v>0.819672131147541</v>
      </c>
      <c r="Z19" s="34" t="str">
        <f t="shared" si="9"/>
        <v>- </v>
      </c>
      <c r="AA19" s="34" t="str">
        <f t="shared" si="10"/>
        <v>- </v>
      </c>
      <c r="AB19" s="34">
        <f t="shared" si="11"/>
        <v>0.4098360655737705</v>
      </c>
      <c r="AC19" s="34">
        <f t="shared" si="12"/>
        <v>0.4098360655737705</v>
      </c>
      <c r="AD19" s="35" t="str">
        <f t="shared" si="13"/>
        <v>- </v>
      </c>
    </row>
    <row r="20" spans="1:30" s="2" customFormat="1" ht="15.75" customHeight="1">
      <c r="A20" s="17" t="s">
        <v>16</v>
      </c>
      <c r="B20" s="12">
        <f t="shared" si="0"/>
        <v>6</v>
      </c>
      <c r="C20" s="12">
        <f t="shared" si="0"/>
        <v>2</v>
      </c>
      <c r="D20" s="12">
        <f t="shared" si="0"/>
        <v>0</v>
      </c>
      <c r="E20" s="12">
        <f t="shared" si="0"/>
        <v>0</v>
      </c>
      <c r="F20" s="12">
        <f t="shared" si="0"/>
        <v>1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52">
        <f t="shared" si="0"/>
        <v>1</v>
      </c>
      <c r="K20" s="12">
        <f t="shared" si="0"/>
        <v>0</v>
      </c>
      <c r="L20" s="12">
        <f t="shared" si="0"/>
        <v>0</v>
      </c>
      <c r="M20" s="12">
        <f t="shared" si="0"/>
        <v>0</v>
      </c>
      <c r="N20" s="12">
        <f t="shared" si="0"/>
        <v>0</v>
      </c>
      <c r="O20" s="12">
        <f t="shared" si="0"/>
        <v>0</v>
      </c>
      <c r="P20" s="13">
        <f t="shared" si="0"/>
        <v>0</v>
      </c>
      <c r="Q20" s="33">
        <f t="shared" si="1"/>
        <v>33.33333333333333</v>
      </c>
      <c r="R20" s="34" t="str">
        <f t="shared" si="1"/>
        <v>- </v>
      </c>
      <c r="S20" s="34" t="str">
        <f t="shared" si="2"/>
        <v>- </v>
      </c>
      <c r="T20" s="34">
        <f t="shared" si="3"/>
        <v>50</v>
      </c>
      <c r="U20" s="34" t="str">
        <f t="shared" si="4"/>
        <v>- </v>
      </c>
      <c r="V20" s="34" t="str">
        <f t="shared" si="5"/>
        <v>- </v>
      </c>
      <c r="W20" s="34" t="str">
        <f t="shared" si="6"/>
        <v>- </v>
      </c>
      <c r="X20" s="34">
        <f t="shared" si="7"/>
        <v>50</v>
      </c>
      <c r="Y20" s="34" t="str">
        <f t="shared" si="8"/>
        <v>- </v>
      </c>
      <c r="Z20" s="34" t="str">
        <f t="shared" si="9"/>
        <v>- </v>
      </c>
      <c r="AA20" s="34" t="str">
        <f t="shared" si="10"/>
        <v>- </v>
      </c>
      <c r="AB20" s="34" t="str">
        <f t="shared" si="11"/>
        <v>- </v>
      </c>
      <c r="AC20" s="34" t="str">
        <f t="shared" si="12"/>
        <v>- </v>
      </c>
      <c r="AD20" s="35" t="str">
        <f t="shared" si="13"/>
        <v>- </v>
      </c>
    </row>
    <row r="21" spans="1:30" s="2" customFormat="1" ht="15.75" customHeight="1">
      <c r="A21" s="17" t="s">
        <v>17</v>
      </c>
      <c r="B21" s="12">
        <f aca="true" t="shared" si="14" ref="B21:P36">B75+B129+B183</f>
        <v>6</v>
      </c>
      <c r="C21" s="12">
        <f t="shared" si="14"/>
        <v>4</v>
      </c>
      <c r="D21" s="12">
        <f t="shared" si="14"/>
        <v>2</v>
      </c>
      <c r="E21" s="12">
        <f t="shared" si="14"/>
        <v>0</v>
      </c>
      <c r="F21" s="12">
        <f t="shared" si="14"/>
        <v>2</v>
      </c>
      <c r="G21" s="12">
        <f t="shared" si="14"/>
        <v>0</v>
      </c>
      <c r="H21" s="12">
        <f t="shared" si="14"/>
        <v>0</v>
      </c>
      <c r="I21" s="12">
        <f t="shared" si="14"/>
        <v>0</v>
      </c>
      <c r="J21" s="52">
        <f t="shared" si="14"/>
        <v>0</v>
      </c>
      <c r="K21" s="12">
        <f t="shared" si="14"/>
        <v>0</v>
      </c>
      <c r="L21" s="12">
        <f t="shared" si="14"/>
        <v>0</v>
      </c>
      <c r="M21" s="12">
        <f t="shared" si="14"/>
        <v>0</v>
      </c>
      <c r="N21" s="12">
        <f t="shared" si="14"/>
        <v>0</v>
      </c>
      <c r="O21" s="12">
        <f t="shared" si="14"/>
        <v>0</v>
      </c>
      <c r="P21" s="13">
        <f t="shared" si="14"/>
        <v>0</v>
      </c>
      <c r="Q21" s="33">
        <f aca="true" t="shared" si="15" ref="Q21:R84">IF(OR(B21=0,C21=0),"- ",(C21/B21)*100)</f>
        <v>66.66666666666666</v>
      </c>
      <c r="R21" s="34">
        <f t="shared" si="15"/>
        <v>50</v>
      </c>
      <c r="S21" s="34" t="str">
        <f t="shared" si="2"/>
        <v>- </v>
      </c>
      <c r="T21" s="34">
        <f t="shared" si="3"/>
        <v>50</v>
      </c>
      <c r="U21" s="34" t="str">
        <f t="shared" si="4"/>
        <v>- </v>
      </c>
      <c r="V21" s="34" t="str">
        <f t="shared" si="5"/>
        <v>- </v>
      </c>
      <c r="W21" s="34" t="str">
        <f t="shared" si="6"/>
        <v>- </v>
      </c>
      <c r="X21" s="34" t="str">
        <f t="shared" si="7"/>
        <v>- </v>
      </c>
      <c r="Y21" s="34" t="str">
        <f t="shared" si="8"/>
        <v>- </v>
      </c>
      <c r="Z21" s="34" t="str">
        <f t="shared" si="9"/>
        <v>- </v>
      </c>
      <c r="AA21" s="34" t="str">
        <f t="shared" si="10"/>
        <v>- </v>
      </c>
      <c r="AB21" s="34" t="str">
        <f t="shared" si="11"/>
        <v>- </v>
      </c>
      <c r="AC21" s="34" t="str">
        <f t="shared" si="12"/>
        <v>- </v>
      </c>
      <c r="AD21" s="35" t="str">
        <f t="shared" si="13"/>
        <v>- </v>
      </c>
    </row>
    <row r="22" spans="1:30" s="2" customFormat="1" ht="15.75" customHeight="1">
      <c r="A22" s="17" t="s">
        <v>18</v>
      </c>
      <c r="B22" s="12">
        <f t="shared" si="14"/>
        <v>74</v>
      </c>
      <c r="C22" s="12">
        <f t="shared" si="14"/>
        <v>56</v>
      </c>
      <c r="D22" s="12">
        <f t="shared" si="14"/>
        <v>22</v>
      </c>
      <c r="E22" s="12">
        <f t="shared" si="14"/>
        <v>1</v>
      </c>
      <c r="F22" s="12">
        <f t="shared" si="14"/>
        <v>22</v>
      </c>
      <c r="G22" s="12">
        <f t="shared" si="14"/>
        <v>10</v>
      </c>
      <c r="H22" s="12">
        <f t="shared" si="14"/>
        <v>0</v>
      </c>
      <c r="I22" s="12">
        <f t="shared" si="14"/>
        <v>0</v>
      </c>
      <c r="J22" s="52">
        <f t="shared" si="14"/>
        <v>0</v>
      </c>
      <c r="K22" s="12">
        <f t="shared" si="14"/>
        <v>1</v>
      </c>
      <c r="L22" s="12">
        <f t="shared" si="14"/>
        <v>0</v>
      </c>
      <c r="M22" s="12">
        <f t="shared" si="14"/>
        <v>0</v>
      </c>
      <c r="N22" s="12">
        <f t="shared" si="14"/>
        <v>0</v>
      </c>
      <c r="O22" s="12">
        <f t="shared" si="14"/>
        <v>0</v>
      </c>
      <c r="P22" s="13">
        <f t="shared" si="14"/>
        <v>0</v>
      </c>
      <c r="Q22" s="33">
        <f t="shared" si="15"/>
        <v>75.67567567567568</v>
      </c>
      <c r="R22" s="34">
        <f t="shared" si="15"/>
        <v>39.285714285714285</v>
      </c>
      <c r="S22" s="34">
        <f t="shared" si="2"/>
        <v>1.7857142857142856</v>
      </c>
      <c r="T22" s="34">
        <f t="shared" si="3"/>
        <v>39.285714285714285</v>
      </c>
      <c r="U22" s="34">
        <f t="shared" si="4"/>
        <v>17.857142857142858</v>
      </c>
      <c r="V22" s="34" t="str">
        <f t="shared" si="5"/>
        <v>- </v>
      </c>
      <c r="W22" s="34" t="str">
        <f t="shared" si="6"/>
        <v>- </v>
      </c>
      <c r="X22" s="34" t="str">
        <f t="shared" si="7"/>
        <v>- </v>
      </c>
      <c r="Y22" s="34">
        <f t="shared" si="8"/>
        <v>1.7857142857142856</v>
      </c>
      <c r="Z22" s="34" t="str">
        <f t="shared" si="9"/>
        <v>- </v>
      </c>
      <c r="AA22" s="34" t="str">
        <f t="shared" si="10"/>
        <v>- </v>
      </c>
      <c r="AB22" s="34" t="str">
        <f t="shared" si="11"/>
        <v>- </v>
      </c>
      <c r="AC22" s="34" t="str">
        <f t="shared" si="12"/>
        <v>- </v>
      </c>
      <c r="AD22" s="35" t="str">
        <f t="shared" si="13"/>
        <v>- </v>
      </c>
    </row>
    <row r="23" spans="1:30" s="2" customFormat="1" ht="15.75" customHeight="1">
      <c r="A23" s="17" t="s">
        <v>19</v>
      </c>
      <c r="B23" s="12">
        <f t="shared" si="14"/>
        <v>41</v>
      </c>
      <c r="C23" s="12">
        <f t="shared" si="14"/>
        <v>8</v>
      </c>
      <c r="D23" s="12">
        <f t="shared" si="14"/>
        <v>0</v>
      </c>
      <c r="E23" s="12">
        <f t="shared" si="14"/>
        <v>0</v>
      </c>
      <c r="F23" s="12">
        <f t="shared" si="14"/>
        <v>8</v>
      </c>
      <c r="G23" s="12">
        <f t="shared" si="14"/>
        <v>0</v>
      </c>
      <c r="H23" s="12">
        <f t="shared" si="14"/>
        <v>0</v>
      </c>
      <c r="I23" s="12">
        <f t="shared" si="14"/>
        <v>0</v>
      </c>
      <c r="J23" s="52">
        <f t="shared" si="14"/>
        <v>0</v>
      </c>
      <c r="K23" s="12">
        <f t="shared" si="14"/>
        <v>0</v>
      </c>
      <c r="L23" s="12">
        <f t="shared" si="14"/>
        <v>0</v>
      </c>
      <c r="M23" s="12">
        <f t="shared" si="14"/>
        <v>0</v>
      </c>
      <c r="N23" s="12">
        <f t="shared" si="14"/>
        <v>0</v>
      </c>
      <c r="O23" s="12">
        <f t="shared" si="14"/>
        <v>0</v>
      </c>
      <c r="P23" s="13">
        <f t="shared" si="14"/>
        <v>0</v>
      </c>
      <c r="Q23" s="33">
        <f t="shared" si="15"/>
        <v>19.51219512195122</v>
      </c>
      <c r="R23" s="34" t="str">
        <f t="shared" si="15"/>
        <v>- </v>
      </c>
      <c r="S23" s="34" t="str">
        <f t="shared" si="2"/>
        <v>- </v>
      </c>
      <c r="T23" s="34">
        <f t="shared" si="3"/>
        <v>100</v>
      </c>
      <c r="U23" s="34" t="str">
        <f t="shared" si="4"/>
        <v>- </v>
      </c>
      <c r="V23" s="34" t="str">
        <f t="shared" si="5"/>
        <v>- </v>
      </c>
      <c r="W23" s="34" t="str">
        <f t="shared" si="6"/>
        <v>- </v>
      </c>
      <c r="X23" s="34" t="str">
        <f t="shared" si="7"/>
        <v>- </v>
      </c>
      <c r="Y23" s="34" t="str">
        <f t="shared" si="8"/>
        <v>- </v>
      </c>
      <c r="Z23" s="34" t="str">
        <f t="shared" si="9"/>
        <v>- </v>
      </c>
      <c r="AA23" s="34" t="str">
        <f t="shared" si="10"/>
        <v>- </v>
      </c>
      <c r="AB23" s="34" t="str">
        <f t="shared" si="11"/>
        <v>- </v>
      </c>
      <c r="AC23" s="34" t="str">
        <f t="shared" si="12"/>
        <v>- </v>
      </c>
      <c r="AD23" s="35" t="str">
        <f t="shared" si="13"/>
        <v>- </v>
      </c>
    </row>
    <row r="24" spans="1:30" s="2" customFormat="1" ht="15.75" customHeight="1">
      <c r="A24" s="17" t="s">
        <v>20</v>
      </c>
      <c r="B24" s="12">
        <f t="shared" si="14"/>
        <v>0</v>
      </c>
      <c r="C24" s="12">
        <f t="shared" si="14"/>
        <v>0</v>
      </c>
      <c r="D24" s="12">
        <f t="shared" si="14"/>
        <v>0</v>
      </c>
      <c r="E24" s="12">
        <f t="shared" si="14"/>
        <v>0</v>
      </c>
      <c r="F24" s="12">
        <f t="shared" si="14"/>
        <v>0</v>
      </c>
      <c r="G24" s="12">
        <f t="shared" si="14"/>
        <v>0</v>
      </c>
      <c r="H24" s="12">
        <f t="shared" si="14"/>
        <v>0</v>
      </c>
      <c r="I24" s="12">
        <f t="shared" si="14"/>
        <v>0</v>
      </c>
      <c r="J24" s="52">
        <f t="shared" si="14"/>
        <v>0</v>
      </c>
      <c r="K24" s="12">
        <f t="shared" si="14"/>
        <v>0</v>
      </c>
      <c r="L24" s="12">
        <f t="shared" si="14"/>
        <v>0</v>
      </c>
      <c r="M24" s="12">
        <f t="shared" si="14"/>
        <v>0</v>
      </c>
      <c r="N24" s="12">
        <f t="shared" si="14"/>
        <v>0</v>
      </c>
      <c r="O24" s="12">
        <f t="shared" si="14"/>
        <v>0</v>
      </c>
      <c r="P24" s="13">
        <f t="shared" si="14"/>
        <v>0</v>
      </c>
      <c r="Q24" s="33" t="str">
        <f t="shared" si="15"/>
        <v>- </v>
      </c>
      <c r="R24" s="34" t="str">
        <f t="shared" si="15"/>
        <v>- </v>
      </c>
      <c r="S24" s="34" t="str">
        <f t="shared" si="2"/>
        <v>- </v>
      </c>
      <c r="T24" s="34" t="str">
        <f t="shared" si="3"/>
        <v>- </v>
      </c>
      <c r="U24" s="34" t="str">
        <f t="shared" si="4"/>
        <v>- </v>
      </c>
      <c r="V24" s="34" t="str">
        <f t="shared" si="5"/>
        <v>- </v>
      </c>
      <c r="W24" s="34" t="str">
        <f t="shared" si="6"/>
        <v>- </v>
      </c>
      <c r="X24" s="34" t="str">
        <f t="shared" si="7"/>
        <v>- </v>
      </c>
      <c r="Y24" s="34" t="str">
        <f t="shared" si="8"/>
        <v>- </v>
      </c>
      <c r="Z24" s="34" t="str">
        <f t="shared" si="9"/>
        <v>- </v>
      </c>
      <c r="AA24" s="34" t="str">
        <f t="shared" si="10"/>
        <v>- </v>
      </c>
      <c r="AB24" s="34" t="str">
        <f t="shared" si="11"/>
        <v>- </v>
      </c>
      <c r="AC24" s="34" t="str">
        <f t="shared" si="12"/>
        <v>- </v>
      </c>
      <c r="AD24" s="35" t="str">
        <f t="shared" si="13"/>
        <v>- </v>
      </c>
    </row>
    <row r="25" spans="1:30" s="2" customFormat="1" ht="15.75" customHeight="1">
      <c r="A25" s="18" t="s">
        <v>21</v>
      </c>
      <c r="B25" s="10">
        <f t="shared" si="14"/>
        <v>1380</v>
      </c>
      <c r="C25" s="10">
        <f t="shared" si="14"/>
        <v>1013</v>
      </c>
      <c r="D25" s="10">
        <f t="shared" si="14"/>
        <v>162</v>
      </c>
      <c r="E25" s="10">
        <f t="shared" si="14"/>
        <v>8</v>
      </c>
      <c r="F25" s="10">
        <f t="shared" si="14"/>
        <v>775</v>
      </c>
      <c r="G25" s="10">
        <f t="shared" si="14"/>
        <v>28</v>
      </c>
      <c r="H25" s="10">
        <f t="shared" si="14"/>
        <v>1</v>
      </c>
      <c r="I25" s="10">
        <f t="shared" si="14"/>
        <v>0</v>
      </c>
      <c r="J25" s="51">
        <f t="shared" si="14"/>
        <v>7</v>
      </c>
      <c r="K25" s="10">
        <f t="shared" si="14"/>
        <v>1</v>
      </c>
      <c r="L25" s="10">
        <f t="shared" si="14"/>
        <v>0</v>
      </c>
      <c r="M25" s="10">
        <f t="shared" si="14"/>
        <v>9</v>
      </c>
      <c r="N25" s="10">
        <f t="shared" si="14"/>
        <v>18</v>
      </c>
      <c r="O25" s="10">
        <f t="shared" si="14"/>
        <v>0</v>
      </c>
      <c r="P25" s="11">
        <f t="shared" si="14"/>
        <v>4</v>
      </c>
      <c r="Q25" s="30">
        <f t="shared" si="15"/>
        <v>73.40579710144928</v>
      </c>
      <c r="R25" s="31">
        <f t="shared" si="15"/>
        <v>15.992102665350444</v>
      </c>
      <c r="S25" s="31">
        <f t="shared" si="2"/>
        <v>0.7897334649555774</v>
      </c>
      <c r="T25" s="31">
        <f t="shared" si="3"/>
        <v>76.50542941757156</v>
      </c>
      <c r="U25" s="31">
        <f t="shared" si="4"/>
        <v>2.7640671273445214</v>
      </c>
      <c r="V25" s="31">
        <f t="shared" si="5"/>
        <v>0.09871668311944717</v>
      </c>
      <c r="W25" s="31" t="str">
        <f t="shared" si="6"/>
        <v>- </v>
      </c>
      <c r="X25" s="31">
        <f t="shared" si="7"/>
        <v>0.6910167818361304</v>
      </c>
      <c r="Y25" s="31">
        <f t="shared" si="8"/>
        <v>0.09871668311944717</v>
      </c>
      <c r="Z25" s="31" t="str">
        <f t="shared" si="9"/>
        <v>- </v>
      </c>
      <c r="AA25" s="31">
        <f t="shared" si="10"/>
        <v>0.8884501480750246</v>
      </c>
      <c r="AB25" s="31">
        <f t="shared" si="11"/>
        <v>1.7769002961500493</v>
      </c>
      <c r="AC25" s="31" t="str">
        <f t="shared" si="12"/>
        <v>- </v>
      </c>
      <c r="AD25" s="32">
        <f t="shared" si="13"/>
        <v>0.3948667324777887</v>
      </c>
    </row>
    <row r="26" spans="1:30" s="2" customFormat="1" ht="15.75" customHeight="1">
      <c r="A26" s="17" t="s">
        <v>22</v>
      </c>
      <c r="B26" s="12">
        <f t="shared" si="14"/>
        <v>281</v>
      </c>
      <c r="C26" s="12">
        <f t="shared" si="14"/>
        <v>246</v>
      </c>
      <c r="D26" s="12">
        <f t="shared" si="14"/>
        <v>66</v>
      </c>
      <c r="E26" s="12">
        <f t="shared" si="14"/>
        <v>1</v>
      </c>
      <c r="F26" s="12">
        <f t="shared" si="14"/>
        <v>160</v>
      </c>
      <c r="G26" s="12">
        <f t="shared" si="14"/>
        <v>1</v>
      </c>
      <c r="H26" s="12">
        <f t="shared" si="14"/>
        <v>0</v>
      </c>
      <c r="I26" s="12">
        <f t="shared" si="14"/>
        <v>0</v>
      </c>
      <c r="J26" s="52">
        <f t="shared" si="14"/>
        <v>0</v>
      </c>
      <c r="K26" s="12">
        <f t="shared" si="14"/>
        <v>0</v>
      </c>
      <c r="L26" s="12">
        <f t="shared" si="14"/>
        <v>0</v>
      </c>
      <c r="M26" s="12">
        <f t="shared" si="14"/>
        <v>7</v>
      </c>
      <c r="N26" s="12">
        <f t="shared" si="14"/>
        <v>10</v>
      </c>
      <c r="O26" s="12">
        <f t="shared" si="14"/>
        <v>0</v>
      </c>
      <c r="P26" s="13">
        <f t="shared" si="14"/>
        <v>1</v>
      </c>
      <c r="Q26" s="33">
        <f t="shared" si="15"/>
        <v>87.54448398576513</v>
      </c>
      <c r="R26" s="34">
        <f t="shared" si="15"/>
        <v>26.82926829268293</v>
      </c>
      <c r="S26" s="34">
        <f t="shared" si="2"/>
        <v>0.40650406504065045</v>
      </c>
      <c r="T26" s="34">
        <f t="shared" si="3"/>
        <v>65.04065040650406</v>
      </c>
      <c r="U26" s="34">
        <f t="shared" si="4"/>
        <v>0.40650406504065045</v>
      </c>
      <c r="V26" s="34" t="str">
        <f t="shared" si="5"/>
        <v>- </v>
      </c>
      <c r="W26" s="34" t="str">
        <f t="shared" si="6"/>
        <v>- </v>
      </c>
      <c r="X26" s="34" t="str">
        <f t="shared" si="7"/>
        <v>- </v>
      </c>
      <c r="Y26" s="34" t="str">
        <f t="shared" si="8"/>
        <v>- </v>
      </c>
      <c r="Z26" s="34" t="str">
        <f t="shared" si="9"/>
        <v>- </v>
      </c>
      <c r="AA26" s="34">
        <f t="shared" si="10"/>
        <v>2.8455284552845526</v>
      </c>
      <c r="AB26" s="34">
        <f t="shared" si="11"/>
        <v>4.0650406504065035</v>
      </c>
      <c r="AC26" s="34" t="str">
        <f t="shared" si="12"/>
        <v>- </v>
      </c>
      <c r="AD26" s="35">
        <f t="shared" si="13"/>
        <v>0.40650406504065045</v>
      </c>
    </row>
    <row r="27" spans="1:30" s="2" customFormat="1" ht="15.75" customHeight="1">
      <c r="A27" s="17" t="s">
        <v>23</v>
      </c>
      <c r="B27" s="12">
        <f t="shared" si="14"/>
        <v>1099</v>
      </c>
      <c r="C27" s="12">
        <f t="shared" si="14"/>
        <v>767</v>
      </c>
      <c r="D27" s="12">
        <f t="shared" si="14"/>
        <v>96</v>
      </c>
      <c r="E27" s="12">
        <f t="shared" si="14"/>
        <v>7</v>
      </c>
      <c r="F27" s="12">
        <f t="shared" si="14"/>
        <v>615</v>
      </c>
      <c r="G27" s="12">
        <f t="shared" si="14"/>
        <v>27</v>
      </c>
      <c r="H27" s="12">
        <f t="shared" si="14"/>
        <v>1</v>
      </c>
      <c r="I27" s="12">
        <f t="shared" si="14"/>
        <v>0</v>
      </c>
      <c r="J27" s="52">
        <f t="shared" si="14"/>
        <v>7</v>
      </c>
      <c r="K27" s="12">
        <f t="shared" si="14"/>
        <v>1</v>
      </c>
      <c r="L27" s="12">
        <f t="shared" si="14"/>
        <v>0</v>
      </c>
      <c r="M27" s="12">
        <f t="shared" si="14"/>
        <v>2</v>
      </c>
      <c r="N27" s="12">
        <f t="shared" si="14"/>
        <v>8</v>
      </c>
      <c r="O27" s="12">
        <f t="shared" si="14"/>
        <v>0</v>
      </c>
      <c r="P27" s="13">
        <f t="shared" si="14"/>
        <v>3</v>
      </c>
      <c r="Q27" s="33">
        <f t="shared" si="15"/>
        <v>69.79071883530482</v>
      </c>
      <c r="R27" s="34">
        <f t="shared" si="15"/>
        <v>12.516297262059975</v>
      </c>
      <c r="S27" s="34">
        <f t="shared" si="2"/>
        <v>0.9126466753585397</v>
      </c>
      <c r="T27" s="34">
        <f t="shared" si="3"/>
        <v>80.1825293350717</v>
      </c>
      <c r="U27" s="34">
        <f t="shared" si="4"/>
        <v>3.5202086049543677</v>
      </c>
      <c r="V27" s="34">
        <f t="shared" si="5"/>
        <v>0.1303780964797914</v>
      </c>
      <c r="W27" s="34" t="str">
        <f t="shared" si="6"/>
        <v>- </v>
      </c>
      <c r="X27" s="34">
        <f t="shared" si="7"/>
        <v>0.9126466753585397</v>
      </c>
      <c r="Y27" s="34">
        <f t="shared" si="8"/>
        <v>0.1303780964797914</v>
      </c>
      <c r="Z27" s="34" t="str">
        <f t="shared" si="9"/>
        <v>- </v>
      </c>
      <c r="AA27" s="34">
        <f t="shared" si="10"/>
        <v>0.2607561929595828</v>
      </c>
      <c r="AB27" s="34">
        <f t="shared" si="11"/>
        <v>1.0430247718383312</v>
      </c>
      <c r="AC27" s="34" t="str">
        <f t="shared" si="12"/>
        <v>- </v>
      </c>
      <c r="AD27" s="35">
        <f t="shared" si="13"/>
        <v>0.3911342894393742</v>
      </c>
    </row>
    <row r="28" spans="1:30" s="2" customFormat="1" ht="15.75" customHeight="1">
      <c r="A28" s="16" t="s">
        <v>24</v>
      </c>
      <c r="B28" s="12">
        <f t="shared" si="14"/>
        <v>14</v>
      </c>
      <c r="C28" s="12">
        <f t="shared" si="14"/>
        <v>11</v>
      </c>
      <c r="D28" s="12">
        <f t="shared" si="14"/>
        <v>2</v>
      </c>
      <c r="E28" s="12">
        <f t="shared" si="14"/>
        <v>0</v>
      </c>
      <c r="F28" s="12">
        <f t="shared" si="14"/>
        <v>6</v>
      </c>
      <c r="G28" s="12">
        <f t="shared" si="14"/>
        <v>3</v>
      </c>
      <c r="H28" s="12">
        <f t="shared" si="14"/>
        <v>0</v>
      </c>
      <c r="I28" s="12">
        <f t="shared" si="14"/>
        <v>0</v>
      </c>
      <c r="J28" s="52">
        <f t="shared" si="14"/>
        <v>0</v>
      </c>
      <c r="K28" s="12">
        <f t="shared" si="14"/>
        <v>0</v>
      </c>
      <c r="L28" s="12">
        <f t="shared" si="14"/>
        <v>0</v>
      </c>
      <c r="M28" s="12">
        <f t="shared" si="14"/>
        <v>0</v>
      </c>
      <c r="N28" s="12">
        <f t="shared" si="14"/>
        <v>0</v>
      </c>
      <c r="O28" s="12">
        <f t="shared" si="14"/>
        <v>0</v>
      </c>
      <c r="P28" s="13">
        <f t="shared" si="14"/>
        <v>0</v>
      </c>
      <c r="Q28" s="33">
        <f t="shared" si="15"/>
        <v>78.57142857142857</v>
      </c>
      <c r="R28" s="34">
        <f t="shared" si="15"/>
        <v>18.181818181818183</v>
      </c>
      <c r="S28" s="34" t="str">
        <f t="shared" si="2"/>
        <v>- </v>
      </c>
      <c r="T28" s="34">
        <f t="shared" si="3"/>
        <v>54.54545454545454</v>
      </c>
      <c r="U28" s="34">
        <f t="shared" si="4"/>
        <v>27.27272727272727</v>
      </c>
      <c r="V28" s="34" t="str">
        <f t="shared" si="5"/>
        <v>- </v>
      </c>
      <c r="W28" s="34" t="str">
        <f t="shared" si="6"/>
        <v>- </v>
      </c>
      <c r="X28" s="34" t="str">
        <f t="shared" si="7"/>
        <v>- </v>
      </c>
      <c r="Y28" s="34" t="str">
        <f t="shared" si="8"/>
        <v>- </v>
      </c>
      <c r="Z28" s="34" t="str">
        <f t="shared" si="9"/>
        <v>- </v>
      </c>
      <c r="AA28" s="34" t="str">
        <f t="shared" si="10"/>
        <v>- </v>
      </c>
      <c r="AB28" s="34" t="str">
        <f t="shared" si="11"/>
        <v>- </v>
      </c>
      <c r="AC28" s="34" t="str">
        <f t="shared" si="12"/>
        <v>- </v>
      </c>
      <c r="AD28" s="35" t="str">
        <f t="shared" si="13"/>
        <v>- </v>
      </c>
    </row>
    <row r="29" spans="1:30" s="2" customFormat="1" ht="15.75" customHeight="1">
      <c r="A29" s="17" t="s">
        <v>25</v>
      </c>
      <c r="B29" s="12">
        <f t="shared" si="14"/>
        <v>19</v>
      </c>
      <c r="C29" s="12">
        <f t="shared" si="14"/>
        <v>5</v>
      </c>
      <c r="D29" s="12">
        <f t="shared" si="14"/>
        <v>0</v>
      </c>
      <c r="E29" s="12">
        <f t="shared" si="14"/>
        <v>0</v>
      </c>
      <c r="F29" s="12">
        <f t="shared" si="14"/>
        <v>3</v>
      </c>
      <c r="G29" s="12">
        <f t="shared" si="14"/>
        <v>2</v>
      </c>
      <c r="H29" s="12">
        <f t="shared" si="14"/>
        <v>0</v>
      </c>
      <c r="I29" s="12">
        <f t="shared" si="14"/>
        <v>0</v>
      </c>
      <c r="J29" s="52">
        <f t="shared" si="14"/>
        <v>0</v>
      </c>
      <c r="K29" s="12">
        <f t="shared" si="14"/>
        <v>0</v>
      </c>
      <c r="L29" s="12">
        <f t="shared" si="14"/>
        <v>0</v>
      </c>
      <c r="M29" s="12">
        <f t="shared" si="14"/>
        <v>0</v>
      </c>
      <c r="N29" s="12">
        <f t="shared" si="14"/>
        <v>0</v>
      </c>
      <c r="O29" s="12">
        <f t="shared" si="14"/>
        <v>0</v>
      </c>
      <c r="P29" s="13">
        <f t="shared" si="14"/>
        <v>0</v>
      </c>
      <c r="Q29" s="33">
        <f t="shared" si="15"/>
        <v>26.31578947368421</v>
      </c>
      <c r="R29" s="34" t="str">
        <f t="shared" si="15"/>
        <v>- </v>
      </c>
      <c r="S29" s="34" t="str">
        <f t="shared" si="2"/>
        <v>- </v>
      </c>
      <c r="T29" s="34">
        <f t="shared" si="3"/>
        <v>60</v>
      </c>
      <c r="U29" s="34">
        <f t="shared" si="4"/>
        <v>40</v>
      </c>
      <c r="V29" s="34" t="str">
        <f t="shared" si="5"/>
        <v>- </v>
      </c>
      <c r="W29" s="34" t="str">
        <f t="shared" si="6"/>
        <v>- </v>
      </c>
      <c r="X29" s="34" t="str">
        <f t="shared" si="7"/>
        <v>- </v>
      </c>
      <c r="Y29" s="34" t="str">
        <f t="shared" si="8"/>
        <v>- </v>
      </c>
      <c r="Z29" s="34" t="str">
        <f t="shared" si="9"/>
        <v>- </v>
      </c>
      <c r="AA29" s="34" t="str">
        <f t="shared" si="10"/>
        <v>- </v>
      </c>
      <c r="AB29" s="34" t="str">
        <f t="shared" si="11"/>
        <v>- </v>
      </c>
      <c r="AC29" s="34" t="str">
        <f t="shared" si="12"/>
        <v>- </v>
      </c>
      <c r="AD29" s="35" t="str">
        <f t="shared" si="13"/>
        <v>- </v>
      </c>
    </row>
    <row r="30" spans="1:30" s="2" customFormat="1" ht="15.75" customHeight="1">
      <c r="A30" s="17" t="s">
        <v>26</v>
      </c>
      <c r="B30" s="12">
        <f t="shared" si="14"/>
        <v>126</v>
      </c>
      <c r="C30" s="12">
        <f t="shared" si="14"/>
        <v>60</v>
      </c>
      <c r="D30" s="12">
        <f t="shared" si="14"/>
        <v>6</v>
      </c>
      <c r="E30" s="12">
        <f t="shared" si="14"/>
        <v>0</v>
      </c>
      <c r="F30" s="12">
        <f t="shared" si="14"/>
        <v>41</v>
      </c>
      <c r="G30" s="12">
        <f t="shared" si="14"/>
        <v>0</v>
      </c>
      <c r="H30" s="12">
        <f t="shared" si="14"/>
        <v>0</v>
      </c>
      <c r="I30" s="12">
        <f t="shared" si="14"/>
        <v>0</v>
      </c>
      <c r="J30" s="52">
        <f t="shared" si="14"/>
        <v>7</v>
      </c>
      <c r="K30" s="12">
        <f t="shared" si="14"/>
        <v>1</v>
      </c>
      <c r="L30" s="12">
        <f t="shared" si="14"/>
        <v>0</v>
      </c>
      <c r="M30" s="12">
        <f t="shared" si="14"/>
        <v>2</v>
      </c>
      <c r="N30" s="12">
        <f t="shared" si="14"/>
        <v>3</v>
      </c>
      <c r="O30" s="12">
        <f t="shared" si="14"/>
        <v>0</v>
      </c>
      <c r="P30" s="13">
        <f t="shared" si="14"/>
        <v>0</v>
      </c>
      <c r="Q30" s="33">
        <f t="shared" si="15"/>
        <v>47.61904761904761</v>
      </c>
      <c r="R30" s="34">
        <f t="shared" si="15"/>
        <v>10</v>
      </c>
      <c r="S30" s="34" t="str">
        <f t="shared" si="2"/>
        <v>- </v>
      </c>
      <c r="T30" s="34">
        <f t="shared" si="3"/>
        <v>68.33333333333333</v>
      </c>
      <c r="U30" s="34" t="str">
        <f t="shared" si="4"/>
        <v>- </v>
      </c>
      <c r="V30" s="34" t="str">
        <f t="shared" si="5"/>
        <v>- </v>
      </c>
      <c r="W30" s="34" t="str">
        <f t="shared" si="6"/>
        <v>- </v>
      </c>
      <c r="X30" s="34">
        <f t="shared" si="7"/>
        <v>11.666666666666666</v>
      </c>
      <c r="Y30" s="34">
        <f t="shared" si="8"/>
        <v>1.6666666666666667</v>
      </c>
      <c r="Z30" s="34" t="str">
        <f t="shared" si="9"/>
        <v>- </v>
      </c>
      <c r="AA30" s="34">
        <f t="shared" si="10"/>
        <v>3.3333333333333335</v>
      </c>
      <c r="AB30" s="34">
        <f t="shared" si="11"/>
        <v>5</v>
      </c>
      <c r="AC30" s="34" t="str">
        <f t="shared" si="12"/>
        <v>- </v>
      </c>
      <c r="AD30" s="35" t="str">
        <f t="shared" si="13"/>
        <v>- </v>
      </c>
    </row>
    <row r="31" spans="1:30" s="2" customFormat="1" ht="15.75" customHeight="1">
      <c r="A31" s="17" t="s">
        <v>27</v>
      </c>
      <c r="B31" s="12">
        <f t="shared" si="14"/>
        <v>0</v>
      </c>
      <c r="C31" s="12">
        <f t="shared" si="14"/>
        <v>0</v>
      </c>
      <c r="D31" s="12">
        <f t="shared" si="14"/>
        <v>0</v>
      </c>
      <c r="E31" s="12">
        <f t="shared" si="14"/>
        <v>0</v>
      </c>
      <c r="F31" s="12">
        <f t="shared" si="14"/>
        <v>0</v>
      </c>
      <c r="G31" s="12">
        <f t="shared" si="14"/>
        <v>0</v>
      </c>
      <c r="H31" s="12">
        <f t="shared" si="14"/>
        <v>0</v>
      </c>
      <c r="I31" s="12">
        <f t="shared" si="14"/>
        <v>0</v>
      </c>
      <c r="J31" s="52">
        <f t="shared" si="14"/>
        <v>0</v>
      </c>
      <c r="K31" s="12">
        <f t="shared" si="14"/>
        <v>0</v>
      </c>
      <c r="L31" s="12">
        <f t="shared" si="14"/>
        <v>0</v>
      </c>
      <c r="M31" s="12">
        <f t="shared" si="14"/>
        <v>0</v>
      </c>
      <c r="N31" s="12">
        <f t="shared" si="14"/>
        <v>0</v>
      </c>
      <c r="O31" s="12">
        <f t="shared" si="14"/>
        <v>0</v>
      </c>
      <c r="P31" s="13">
        <f t="shared" si="14"/>
        <v>0</v>
      </c>
      <c r="Q31" s="33" t="str">
        <f t="shared" si="15"/>
        <v>- </v>
      </c>
      <c r="R31" s="34" t="str">
        <f t="shared" si="15"/>
        <v>- </v>
      </c>
      <c r="S31" s="34" t="str">
        <f t="shared" si="2"/>
        <v>- </v>
      </c>
      <c r="T31" s="34" t="str">
        <f t="shared" si="3"/>
        <v>- </v>
      </c>
      <c r="U31" s="34" t="str">
        <f t="shared" si="4"/>
        <v>- </v>
      </c>
      <c r="V31" s="34" t="str">
        <f t="shared" si="5"/>
        <v>- </v>
      </c>
      <c r="W31" s="34" t="str">
        <f t="shared" si="6"/>
        <v>- </v>
      </c>
      <c r="X31" s="34" t="str">
        <f t="shared" si="7"/>
        <v>- </v>
      </c>
      <c r="Y31" s="34" t="str">
        <f t="shared" si="8"/>
        <v>- </v>
      </c>
      <c r="Z31" s="34" t="str">
        <f t="shared" si="9"/>
        <v>- </v>
      </c>
      <c r="AA31" s="34" t="str">
        <f t="shared" si="10"/>
        <v>- </v>
      </c>
      <c r="AB31" s="34" t="str">
        <f t="shared" si="11"/>
        <v>- </v>
      </c>
      <c r="AC31" s="34" t="str">
        <f t="shared" si="12"/>
        <v>- </v>
      </c>
      <c r="AD31" s="35" t="str">
        <f t="shared" si="13"/>
        <v>- </v>
      </c>
    </row>
    <row r="32" spans="1:30" s="2" customFormat="1" ht="15.75" customHeight="1">
      <c r="A32" s="17" t="s">
        <v>28</v>
      </c>
      <c r="B32" s="12">
        <f t="shared" si="14"/>
        <v>13</v>
      </c>
      <c r="C32" s="12">
        <f t="shared" si="14"/>
        <v>7</v>
      </c>
      <c r="D32" s="12">
        <f t="shared" si="14"/>
        <v>2</v>
      </c>
      <c r="E32" s="12">
        <f t="shared" si="14"/>
        <v>0</v>
      </c>
      <c r="F32" s="12">
        <f t="shared" si="14"/>
        <v>5</v>
      </c>
      <c r="G32" s="12">
        <f t="shared" si="14"/>
        <v>0</v>
      </c>
      <c r="H32" s="12">
        <f t="shared" si="14"/>
        <v>0</v>
      </c>
      <c r="I32" s="12">
        <f t="shared" si="14"/>
        <v>0</v>
      </c>
      <c r="J32" s="52">
        <f t="shared" si="14"/>
        <v>0</v>
      </c>
      <c r="K32" s="12">
        <f t="shared" si="14"/>
        <v>0</v>
      </c>
      <c r="L32" s="12">
        <f t="shared" si="14"/>
        <v>0</v>
      </c>
      <c r="M32" s="12">
        <f t="shared" si="14"/>
        <v>0</v>
      </c>
      <c r="N32" s="12">
        <f t="shared" si="14"/>
        <v>0</v>
      </c>
      <c r="O32" s="12">
        <f t="shared" si="14"/>
        <v>0</v>
      </c>
      <c r="P32" s="13">
        <f t="shared" si="14"/>
        <v>0</v>
      </c>
      <c r="Q32" s="33">
        <f t="shared" si="15"/>
        <v>53.84615384615385</v>
      </c>
      <c r="R32" s="34">
        <f t="shared" si="15"/>
        <v>28.57142857142857</v>
      </c>
      <c r="S32" s="34" t="str">
        <f t="shared" si="2"/>
        <v>- </v>
      </c>
      <c r="T32" s="34">
        <f t="shared" si="3"/>
        <v>71.42857142857143</v>
      </c>
      <c r="U32" s="34" t="str">
        <f t="shared" si="4"/>
        <v>- </v>
      </c>
      <c r="V32" s="34" t="str">
        <f t="shared" si="5"/>
        <v>- </v>
      </c>
      <c r="W32" s="34" t="str">
        <f t="shared" si="6"/>
        <v>- </v>
      </c>
      <c r="X32" s="34" t="str">
        <f t="shared" si="7"/>
        <v>- </v>
      </c>
      <c r="Y32" s="34" t="str">
        <f t="shared" si="8"/>
        <v>- </v>
      </c>
      <c r="Z32" s="34" t="str">
        <f t="shared" si="9"/>
        <v>- </v>
      </c>
      <c r="AA32" s="34" t="str">
        <f t="shared" si="10"/>
        <v>- </v>
      </c>
      <c r="AB32" s="34" t="str">
        <f t="shared" si="11"/>
        <v>- </v>
      </c>
      <c r="AC32" s="34" t="str">
        <f t="shared" si="12"/>
        <v>- </v>
      </c>
      <c r="AD32" s="35" t="str">
        <f t="shared" si="13"/>
        <v>- </v>
      </c>
    </row>
    <row r="33" spans="1:30" s="2" customFormat="1" ht="15.75" customHeight="1">
      <c r="A33" s="17" t="s">
        <v>29</v>
      </c>
      <c r="B33" s="12">
        <f t="shared" si="14"/>
        <v>375</v>
      </c>
      <c r="C33" s="12">
        <f t="shared" si="14"/>
        <v>281</v>
      </c>
      <c r="D33" s="12">
        <f t="shared" si="14"/>
        <v>56</v>
      </c>
      <c r="E33" s="12">
        <f t="shared" si="14"/>
        <v>3</v>
      </c>
      <c r="F33" s="12">
        <f t="shared" si="14"/>
        <v>218</v>
      </c>
      <c r="G33" s="12">
        <f t="shared" si="14"/>
        <v>2</v>
      </c>
      <c r="H33" s="12">
        <f t="shared" si="14"/>
        <v>0</v>
      </c>
      <c r="I33" s="12">
        <f t="shared" si="14"/>
        <v>0</v>
      </c>
      <c r="J33" s="52">
        <f t="shared" si="14"/>
        <v>0</v>
      </c>
      <c r="K33" s="12">
        <f t="shared" si="14"/>
        <v>0</v>
      </c>
      <c r="L33" s="12">
        <f t="shared" si="14"/>
        <v>0</v>
      </c>
      <c r="M33" s="12">
        <f t="shared" si="14"/>
        <v>0</v>
      </c>
      <c r="N33" s="12">
        <f t="shared" si="14"/>
        <v>2</v>
      </c>
      <c r="O33" s="12">
        <f t="shared" si="14"/>
        <v>0</v>
      </c>
      <c r="P33" s="13">
        <f t="shared" si="14"/>
        <v>0</v>
      </c>
      <c r="Q33" s="33">
        <f t="shared" si="15"/>
        <v>74.93333333333332</v>
      </c>
      <c r="R33" s="34">
        <f t="shared" si="15"/>
        <v>19.9288256227758</v>
      </c>
      <c r="S33" s="34">
        <f t="shared" si="2"/>
        <v>1.0676156583629894</v>
      </c>
      <c r="T33" s="34">
        <f t="shared" si="3"/>
        <v>77.58007117437722</v>
      </c>
      <c r="U33" s="34">
        <f t="shared" si="4"/>
        <v>0.7117437722419928</v>
      </c>
      <c r="V33" s="34" t="str">
        <f t="shared" si="5"/>
        <v>- </v>
      </c>
      <c r="W33" s="34" t="str">
        <f t="shared" si="6"/>
        <v>- </v>
      </c>
      <c r="X33" s="34" t="str">
        <f t="shared" si="7"/>
        <v>- </v>
      </c>
      <c r="Y33" s="34" t="str">
        <f t="shared" si="8"/>
        <v>- </v>
      </c>
      <c r="Z33" s="34" t="str">
        <f t="shared" si="9"/>
        <v>- </v>
      </c>
      <c r="AA33" s="34" t="str">
        <f t="shared" si="10"/>
        <v>- </v>
      </c>
      <c r="AB33" s="34">
        <f t="shared" si="11"/>
        <v>0.7117437722419928</v>
      </c>
      <c r="AC33" s="34" t="str">
        <f t="shared" si="12"/>
        <v>- </v>
      </c>
      <c r="AD33" s="35" t="str">
        <f t="shared" si="13"/>
        <v>- </v>
      </c>
    </row>
    <row r="34" spans="1:30" s="2" customFormat="1" ht="15.75" customHeight="1">
      <c r="A34" s="17" t="s">
        <v>30</v>
      </c>
      <c r="B34" s="12">
        <f t="shared" si="14"/>
        <v>59</v>
      </c>
      <c r="C34" s="12">
        <f t="shared" si="14"/>
        <v>55</v>
      </c>
      <c r="D34" s="12">
        <f t="shared" si="14"/>
        <v>5</v>
      </c>
      <c r="E34" s="12">
        <f t="shared" si="14"/>
        <v>1</v>
      </c>
      <c r="F34" s="12">
        <f t="shared" si="14"/>
        <v>47</v>
      </c>
      <c r="G34" s="12">
        <f t="shared" si="14"/>
        <v>2</v>
      </c>
      <c r="H34" s="12">
        <f t="shared" si="14"/>
        <v>0</v>
      </c>
      <c r="I34" s="12">
        <f t="shared" si="14"/>
        <v>0</v>
      </c>
      <c r="J34" s="5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3">
        <f t="shared" si="14"/>
        <v>0</v>
      </c>
      <c r="Q34" s="33">
        <f t="shared" si="15"/>
        <v>93.22033898305084</v>
      </c>
      <c r="R34" s="34">
        <f t="shared" si="15"/>
        <v>9.090909090909092</v>
      </c>
      <c r="S34" s="34">
        <f t="shared" si="2"/>
        <v>1.8181818181818181</v>
      </c>
      <c r="T34" s="34">
        <f t="shared" si="3"/>
        <v>85.45454545454545</v>
      </c>
      <c r="U34" s="34">
        <f t="shared" si="4"/>
        <v>3.6363636363636362</v>
      </c>
      <c r="V34" s="34" t="str">
        <f t="shared" si="5"/>
        <v>- </v>
      </c>
      <c r="W34" s="34" t="str">
        <f t="shared" si="6"/>
        <v>- </v>
      </c>
      <c r="X34" s="34" t="str">
        <f t="shared" si="7"/>
        <v>- </v>
      </c>
      <c r="Y34" s="34" t="str">
        <f t="shared" si="8"/>
        <v>- </v>
      </c>
      <c r="Z34" s="34" t="str">
        <f t="shared" si="9"/>
        <v>- </v>
      </c>
      <c r="AA34" s="34" t="str">
        <f t="shared" si="10"/>
        <v>- </v>
      </c>
      <c r="AB34" s="34" t="str">
        <f t="shared" si="11"/>
        <v>- </v>
      </c>
      <c r="AC34" s="34" t="str">
        <f t="shared" si="12"/>
        <v>- </v>
      </c>
      <c r="AD34" s="35" t="str">
        <f t="shared" si="13"/>
        <v>- </v>
      </c>
    </row>
    <row r="35" spans="1:30" s="2" customFormat="1" ht="15.75" customHeight="1">
      <c r="A35" s="17" t="s">
        <v>31</v>
      </c>
      <c r="B35" s="12">
        <f t="shared" si="14"/>
        <v>55</v>
      </c>
      <c r="C35" s="12">
        <f t="shared" si="14"/>
        <v>43</v>
      </c>
      <c r="D35" s="12">
        <f t="shared" si="14"/>
        <v>3</v>
      </c>
      <c r="E35" s="12">
        <f t="shared" si="14"/>
        <v>0</v>
      </c>
      <c r="F35" s="12">
        <f t="shared" si="14"/>
        <v>37</v>
      </c>
      <c r="G35" s="12">
        <f t="shared" si="14"/>
        <v>3</v>
      </c>
      <c r="H35" s="12">
        <f t="shared" si="14"/>
        <v>0</v>
      </c>
      <c r="I35" s="12">
        <f t="shared" si="14"/>
        <v>0</v>
      </c>
      <c r="J35" s="52">
        <f t="shared" si="14"/>
        <v>0</v>
      </c>
      <c r="K35" s="12">
        <f t="shared" si="14"/>
        <v>0</v>
      </c>
      <c r="L35" s="12">
        <f t="shared" si="14"/>
        <v>0</v>
      </c>
      <c r="M35" s="12">
        <f t="shared" si="14"/>
        <v>0</v>
      </c>
      <c r="N35" s="12">
        <f t="shared" si="14"/>
        <v>0</v>
      </c>
      <c r="O35" s="12">
        <f t="shared" si="14"/>
        <v>0</v>
      </c>
      <c r="P35" s="13">
        <f t="shared" si="14"/>
        <v>0</v>
      </c>
      <c r="Q35" s="33">
        <f t="shared" si="15"/>
        <v>78.18181818181819</v>
      </c>
      <c r="R35" s="34">
        <f t="shared" si="15"/>
        <v>6.976744186046512</v>
      </c>
      <c r="S35" s="34" t="str">
        <f t="shared" si="2"/>
        <v>- </v>
      </c>
      <c r="T35" s="34">
        <f t="shared" si="3"/>
        <v>86.04651162790698</v>
      </c>
      <c r="U35" s="34">
        <f t="shared" si="4"/>
        <v>6.976744186046512</v>
      </c>
      <c r="V35" s="34" t="str">
        <f t="shared" si="5"/>
        <v>- </v>
      </c>
      <c r="W35" s="34" t="str">
        <f t="shared" si="6"/>
        <v>- </v>
      </c>
      <c r="X35" s="34" t="str">
        <f t="shared" si="7"/>
        <v>- </v>
      </c>
      <c r="Y35" s="34" t="str">
        <f t="shared" si="8"/>
        <v>- </v>
      </c>
      <c r="Z35" s="34" t="str">
        <f t="shared" si="9"/>
        <v>- </v>
      </c>
      <c r="AA35" s="34" t="str">
        <f t="shared" si="10"/>
        <v>- </v>
      </c>
      <c r="AB35" s="34" t="str">
        <f t="shared" si="11"/>
        <v>- </v>
      </c>
      <c r="AC35" s="34" t="str">
        <f t="shared" si="12"/>
        <v>- </v>
      </c>
      <c r="AD35" s="35" t="str">
        <f t="shared" si="13"/>
        <v>- </v>
      </c>
    </row>
    <row r="36" spans="1:30" s="2" customFormat="1" ht="15.75" customHeight="1">
      <c r="A36" s="17" t="s">
        <v>32</v>
      </c>
      <c r="B36" s="12">
        <f t="shared" si="14"/>
        <v>1</v>
      </c>
      <c r="C36" s="12">
        <f t="shared" si="14"/>
        <v>0</v>
      </c>
      <c r="D36" s="12">
        <f t="shared" si="14"/>
        <v>0</v>
      </c>
      <c r="E36" s="12">
        <f t="shared" si="14"/>
        <v>0</v>
      </c>
      <c r="F36" s="12">
        <f t="shared" si="14"/>
        <v>0</v>
      </c>
      <c r="G36" s="12">
        <f t="shared" si="14"/>
        <v>0</v>
      </c>
      <c r="H36" s="12">
        <f t="shared" si="14"/>
        <v>0</v>
      </c>
      <c r="I36" s="12">
        <f t="shared" si="14"/>
        <v>0</v>
      </c>
      <c r="J36" s="52">
        <f t="shared" si="14"/>
        <v>0</v>
      </c>
      <c r="K36" s="12">
        <f t="shared" si="14"/>
        <v>0</v>
      </c>
      <c r="L36" s="12">
        <f t="shared" si="14"/>
        <v>0</v>
      </c>
      <c r="M36" s="12">
        <f t="shared" si="14"/>
        <v>0</v>
      </c>
      <c r="N36" s="12">
        <f t="shared" si="14"/>
        <v>0</v>
      </c>
      <c r="O36" s="12">
        <f t="shared" si="14"/>
        <v>0</v>
      </c>
      <c r="P36" s="13">
        <f t="shared" si="14"/>
        <v>0</v>
      </c>
      <c r="Q36" s="33" t="str">
        <f t="shared" si="15"/>
        <v>- </v>
      </c>
      <c r="R36" s="34" t="str">
        <f t="shared" si="15"/>
        <v>- </v>
      </c>
      <c r="S36" s="34" t="str">
        <f t="shared" si="2"/>
        <v>- </v>
      </c>
      <c r="T36" s="34" t="str">
        <f t="shared" si="3"/>
        <v>- </v>
      </c>
      <c r="U36" s="34" t="str">
        <f t="shared" si="4"/>
        <v>- </v>
      </c>
      <c r="V36" s="34" t="str">
        <f t="shared" si="5"/>
        <v>- </v>
      </c>
      <c r="W36" s="34" t="str">
        <f t="shared" si="6"/>
        <v>- </v>
      </c>
      <c r="X36" s="34" t="str">
        <f t="shared" si="7"/>
        <v>- </v>
      </c>
      <c r="Y36" s="34" t="str">
        <f t="shared" si="8"/>
        <v>- </v>
      </c>
      <c r="Z36" s="34" t="str">
        <f t="shared" si="9"/>
        <v>- </v>
      </c>
      <c r="AA36" s="34" t="str">
        <f t="shared" si="10"/>
        <v>- </v>
      </c>
      <c r="AB36" s="34" t="str">
        <f t="shared" si="11"/>
        <v>- </v>
      </c>
      <c r="AC36" s="34" t="str">
        <f t="shared" si="12"/>
        <v>- </v>
      </c>
      <c r="AD36" s="35" t="str">
        <f t="shared" si="13"/>
        <v>- </v>
      </c>
    </row>
    <row r="37" spans="1:30" s="2" customFormat="1" ht="15.75" customHeight="1">
      <c r="A37" s="17" t="s">
        <v>33</v>
      </c>
      <c r="B37" s="12">
        <f aca="true" t="shared" si="16" ref="B37:P52">B91+B145+B199</f>
        <v>1</v>
      </c>
      <c r="C37" s="12">
        <f t="shared" si="16"/>
        <v>1</v>
      </c>
      <c r="D37" s="12">
        <f t="shared" si="16"/>
        <v>1</v>
      </c>
      <c r="E37" s="12">
        <f t="shared" si="16"/>
        <v>0</v>
      </c>
      <c r="F37" s="12">
        <f t="shared" si="16"/>
        <v>0</v>
      </c>
      <c r="G37" s="12">
        <f t="shared" si="16"/>
        <v>0</v>
      </c>
      <c r="H37" s="12">
        <f t="shared" si="16"/>
        <v>0</v>
      </c>
      <c r="I37" s="12">
        <f t="shared" si="16"/>
        <v>0</v>
      </c>
      <c r="J37" s="52">
        <f t="shared" si="16"/>
        <v>0</v>
      </c>
      <c r="K37" s="12">
        <f t="shared" si="16"/>
        <v>0</v>
      </c>
      <c r="L37" s="12">
        <f t="shared" si="16"/>
        <v>0</v>
      </c>
      <c r="M37" s="12">
        <f t="shared" si="16"/>
        <v>0</v>
      </c>
      <c r="N37" s="12">
        <f t="shared" si="16"/>
        <v>0</v>
      </c>
      <c r="O37" s="12">
        <f t="shared" si="16"/>
        <v>0</v>
      </c>
      <c r="P37" s="13">
        <f t="shared" si="16"/>
        <v>0</v>
      </c>
      <c r="Q37" s="33">
        <f t="shared" si="15"/>
        <v>100</v>
      </c>
      <c r="R37" s="34">
        <f t="shared" si="15"/>
        <v>100</v>
      </c>
      <c r="S37" s="34" t="str">
        <f t="shared" si="2"/>
        <v>- </v>
      </c>
      <c r="T37" s="34" t="str">
        <f t="shared" si="3"/>
        <v>- </v>
      </c>
      <c r="U37" s="34" t="str">
        <f t="shared" si="4"/>
        <v>- </v>
      </c>
      <c r="V37" s="34" t="str">
        <f t="shared" si="5"/>
        <v>- </v>
      </c>
      <c r="W37" s="34" t="str">
        <f t="shared" si="6"/>
        <v>- </v>
      </c>
      <c r="X37" s="34" t="str">
        <f t="shared" si="7"/>
        <v>- </v>
      </c>
      <c r="Y37" s="34" t="str">
        <f t="shared" si="8"/>
        <v>- </v>
      </c>
      <c r="Z37" s="34" t="str">
        <f t="shared" si="9"/>
        <v>- </v>
      </c>
      <c r="AA37" s="34" t="str">
        <f t="shared" si="10"/>
        <v>- </v>
      </c>
      <c r="AB37" s="34" t="str">
        <f t="shared" si="11"/>
        <v>- </v>
      </c>
      <c r="AC37" s="34" t="str">
        <f t="shared" si="12"/>
        <v>- </v>
      </c>
      <c r="AD37" s="35" t="str">
        <f t="shared" si="13"/>
        <v>- </v>
      </c>
    </row>
    <row r="38" spans="1:30" s="2" customFormat="1" ht="15.75" customHeight="1">
      <c r="A38" s="17" t="s">
        <v>34</v>
      </c>
      <c r="B38" s="12">
        <f t="shared" si="16"/>
        <v>108</v>
      </c>
      <c r="C38" s="12">
        <f t="shared" si="16"/>
        <v>85</v>
      </c>
      <c r="D38" s="12">
        <f t="shared" si="16"/>
        <v>0</v>
      </c>
      <c r="E38" s="12">
        <f t="shared" si="16"/>
        <v>0</v>
      </c>
      <c r="F38" s="12">
        <f t="shared" si="16"/>
        <v>80</v>
      </c>
      <c r="G38" s="12">
        <f t="shared" si="16"/>
        <v>4</v>
      </c>
      <c r="H38" s="12">
        <f t="shared" si="16"/>
        <v>1</v>
      </c>
      <c r="I38" s="12">
        <f t="shared" si="16"/>
        <v>0</v>
      </c>
      <c r="J38" s="52">
        <f t="shared" si="16"/>
        <v>0</v>
      </c>
      <c r="K38" s="12">
        <f t="shared" si="16"/>
        <v>0</v>
      </c>
      <c r="L38" s="12">
        <f t="shared" si="16"/>
        <v>0</v>
      </c>
      <c r="M38" s="12">
        <f t="shared" si="16"/>
        <v>0</v>
      </c>
      <c r="N38" s="12">
        <f t="shared" si="16"/>
        <v>0</v>
      </c>
      <c r="O38" s="12">
        <f t="shared" si="16"/>
        <v>0</v>
      </c>
      <c r="P38" s="13">
        <f t="shared" si="16"/>
        <v>0</v>
      </c>
      <c r="Q38" s="33">
        <f t="shared" si="15"/>
        <v>78.70370370370371</v>
      </c>
      <c r="R38" s="34" t="str">
        <f t="shared" si="15"/>
        <v>- </v>
      </c>
      <c r="S38" s="34" t="str">
        <f t="shared" si="2"/>
        <v>- </v>
      </c>
      <c r="T38" s="34">
        <f t="shared" si="3"/>
        <v>94.11764705882352</v>
      </c>
      <c r="U38" s="34">
        <f t="shared" si="4"/>
        <v>4.705882352941177</v>
      </c>
      <c r="V38" s="34">
        <f t="shared" si="5"/>
        <v>1.1764705882352942</v>
      </c>
      <c r="W38" s="34" t="str">
        <f t="shared" si="6"/>
        <v>- </v>
      </c>
      <c r="X38" s="34" t="str">
        <f t="shared" si="7"/>
        <v>- </v>
      </c>
      <c r="Y38" s="34" t="str">
        <f t="shared" si="8"/>
        <v>- </v>
      </c>
      <c r="Z38" s="34" t="str">
        <f t="shared" si="9"/>
        <v>- </v>
      </c>
      <c r="AA38" s="34" t="str">
        <f t="shared" si="10"/>
        <v>- </v>
      </c>
      <c r="AB38" s="34" t="str">
        <f t="shared" si="11"/>
        <v>- </v>
      </c>
      <c r="AC38" s="34" t="str">
        <f t="shared" si="12"/>
        <v>- </v>
      </c>
      <c r="AD38" s="35" t="str">
        <f t="shared" si="13"/>
        <v>- </v>
      </c>
    </row>
    <row r="39" spans="1:30" s="2" customFormat="1" ht="15.75" customHeight="1">
      <c r="A39" s="17" t="s">
        <v>35</v>
      </c>
      <c r="B39" s="12">
        <f t="shared" si="16"/>
        <v>237</v>
      </c>
      <c r="C39" s="12">
        <f t="shared" si="16"/>
        <v>154</v>
      </c>
      <c r="D39" s="12">
        <f t="shared" si="16"/>
        <v>16</v>
      </c>
      <c r="E39" s="12">
        <f t="shared" si="16"/>
        <v>3</v>
      </c>
      <c r="F39" s="12">
        <f t="shared" si="16"/>
        <v>121</v>
      </c>
      <c r="G39" s="12">
        <f t="shared" si="16"/>
        <v>8</v>
      </c>
      <c r="H39" s="12">
        <f t="shared" si="16"/>
        <v>0</v>
      </c>
      <c r="I39" s="12">
        <f t="shared" si="16"/>
        <v>0</v>
      </c>
      <c r="J39" s="52">
        <f t="shared" si="16"/>
        <v>0</v>
      </c>
      <c r="K39" s="12">
        <f t="shared" si="16"/>
        <v>0</v>
      </c>
      <c r="L39" s="12">
        <f t="shared" si="16"/>
        <v>0</v>
      </c>
      <c r="M39" s="12">
        <f t="shared" si="16"/>
        <v>0</v>
      </c>
      <c r="N39" s="12">
        <f t="shared" si="16"/>
        <v>3</v>
      </c>
      <c r="O39" s="12">
        <f t="shared" si="16"/>
        <v>0</v>
      </c>
      <c r="P39" s="13">
        <f t="shared" si="16"/>
        <v>3</v>
      </c>
      <c r="Q39" s="33">
        <f t="shared" si="15"/>
        <v>64.9789029535865</v>
      </c>
      <c r="R39" s="34">
        <f t="shared" si="15"/>
        <v>10.38961038961039</v>
      </c>
      <c r="S39" s="34">
        <f t="shared" si="2"/>
        <v>1.948051948051948</v>
      </c>
      <c r="T39" s="34">
        <f t="shared" si="3"/>
        <v>78.57142857142857</v>
      </c>
      <c r="U39" s="34">
        <f t="shared" si="4"/>
        <v>5.194805194805195</v>
      </c>
      <c r="V39" s="34" t="str">
        <f t="shared" si="5"/>
        <v>- </v>
      </c>
      <c r="W39" s="34" t="str">
        <f t="shared" si="6"/>
        <v>- </v>
      </c>
      <c r="X39" s="34" t="str">
        <f t="shared" si="7"/>
        <v>- </v>
      </c>
      <c r="Y39" s="34" t="str">
        <f t="shared" si="8"/>
        <v>- </v>
      </c>
      <c r="Z39" s="34" t="str">
        <f t="shared" si="9"/>
        <v>- </v>
      </c>
      <c r="AA39" s="34" t="str">
        <f t="shared" si="10"/>
        <v>- </v>
      </c>
      <c r="AB39" s="34">
        <f t="shared" si="11"/>
        <v>1.948051948051948</v>
      </c>
      <c r="AC39" s="34" t="str">
        <f t="shared" si="12"/>
        <v>- </v>
      </c>
      <c r="AD39" s="35">
        <f t="shared" si="13"/>
        <v>1.948051948051948</v>
      </c>
    </row>
    <row r="40" spans="1:30" s="2" customFormat="1" ht="15.75" customHeight="1">
      <c r="A40" s="17" t="s">
        <v>36</v>
      </c>
      <c r="B40" s="12">
        <f t="shared" si="16"/>
        <v>13</v>
      </c>
      <c r="C40" s="12">
        <f t="shared" si="16"/>
        <v>10</v>
      </c>
      <c r="D40" s="12">
        <f t="shared" si="16"/>
        <v>3</v>
      </c>
      <c r="E40" s="12">
        <f t="shared" si="16"/>
        <v>0</v>
      </c>
      <c r="F40" s="12">
        <f t="shared" si="16"/>
        <v>7</v>
      </c>
      <c r="G40" s="12">
        <f t="shared" si="16"/>
        <v>0</v>
      </c>
      <c r="H40" s="12">
        <f t="shared" si="16"/>
        <v>0</v>
      </c>
      <c r="I40" s="12">
        <f t="shared" si="16"/>
        <v>0</v>
      </c>
      <c r="J40" s="52">
        <f t="shared" si="16"/>
        <v>0</v>
      </c>
      <c r="K40" s="12">
        <f t="shared" si="16"/>
        <v>0</v>
      </c>
      <c r="L40" s="12">
        <f t="shared" si="16"/>
        <v>0</v>
      </c>
      <c r="M40" s="12">
        <f t="shared" si="16"/>
        <v>0</v>
      </c>
      <c r="N40" s="12">
        <f t="shared" si="16"/>
        <v>0</v>
      </c>
      <c r="O40" s="12">
        <f t="shared" si="16"/>
        <v>0</v>
      </c>
      <c r="P40" s="13">
        <f t="shared" si="16"/>
        <v>0</v>
      </c>
      <c r="Q40" s="33">
        <f t="shared" si="15"/>
        <v>76.92307692307693</v>
      </c>
      <c r="R40" s="34">
        <f t="shared" si="15"/>
        <v>30</v>
      </c>
      <c r="S40" s="34" t="str">
        <f t="shared" si="2"/>
        <v>- </v>
      </c>
      <c r="T40" s="34">
        <f t="shared" si="3"/>
        <v>70</v>
      </c>
      <c r="U40" s="34" t="str">
        <f t="shared" si="4"/>
        <v>- </v>
      </c>
      <c r="V40" s="34" t="str">
        <f t="shared" si="5"/>
        <v>- </v>
      </c>
      <c r="W40" s="34" t="str">
        <f t="shared" si="6"/>
        <v>- </v>
      </c>
      <c r="X40" s="34" t="str">
        <f t="shared" si="7"/>
        <v>- </v>
      </c>
      <c r="Y40" s="34" t="str">
        <f t="shared" si="8"/>
        <v>- </v>
      </c>
      <c r="Z40" s="34" t="str">
        <f t="shared" si="9"/>
        <v>- </v>
      </c>
      <c r="AA40" s="34" t="str">
        <f t="shared" si="10"/>
        <v>- </v>
      </c>
      <c r="AB40" s="34" t="str">
        <f t="shared" si="11"/>
        <v>- </v>
      </c>
      <c r="AC40" s="34" t="str">
        <f t="shared" si="12"/>
        <v>- </v>
      </c>
      <c r="AD40" s="35" t="str">
        <f t="shared" si="13"/>
        <v>- </v>
      </c>
    </row>
    <row r="41" spans="1:30" s="2" customFormat="1" ht="15.75" customHeight="1">
      <c r="A41" s="17" t="s">
        <v>37</v>
      </c>
      <c r="B41" s="12">
        <f t="shared" si="16"/>
        <v>0</v>
      </c>
      <c r="C41" s="12">
        <f t="shared" si="16"/>
        <v>0</v>
      </c>
      <c r="D41" s="12">
        <f t="shared" si="16"/>
        <v>0</v>
      </c>
      <c r="E41" s="12">
        <f t="shared" si="16"/>
        <v>0</v>
      </c>
      <c r="F41" s="12">
        <f t="shared" si="16"/>
        <v>0</v>
      </c>
      <c r="G41" s="12">
        <f t="shared" si="16"/>
        <v>0</v>
      </c>
      <c r="H41" s="12">
        <f t="shared" si="16"/>
        <v>0</v>
      </c>
      <c r="I41" s="12">
        <f t="shared" si="16"/>
        <v>0</v>
      </c>
      <c r="J41" s="52">
        <f t="shared" si="16"/>
        <v>0</v>
      </c>
      <c r="K41" s="12">
        <f t="shared" si="16"/>
        <v>0</v>
      </c>
      <c r="L41" s="12">
        <f t="shared" si="16"/>
        <v>0</v>
      </c>
      <c r="M41" s="12">
        <f t="shared" si="16"/>
        <v>0</v>
      </c>
      <c r="N41" s="12">
        <f t="shared" si="16"/>
        <v>0</v>
      </c>
      <c r="O41" s="12">
        <f t="shared" si="16"/>
        <v>0</v>
      </c>
      <c r="P41" s="13">
        <f t="shared" si="16"/>
        <v>0</v>
      </c>
      <c r="Q41" s="33" t="str">
        <f t="shared" si="15"/>
        <v>- </v>
      </c>
      <c r="R41" s="34" t="str">
        <f t="shared" si="15"/>
        <v>- </v>
      </c>
      <c r="S41" s="34" t="str">
        <f t="shared" si="2"/>
        <v>- </v>
      </c>
      <c r="T41" s="34" t="str">
        <f t="shared" si="3"/>
        <v>- </v>
      </c>
      <c r="U41" s="34" t="str">
        <f t="shared" si="4"/>
        <v>- </v>
      </c>
      <c r="V41" s="34" t="str">
        <f t="shared" si="5"/>
        <v>- </v>
      </c>
      <c r="W41" s="34" t="str">
        <f t="shared" si="6"/>
        <v>- </v>
      </c>
      <c r="X41" s="34" t="str">
        <f t="shared" si="7"/>
        <v>- </v>
      </c>
      <c r="Y41" s="34" t="str">
        <f t="shared" si="8"/>
        <v>- </v>
      </c>
      <c r="Z41" s="34" t="str">
        <f t="shared" si="9"/>
        <v>- </v>
      </c>
      <c r="AA41" s="34" t="str">
        <f t="shared" si="10"/>
        <v>- </v>
      </c>
      <c r="AB41" s="34" t="str">
        <f t="shared" si="11"/>
        <v>- </v>
      </c>
      <c r="AC41" s="34" t="str">
        <f t="shared" si="12"/>
        <v>- </v>
      </c>
      <c r="AD41" s="35" t="str">
        <f t="shared" si="13"/>
        <v>- </v>
      </c>
    </row>
    <row r="42" spans="1:30" s="2" customFormat="1" ht="15.75" customHeight="1">
      <c r="A42" s="17" t="s">
        <v>38</v>
      </c>
      <c r="B42" s="12">
        <f t="shared" si="16"/>
        <v>58</v>
      </c>
      <c r="C42" s="12">
        <f t="shared" si="16"/>
        <v>36</v>
      </c>
      <c r="D42" s="12">
        <f t="shared" si="16"/>
        <v>0</v>
      </c>
      <c r="E42" s="12">
        <f t="shared" si="16"/>
        <v>0</v>
      </c>
      <c r="F42" s="12">
        <f t="shared" si="16"/>
        <v>36</v>
      </c>
      <c r="G42" s="12">
        <f t="shared" si="16"/>
        <v>0</v>
      </c>
      <c r="H42" s="12">
        <f t="shared" si="16"/>
        <v>0</v>
      </c>
      <c r="I42" s="12">
        <f t="shared" si="16"/>
        <v>0</v>
      </c>
      <c r="J42" s="52">
        <f t="shared" si="16"/>
        <v>0</v>
      </c>
      <c r="K42" s="12">
        <f t="shared" si="16"/>
        <v>0</v>
      </c>
      <c r="L42" s="12">
        <f t="shared" si="16"/>
        <v>0</v>
      </c>
      <c r="M42" s="12">
        <f t="shared" si="16"/>
        <v>0</v>
      </c>
      <c r="N42" s="12">
        <f t="shared" si="16"/>
        <v>0</v>
      </c>
      <c r="O42" s="12">
        <f t="shared" si="16"/>
        <v>0</v>
      </c>
      <c r="P42" s="13">
        <f t="shared" si="16"/>
        <v>0</v>
      </c>
      <c r="Q42" s="33">
        <f t="shared" si="15"/>
        <v>62.06896551724138</v>
      </c>
      <c r="R42" s="34" t="str">
        <f t="shared" si="15"/>
        <v>- </v>
      </c>
      <c r="S42" s="34" t="str">
        <f t="shared" si="2"/>
        <v>- </v>
      </c>
      <c r="T42" s="34">
        <f t="shared" si="3"/>
        <v>100</v>
      </c>
      <c r="U42" s="34" t="str">
        <f t="shared" si="4"/>
        <v>- </v>
      </c>
      <c r="V42" s="34" t="str">
        <f t="shared" si="5"/>
        <v>- </v>
      </c>
      <c r="W42" s="34" t="str">
        <f t="shared" si="6"/>
        <v>- </v>
      </c>
      <c r="X42" s="34" t="str">
        <f t="shared" si="7"/>
        <v>- </v>
      </c>
      <c r="Y42" s="34" t="str">
        <f t="shared" si="8"/>
        <v>- </v>
      </c>
      <c r="Z42" s="34" t="str">
        <f t="shared" si="9"/>
        <v>- </v>
      </c>
      <c r="AA42" s="34" t="str">
        <f t="shared" si="10"/>
        <v>- </v>
      </c>
      <c r="AB42" s="34" t="str">
        <f t="shared" si="11"/>
        <v>- </v>
      </c>
      <c r="AC42" s="34" t="str">
        <f t="shared" si="12"/>
        <v>- </v>
      </c>
      <c r="AD42" s="35" t="str">
        <f t="shared" si="13"/>
        <v>- </v>
      </c>
    </row>
    <row r="43" spans="1:30" s="2" customFormat="1" ht="15.75" customHeight="1">
      <c r="A43" s="17" t="s">
        <v>39</v>
      </c>
      <c r="B43" s="12">
        <f t="shared" si="16"/>
        <v>20</v>
      </c>
      <c r="C43" s="12">
        <f t="shared" si="16"/>
        <v>19</v>
      </c>
      <c r="D43" s="12">
        <f t="shared" si="16"/>
        <v>2</v>
      </c>
      <c r="E43" s="12">
        <f t="shared" si="16"/>
        <v>0</v>
      </c>
      <c r="F43" s="12">
        <f t="shared" si="16"/>
        <v>14</v>
      </c>
      <c r="G43" s="12">
        <f t="shared" si="16"/>
        <v>3</v>
      </c>
      <c r="H43" s="12">
        <f t="shared" si="16"/>
        <v>0</v>
      </c>
      <c r="I43" s="12">
        <f t="shared" si="16"/>
        <v>0</v>
      </c>
      <c r="J43" s="52">
        <f t="shared" si="16"/>
        <v>0</v>
      </c>
      <c r="K43" s="12">
        <f t="shared" si="16"/>
        <v>0</v>
      </c>
      <c r="L43" s="12">
        <f t="shared" si="16"/>
        <v>0</v>
      </c>
      <c r="M43" s="12">
        <f t="shared" si="16"/>
        <v>0</v>
      </c>
      <c r="N43" s="12">
        <f t="shared" si="16"/>
        <v>0</v>
      </c>
      <c r="O43" s="12">
        <f t="shared" si="16"/>
        <v>0</v>
      </c>
      <c r="P43" s="13">
        <f t="shared" si="16"/>
        <v>0</v>
      </c>
      <c r="Q43" s="33">
        <f t="shared" si="15"/>
        <v>95</v>
      </c>
      <c r="R43" s="34">
        <f t="shared" si="15"/>
        <v>10.526315789473683</v>
      </c>
      <c r="S43" s="34" t="str">
        <f t="shared" si="2"/>
        <v>- </v>
      </c>
      <c r="T43" s="34">
        <f t="shared" si="3"/>
        <v>73.68421052631578</v>
      </c>
      <c r="U43" s="34">
        <f t="shared" si="4"/>
        <v>15.789473684210526</v>
      </c>
      <c r="V43" s="34" t="str">
        <f t="shared" si="5"/>
        <v>- </v>
      </c>
      <c r="W43" s="34" t="str">
        <f t="shared" si="6"/>
        <v>- </v>
      </c>
      <c r="X43" s="34" t="str">
        <f t="shared" si="7"/>
        <v>- </v>
      </c>
      <c r="Y43" s="34" t="str">
        <f t="shared" si="8"/>
        <v>- </v>
      </c>
      <c r="Z43" s="34" t="str">
        <f t="shared" si="9"/>
        <v>- </v>
      </c>
      <c r="AA43" s="34" t="str">
        <f t="shared" si="10"/>
        <v>- </v>
      </c>
      <c r="AB43" s="34" t="str">
        <f t="shared" si="11"/>
        <v>- </v>
      </c>
      <c r="AC43" s="34" t="str">
        <f t="shared" si="12"/>
        <v>- </v>
      </c>
      <c r="AD43" s="35" t="str">
        <f t="shared" si="13"/>
        <v>- </v>
      </c>
    </row>
    <row r="44" spans="1:30" s="2" customFormat="1" ht="15.75" customHeight="1">
      <c r="A44" s="18" t="s">
        <v>40</v>
      </c>
      <c r="B44" s="10">
        <f t="shared" si="16"/>
        <v>420</v>
      </c>
      <c r="C44" s="10">
        <f t="shared" si="16"/>
        <v>157</v>
      </c>
      <c r="D44" s="10">
        <f t="shared" si="16"/>
        <v>2</v>
      </c>
      <c r="E44" s="10">
        <f t="shared" si="16"/>
        <v>2</v>
      </c>
      <c r="F44" s="10">
        <f t="shared" si="16"/>
        <v>96</v>
      </c>
      <c r="G44" s="10">
        <f t="shared" si="16"/>
        <v>49</v>
      </c>
      <c r="H44" s="10">
        <f t="shared" si="16"/>
        <v>2</v>
      </c>
      <c r="I44" s="10">
        <f t="shared" si="16"/>
        <v>0</v>
      </c>
      <c r="J44" s="51">
        <f t="shared" si="16"/>
        <v>0</v>
      </c>
      <c r="K44" s="10">
        <f t="shared" si="16"/>
        <v>3</v>
      </c>
      <c r="L44" s="10">
        <f t="shared" si="16"/>
        <v>0</v>
      </c>
      <c r="M44" s="10">
        <f t="shared" si="16"/>
        <v>0</v>
      </c>
      <c r="N44" s="10">
        <f t="shared" si="16"/>
        <v>3</v>
      </c>
      <c r="O44" s="10">
        <f t="shared" si="16"/>
        <v>0</v>
      </c>
      <c r="P44" s="11">
        <f t="shared" si="16"/>
        <v>0</v>
      </c>
      <c r="Q44" s="30">
        <f t="shared" si="15"/>
        <v>37.38095238095238</v>
      </c>
      <c r="R44" s="31">
        <f t="shared" si="15"/>
        <v>1.2738853503184715</v>
      </c>
      <c r="S44" s="31">
        <f t="shared" si="2"/>
        <v>1.2738853503184715</v>
      </c>
      <c r="T44" s="31">
        <f t="shared" si="3"/>
        <v>61.146496815286625</v>
      </c>
      <c r="U44" s="31">
        <f t="shared" si="4"/>
        <v>31.210191082802545</v>
      </c>
      <c r="V44" s="31">
        <f t="shared" si="5"/>
        <v>1.2738853503184715</v>
      </c>
      <c r="W44" s="31" t="str">
        <f t="shared" si="6"/>
        <v>- </v>
      </c>
      <c r="X44" s="31" t="str">
        <f t="shared" si="7"/>
        <v>- </v>
      </c>
      <c r="Y44" s="31">
        <f t="shared" si="8"/>
        <v>1.910828025477707</v>
      </c>
      <c r="Z44" s="31" t="str">
        <f t="shared" si="9"/>
        <v>- </v>
      </c>
      <c r="AA44" s="31" t="str">
        <f t="shared" si="10"/>
        <v>- </v>
      </c>
      <c r="AB44" s="31">
        <f t="shared" si="11"/>
        <v>1.910828025477707</v>
      </c>
      <c r="AC44" s="31" t="str">
        <f t="shared" si="12"/>
        <v>- </v>
      </c>
      <c r="AD44" s="32" t="str">
        <f t="shared" si="13"/>
        <v>- </v>
      </c>
    </row>
    <row r="45" spans="1:30" s="2" customFormat="1" ht="15.75" customHeight="1">
      <c r="A45" s="16" t="s">
        <v>4</v>
      </c>
      <c r="B45" s="12">
        <f t="shared" si="16"/>
        <v>23</v>
      </c>
      <c r="C45" s="12">
        <f t="shared" si="16"/>
        <v>9</v>
      </c>
      <c r="D45" s="12">
        <f t="shared" si="16"/>
        <v>0</v>
      </c>
      <c r="E45" s="12">
        <f t="shared" si="16"/>
        <v>0</v>
      </c>
      <c r="F45" s="12">
        <f t="shared" si="16"/>
        <v>7</v>
      </c>
      <c r="G45" s="12">
        <f t="shared" si="16"/>
        <v>2</v>
      </c>
      <c r="H45" s="12">
        <f t="shared" si="16"/>
        <v>0</v>
      </c>
      <c r="I45" s="12">
        <f t="shared" si="16"/>
        <v>0</v>
      </c>
      <c r="J45" s="52">
        <f t="shared" si="16"/>
        <v>0</v>
      </c>
      <c r="K45" s="12">
        <f t="shared" si="16"/>
        <v>0</v>
      </c>
      <c r="L45" s="12">
        <f t="shared" si="16"/>
        <v>0</v>
      </c>
      <c r="M45" s="12">
        <f t="shared" si="16"/>
        <v>0</v>
      </c>
      <c r="N45" s="12">
        <f t="shared" si="16"/>
        <v>0</v>
      </c>
      <c r="O45" s="12">
        <f t="shared" si="16"/>
        <v>0</v>
      </c>
      <c r="P45" s="13">
        <f t="shared" si="16"/>
        <v>0</v>
      </c>
      <c r="Q45" s="33">
        <f t="shared" si="15"/>
        <v>39.130434782608695</v>
      </c>
      <c r="R45" s="34" t="str">
        <f t="shared" si="15"/>
        <v>- </v>
      </c>
      <c r="S45" s="34" t="str">
        <f t="shared" si="2"/>
        <v>- </v>
      </c>
      <c r="T45" s="34">
        <f t="shared" si="3"/>
        <v>77.77777777777779</v>
      </c>
      <c r="U45" s="34">
        <f t="shared" si="4"/>
        <v>22.22222222222222</v>
      </c>
      <c r="V45" s="34" t="str">
        <f t="shared" si="5"/>
        <v>- </v>
      </c>
      <c r="W45" s="34" t="str">
        <f t="shared" si="6"/>
        <v>- </v>
      </c>
      <c r="X45" s="34" t="str">
        <f t="shared" si="7"/>
        <v>- </v>
      </c>
      <c r="Y45" s="34" t="str">
        <f t="shared" si="8"/>
        <v>- </v>
      </c>
      <c r="Z45" s="34" t="str">
        <f t="shared" si="9"/>
        <v>- </v>
      </c>
      <c r="AA45" s="34" t="str">
        <f t="shared" si="10"/>
        <v>- </v>
      </c>
      <c r="AB45" s="34" t="str">
        <f t="shared" si="11"/>
        <v>- </v>
      </c>
      <c r="AC45" s="34" t="str">
        <f t="shared" si="12"/>
        <v>- </v>
      </c>
      <c r="AD45" s="35" t="str">
        <f t="shared" si="13"/>
        <v>- </v>
      </c>
    </row>
    <row r="46" spans="1:30" s="2" customFormat="1" ht="15.75" customHeight="1">
      <c r="A46" s="17" t="s">
        <v>5</v>
      </c>
      <c r="B46" s="12">
        <f t="shared" si="16"/>
        <v>69</v>
      </c>
      <c r="C46" s="12">
        <f t="shared" si="16"/>
        <v>18</v>
      </c>
      <c r="D46" s="12">
        <f t="shared" si="16"/>
        <v>0</v>
      </c>
      <c r="E46" s="12">
        <f t="shared" si="16"/>
        <v>0</v>
      </c>
      <c r="F46" s="12">
        <f t="shared" si="16"/>
        <v>10</v>
      </c>
      <c r="G46" s="12">
        <f t="shared" si="16"/>
        <v>7</v>
      </c>
      <c r="H46" s="12">
        <f t="shared" si="16"/>
        <v>0</v>
      </c>
      <c r="I46" s="12">
        <f t="shared" si="16"/>
        <v>0</v>
      </c>
      <c r="J46" s="52">
        <f t="shared" si="16"/>
        <v>0</v>
      </c>
      <c r="K46" s="12">
        <f t="shared" si="16"/>
        <v>1</v>
      </c>
      <c r="L46" s="12">
        <f t="shared" si="16"/>
        <v>0</v>
      </c>
      <c r="M46" s="12">
        <f t="shared" si="16"/>
        <v>0</v>
      </c>
      <c r="N46" s="12">
        <f t="shared" si="16"/>
        <v>0</v>
      </c>
      <c r="O46" s="12">
        <f t="shared" si="16"/>
        <v>0</v>
      </c>
      <c r="P46" s="13">
        <f t="shared" si="16"/>
        <v>0</v>
      </c>
      <c r="Q46" s="33">
        <f t="shared" si="15"/>
        <v>26.08695652173913</v>
      </c>
      <c r="R46" s="34" t="str">
        <f t="shared" si="15"/>
        <v>- </v>
      </c>
      <c r="S46" s="34" t="str">
        <f t="shared" si="2"/>
        <v>- </v>
      </c>
      <c r="T46" s="34">
        <f t="shared" si="3"/>
        <v>55.55555555555556</v>
      </c>
      <c r="U46" s="34">
        <f t="shared" si="4"/>
        <v>38.88888888888889</v>
      </c>
      <c r="V46" s="34" t="str">
        <f t="shared" si="5"/>
        <v>- </v>
      </c>
      <c r="W46" s="34" t="str">
        <f t="shared" si="6"/>
        <v>- </v>
      </c>
      <c r="X46" s="34" t="str">
        <f t="shared" si="7"/>
        <v>- </v>
      </c>
      <c r="Y46" s="34">
        <f t="shared" si="8"/>
        <v>5.555555555555555</v>
      </c>
      <c r="Z46" s="34" t="str">
        <f t="shared" si="9"/>
        <v>- </v>
      </c>
      <c r="AA46" s="34" t="str">
        <f t="shared" si="10"/>
        <v>- </v>
      </c>
      <c r="AB46" s="34" t="str">
        <f t="shared" si="11"/>
        <v>- </v>
      </c>
      <c r="AC46" s="34" t="str">
        <f t="shared" si="12"/>
        <v>- </v>
      </c>
      <c r="AD46" s="35" t="str">
        <f t="shared" si="13"/>
        <v>- </v>
      </c>
    </row>
    <row r="47" spans="1:30" s="2" customFormat="1" ht="15.75" customHeight="1">
      <c r="A47" s="17" t="s">
        <v>6</v>
      </c>
      <c r="B47" s="12">
        <f t="shared" si="16"/>
        <v>49</v>
      </c>
      <c r="C47" s="12">
        <f t="shared" si="16"/>
        <v>29</v>
      </c>
      <c r="D47" s="12">
        <f t="shared" si="16"/>
        <v>0</v>
      </c>
      <c r="E47" s="12">
        <f t="shared" si="16"/>
        <v>2</v>
      </c>
      <c r="F47" s="12">
        <f t="shared" si="16"/>
        <v>21</v>
      </c>
      <c r="G47" s="12">
        <f t="shared" si="16"/>
        <v>2</v>
      </c>
      <c r="H47" s="12">
        <f t="shared" si="16"/>
        <v>0</v>
      </c>
      <c r="I47" s="12">
        <f t="shared" si="16"/>
        <v>0</v>
      </c>
      <c r="J47" s="52">
        <f t="shared" si="16"/>
        <v>0</v>
      </c>
      <c r="K47" s="12">
        <f t="shared" si="16"/>
        <v>2</v>
      </c>
      <c r="L47" s="12">
        <f t="shared" si="16"/>
        <v>0</v>
      </c>
      <c r="M47" s="12">
        <f t="shared" si="16"/>
        <v>0</v>
      </c>
      <c r="N47" s="12">
        <f t="shared" si="16"/>
        <v>2</v>
      </c>
      <c r="O47" s="12">
        <f t="shared" si="16"/>
        <v>0</v>
      </c>
      <c r="P47" s="13">
        <f t="shared" si="16"/>
        <v>0</v>
      </c>
      <c r="Q47" s="33">
        <f t="shared" si="15"/>
        <v>59.183673469387756</v>
      </c>
      <c r="R47" s="34" t="str">
        <f t="shared" si="15"/>
        <v>- </v>
      </c>
      <c r="S47" s="34">
        <f t="shared" si="2"/>
        <v>6.896551724137931</v>
      </c>
      <c r="T47" s="34">
        <f t="shared" si="3"/>
        <v>72.41379310344827</v>
      </c>
      <c r="U47" s="34">
        <f t="shared" si="4"/>
        <v>6.896551724137931</v>
      </c>
      <c r="V47" s="34" t="str">
        <f t="shared" si="5"/>
        <v>- </v>
      </c>
      <c r="W47" s="34" t="str">
        <f t="shared" si="6"/>
        <v>- </v>
      </c>
      <c r="X47" s="34" t="str">
        <f t="shared" si="7"/>
        <v>- </v>
      </c>
      <c r="Y47" s="34">
        <f t="shared" si="8"/>
        <v>6.896551724137931</v>
      </c>
      <c r="Z47" s="34" t="str">
        <f t="shared" si="9"/>
        <v>- </v>
      </c>
      <c r="AA47" s="34" t="str">
        <f t="shared" si="10"/>
        <v>- </v>
      </c>
      <c r="AB47" s="34">
        <f t="shared" si="11"/>
        <v>6.896551724137931</v>
      </c>
      <c r="AC47" s="34" t="str">
        <f t="shared" si="12"/>
        <v>- </v>
      </c>
      <c r="AD47" s="35" t="str">
        <f t="shared" si="13"/>
        <v>- </v>
      </c>
    </row>
    <row r="48" spans="1:30" s="2" customFormat="1" ht="15.75" customHeight="1">
      <c r="A48" s="17" t="s">
        <v>7</v>
      </c>
      <c r="B48" s="12">
        <f t="shared" si="16"/>
        <v>0</v>
      </c>
      <c r="C48" s="12">
        <f t="shared" si="16"/>
        <v>0</v>
      </c>
      <c r="D48" s="12">
        <f t="shared" si="16"/>
        <v>0</v>
      </c>
      <c r="E48" s="12">
        <f t="shared" si="16"/>
        <v>0</v>
      </c>
      <c r="F48" s="12">
        <f t="shared" si="16"/>
        <v>0</v>
      </c>
      <c r="G48" s="12">
        <f t="shared" si="16"/>
        <v>0</v>
      </c>
      <c r="H48" s="12">
        <f t="shared" si="16"/>
        <v>0</v>
      </c>
      <c r="I48" s="12">
        <f t="shared" si="16"/>
        <v>0</v>
      </c>
      <c r="J48" s="52">
        <f t="shared" si="16"/>
        <v>0</v>
      </c>
      <c r="K48" s="12">
        <f t="shared" si="16"/>
        <v>0</v>
      </c>
      <c r="L48" s="12">
        <f t="shared" si="16"/>
        <v>0</v>
      </c>
      <c r="M48" s="12">
        <f t="shared" si="16"/>
        <v>0</v>
      </c>
      <c r="N48" s="12">
        <f t="shared" si="16"/>
        <v>0</v>
      </c>
      <c r="O48" s="12">
        <f t="shared" si="16"/>
        <v>0</v>
      </c>
      <c r="P48" s="13">
        <f t="shared" si="16"/>
        <v>0</v>
      </c>
      <c r="Q48" s="33" t="str">
        <f t="shared" si="15"/>
        <v>- </v>
      </c>
      <c r="R48" s="34" t="str">
        <f t="shared" si="15"/>
        <v>- </v>
      </c>
      <c r="S48" s="34" t="str">
        <f t="shared" si="2"/>
        <v>- </v>
      </c>
      <c r="T48" s="34" t="str">
        <f t="shared" si="3"/>
        <v>- </v>
      </c>
      <c r="U48" s="34" t="str">
        <f t="shared" si="4"/>
        <v>- </v>
      </c>
      <c r="V48" s="34" t="str">
        <f t="shared" si="5"/>
        <v>- </v>
      </c>
      <c r="W48" s="34" t="str">
        <f t="shared" si="6"/>
        <v>- </v>
      </c>
      <c r="X48" s="34" t="str">
        <f t="shared" si="7"/>
        <v>- </v>
      </c>
      <c r="Y48" s="34" t="str">
        <f t="shared" si="8"/>
        <v>- </v>
      </c>
      <c r="Z48" s="34" t="str">
        <f t="shared" si="9"/>
        <v>- </v>
      </c>
      <c r="AA48" s="34" t="str">
        <f t="shared" si="10"/>
        <v>- </v>
      </c>
      <c r="AB48" s="34" t="str">
        <f t="shared" si="11"/>
        <v>- </v>
      </c>
      <c r="AC48" s="34" t="str">
        <f t="shared" si="12"/>
        <v>- </v>
      </c>
      <c r="AD48" s="35" t="str">
        <f t="shared" si="13"/>
        <v>- </v>
      </c>
    </row>
    <row r="49" spans="1:30" s="2" customFormat="1" ht="15.75" customHeight="1">
      <c r="A49" s="17" t="s">
        <v>8</v>
      </c>
      <c r="B49" s="12">
        <f t="shared" si="16"/>
        <v>5</v>
      </c>
      <c r="C49" s="12">
        <f t="shared" si="16"/>
        <v>2</v>
      </c>
      <c r="D49" s="12">
        <f t="shared" si="16"/>
        <v>0</v>
      </c>
      <c r="E49" s="12">
        <f t="shared" si="16"/>
        <v>0</v>
      </c>
      <c r="F49" s="12">
        <f t="shared" si="16"/>
        <v>1</v>
      </c>
      <c r="G49" s="12">
        <f t="shared" si="16"/>
        <v>1</v>
      </c>
      <c r="H49" s="12">
        <f t="shared" si="16"/>
        <v>0</v>
      </c>
      <c r="I49" s="12">
        <f t="shared" si="16"/>
        <v>0</v>
      </c>
      <c r="J49" s="52">
        <f t="shared" si="16"/>
        <v>0</v>
      </c>
      <c r="K49" s="12">
        <f t="shared" si="16"/>
        <v>0</v>
      </c>
      <c r="L49" s="12">
        <f t="shared" si="16"/>
        <v>0</v>
      </c>
      <c r="M49" s="12">
        <f t="shared" si="16"/>
        <v>0</v>
      </c>
      <c r="N49" s="12">
        <f t="shared" si="16"/>
        <v>0</v>
      </c>
      <c r="O49" s="12">
        <f t="shared" si="16"/>
        <v>0</v>
      </c>
      <c r="P49" s="13">
        <f t="shared" si="16"/>
        <v>0</v>
      </c>
      <c r="Q49" s="33">
        <f t="shared" si="15"/>
        <v>40</v>
      </c>
      <c r="R49" s="34" t="str">
        <f t="shared" si="15"/>
        <v>- </v>
      </c>
      <c r="S49" s="34" t="str">
        <f t="shared" si="2"/>
        <v>- </v>
      </c>
      <c r="T49" s="34">
        <f t="shared" si="3"/>
        <v>50</v>
      </c>
      <c r="U49" s="34">
        <f t="shared" si="4"/>
        <v>50</v>
      </c>
      <c r="V49" s="34" t="str">
        <f t="shared" si="5"/>
        <v>- </v>
      </c>
      <c r="W49" s="34" t="str">
        <f t="shared" si="6"/>
        <v>- </v>
      </c>
      <c r="X49" s="34" t="str">
        <f t="shared" si="7"/>
        <v>- </v>
      </c>
      <c r="Y49" s="34" t="str">
        <f t="shared" si="8"/>
        <v>- </v>
      </c>
      <c r="Z49" s="34" t="str">
        <f t="shared" si="9"/>
        <v>- </v>
      </c>
      <c r="AA49" s="34" t="str">
        <f t="shared" si="10"/>
        <v>- </v>
      </c>
      <c r="AB49" s="34" t="str">
        <f t="shared" si="11"/>
        <v>- </v>
      </c>
      <c r="AC49" s="34" t="str">
        <f t="shared" si="12"/>
        <v>- </v>
      </c>
      <c r="AD49" s="35" t="str">
        <f t="shared" si="13"/>
        <v>- </v>
      </c>
    </row>
    <row r="50" spans="1:30" s="2" customFormat="1" ht="15.75" customHeight="1">
      <c r="A50" s="17" t="s">
        <v>41</v>
      </c>
      <c r="B50" s="12">
        <f t="shared" si="16"/>
        <v>101</v>
      </c>
      <c r="C50" s="12">
        <f t="shared" si="16"/>
        <v>33</v>
      </c>
      <c r="D50" s="12">
        <f t="shared" si="16"/>
        <v>1</v>
      </c>
      <c r="E50" s="12">
        <f t="shared" si="16"/>
        <v>0</v>
      </c>
      <c r="F50" s="12">
        <f t="shared" si="16"/>
        <v>18</v>
      </c>
      <c r="G50" s="12">
        <f t="shared" si="16"/>
        <v>12</v>
      </c>
      <c r="H50" s="12">
        <f t="shared" si="16"/>
        <v>1</v>
      </c>
      <c r="I50" s="12">
        <f t="shared" si="16"/>
        <v>0</v>
      </c>
      <c r="J50" s="52">
        <f t="shared" si="16"/>
        <v>0</v>
      </c>
      <c r="K50" s="12">
        <f t="shared" si="16"/>
        <v>0</v>
      </c>
      <c r="L50" s="12">
        <f t="shared" si="16"/>
        <v>0</v>
      </c>
      <c r="M50" s="12">
        <f t="shared" si="16"/>
        <v>0</v>
      </c>
      <c r="N50" s="12">
        <f t="shared" si="16"/>
        <v>1</v>
      </c>
      <c r="O50" s="12">
        <f t="shared" si="16"/>
        <v>0</v>
      </c>
      <c r="P50" s="13">
        <f t="shared" si="16"/>
        <v>0</v>
      </c>
      <c r="Q50" s="33">
        <f t="shared" si="15"/>
        <v>32.67326732673268</v>
      </c>
      <c r="R50" s="34">
        <f t="shared" si="15"/>
        <v>3.0303030303030303</v>
      </c>
      <c r="S50" s="34" t="str">
        <f t="shared" si="2"/>
        <v>- </v>
      </c>
      <c r="T50" s="34">
        <f t="shared" si="3"/>
        <v>54.54545454545454</v>
      </c>
      <c r="U50" s="34">
        <f t="shared" si="4"/>
        <v>36.36363636363637</v>
      </c>
      <c r="V50" s="34">
        <f t="shared" si="5"/>
        <v>3.0303030303030303</v>
      </c>
      <c r="W50" s="34" t="str">
        <f t="shared" si="6"/>
        <v>- </v>
      </c>
      <c r="X50" s="34" t="str">
        <f t="shared" si="7"/>
        <v>- </v>
      </c>
      <c r="Y50" s="34" t="str">
        <f t="shared" si="8"/>
        <v>- </v>
      </c>
      <c r="Z50" s="34" t="str">
        <f t="shared" si="9"/>
        <v>- </v>
      </c>
      <c r="AA50" s="34" t="str">
        <f t="shared" si="10"/>
        <v>- </v>
      </c>
      <c r="AB50" s="34">
        <f t="shared" si="11"/>
        <v>3.0303030303030303</v>
      </c>
      <c r="AC50" s="34" t="str">
        <f t="shared" si="12"/>
        <v>- </v>
      </c>
      <c r="AD50" s="35" t="str">
        <f t="shared" si="13"/>
        <v>- </v>
      </c>
    </row>
    <row r="51" spans="1:30" s="2" customFormat="1" ht="15.75" customHeight="1">
      <c r="A51" s="17" t="s">
        <v>11</v>
      </c>
      <c r="B51" s="12">
        <f t="shared" si="16"/>
        <v>0</v>
      </c>
      <c r="C51" s="12">
        <f t="shared" si="16"/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12">
        <f t="shared" si="16"/>
        <v>0</v>
      </c>
      <c r="I51" s="12">
        <f t="shared" si="16"/>
        <v>0</v>
      </c>
      <c r="J51" s="52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12">
        <f t="shared" si="16"/>
        <v>0</v>
      </c>
      <c r="P51" s="13">
        <f t="shared" si="16"/>
        <v>0</v>
      </c>
      <c r="Q51" s="33" t="str">
        <f t="shared" si="15"/>
        <v>- </v>
      </c>
      <c r="R51" s="34" t="str">
        <f t="shared" si="15"/>
        <v>- </v>
      </c>
      <c r="S51" s="34" t="str">
        <f t="shared" si="2"/>
        <v>- </v>
      </c>
      <c r="T51" s="34" t="str">
        <f t="shared" si="3"/>
        <v>- </v>
      </c>
      <c r="U51" s="34" t="str">
        <f t="shared" si="4"/>
        <v>- </v>
      </c>
      <c r="V51" s="34" t="str">
        <f t="shared" si="5"/>
        <v>- </v>
      </c>
      <c r="W51" s="34" t="str">
        <f t="shared" si="6"/>
        <v>- </v>
      </c>
      <c r="X51" s="34" t="str">
        <f t="shared" si="7"/>
        <v>- </v>
      </c>
      <c r="Y51" s="34" t="str">
        <f t="shared" si="8"/>
        <v>- </v>
      </c>
      <c r="Z51" s="34" t="str">
        <f t="shared" si="9"/>
        <v>- </v>
      </c>
      <c r="AA51" s="34" t="str">
        <f t="shared" si="10"/>
        <v>- </v>
      </c>
      <c r="AB51" s="34" t="str">
        <f t="shared" si="11"/>
        <v>- </v>
      </c>
      <c r="AC51" s="34" t="str">
        <f t="shared" si="12"/>
        <v>- </v>
      </c>
      <c r="AD51" s="35" t="str">
        <f t="shared" si="13"/>
        <v>- </v>
      </c>
    </row>
    <row r="52" spans="1:30" s="2" customFormat="1" ht="15.75" customHeight="1">
      <c r="A52" s="17" t="s">
        <v>12</v>
      </c>
      <c r="B52" s="12">
        <f t="shared" si="16"/>
        <v>0</v>
      </c>
      <c r="C52" s="12">
        <f t="shared" si="16"/>
        <v>0</v>
      </c>
      <c r="D52" s="12">
        <f t="shared" si="16"/>
        <v>0</v>
      </c>
      <c r="E52" s="12">
        <f t="shared" si="16"/>
        <v>0</v>
      </c>
      <c r="F52" s="12">
        <f t="shared" si="16"/>
        <v>0</v>
      </c>
      <c r="G52" s="12">
        <f t="shared" si="16"/>
        <v>0</v>
      </c>
      <c r="H52" s="12">
        <f t="shared" si="16"/>
        <v>0</v>
      </c>
      <c r="I52" s="12">
        <f t="shared" si="16"/>
        <v>0</v>
      </c>
      <c r="J52" s="52">
        <f t="shared" si="16"/>
        <v>0</v>
      </c>
      <c r="K52" s="12">
        <f t="shared" si="16"/>
        <v>0</v>
      </c>
      <c r="L52" s="12">
        <f t="shared" si="16"/>
        <v>0</v>
      </c>
      <c r="M52" s="12">
        <f t="shared" si="16"/>
        <v>0</v>
      </c>
      <c r="N52" s="12">
        <f t="shared" si="16"/>
        <v>0</v>
      </c>
      <c r="O52" s="12">
        <f t="shared" si="16"/>
        <v>0</v>
      </c>
      <c r="P52" s="13">
        <f t="shared" si="16"/>
        <v>0</v>
      </c>
      <c r="Q52" s="33" t="str">
        <f t="shared" si="15"/>
        <v>- </v>
      </c>
      <c r="R52" s="34" t="str">
        <f t="shared" si="15"/>
        <v>- </v>
      </c>
      <c r="S52" s="34" t="str">
        <f t="shared" si="2"/>
        <v>- </v>
      </c>
      <c r="T52" s="34" t="str">
        <f t="shared" si="3"/>
        <v>- </v>
      </c>
      <c r="U52" s="34" t="str">
        <f t="shared" si="4"/>
        <v>- </v>
      </c>
      <c r="V52" s="34" t="str">
        <f t="shared" si="5"/>
        <v>- </v>
      </c>
      <c r="W52" s="34" t="str">
        <f t="shared" si="6"/>
        <v>- </v>
      </c>
      <c r="X52" s="34" t="str">
        <f t="shared" si="7"/>
        <v>- </v>
      </c>
      <c r="Y52" s="34" t="str">
        <f t="shared" si="8"/>
        <v>- </v>
      </c>
      <c r="Z52" s="34" t="str">
        <f t="shared" si="9"/>
        <v>- </v>
      </c>
      <c r="AA52" s="34" t="str">
        <f t="shared" si="10"/>
        <v>- </v>
      </c>
      <c r="AB52" s="34" t="str">
        <f t="shared" si="11"/>
        <v>- </v>
      </c>
      <c r="AC52" s="34" t="str">
        <f t="shared" si="12"/>
        <v>- </v>
      </c>
      <c r="AD52" s="35" t="str">
        <f t="shared" si="13"/>
        <v>- </v>
      </c>
    </row>
    <row r="53" spans="1:30" s="2" customFormat="1" ht="15.75" customHeight="1">
      <c r="A53" s="17" t="s">
        <v>13</v>
      </c>
      <c r="B53" s="12">
        <f aca="true" t="shared" si="17" ref="B53:P58">B107+B161+B215</f>
        <v>7</v>
      </c>
      <c r="C53" s="12">
        <f t="shared" si="17"/>
        <v>4</v>
      </c>
      <c r="D53" s="12">
        <f t="shared" si="17"/>
        <v>1</v>
      </c>
      <c r="E53" s="12">
        <f t="shared" si="17"/>
        <v>0</v>
      </c>
      <c r="F53" s="12">
        <f t="shared" si="17"/>
        <v>2</v>
      </c>
      <c r="G53" s="12">
        <f t="shared" si="17"/>
        <v>1</v>
      </c>
      <c r="H53" s="12">
        <f t="shared" si="17"/>
        <v>0</v>
      </c>
      <c r="I53" s="12">
        <f t="shared" si="17"/>
        <v>0</v>
      </c>
      <c r="J53" s="52">
        <f t="shared" si="17"/>
        <v>0</v>
      </c>
      <c r="K53" s="12">
        <f t="shared" si="17"/>
        <v>0</v>
      </c>
      <c r="L53" s="12">
        <f t="shared" si="17"/>
        <v>0</v>
      </c>
      <c r="M53" s="12">
        <f t="shared" si="17"/>
        <v>0</v>
      </c>
      <c r="N53" s="12">
        <f t="shared" si="17"/>
        <v>0</v>
      </c>
      <c r="O53" s="12">
        <f t="shared" si="17"/>
        <v>0</v>
      </c>
      <c r="P53" s="13">
        <f t="shared" si="17"/>
        <v>0</v>
      </c>
      <c r="Q53" s="33">
        <f t="shared" si="15"/>
        <v>57.14285714285714</v>
      </c>
      <c r="R53" s="34">
        <f t="shared" si="15"/>
        <v>25</v>
      </c>
      <c r="S53" s="34" t="str">
        <f t="shared" si="2"/>
        <v>- </v>
      </c>
      <c r="T53" s="34">
        <f t="shared" si="3"/>
        <v>50</v>
      </c>
      <c r="U53" s="34">
        <f t="shared" si="4"/>
        <v>25</v>
      </c>
      <c r="V53" s="34" t="str">
        <f t="shared" si="5"/>
        <v>- </v>
      </c>
      <c r="W53" s="34" t="str">
        <f t="shared" si="6"/>
        <v>- </v>
      </c>
      <c r="X53" s="34" t="str">
        <f t="shared" si="7"/>
        <v>- </v>
      </c>
      <c r="Y53" s="34" t="str">
        <f t="shared" si="8"/>
        <v>- </v>
      </c>
      <c r="Z53" s="34" t="str">
        <f t="shared" si="9"/>
        <v>- </v>
      </c>
      <c r="AA53" s="34" t="str">
        <f t="shared" si="10"/>
        <v>- </v>
      </c>
      <c r="AB53" s="34" t="str">
        <f t="shared" si="11"/>
        <v>- </v>
      </c>
      <c r="AC53" s="34" t="str">
        <f t="shared" si="12"/>
        <v>- </v>
      </c>
      <c r="AD53" s="35" t="str">
        <f t="shared" si="13"/>
        <v>- </v>
      </c>
    </row>
    <row r="54" spans="1:30" s="2" customFormat="1" ht="15.75" customHeight="1">
      <c r="A54" s="17" t="s">
        <v>14</v>
      </c>
      <c r="B54" s="12">
        <f t="shared" si="17"/>
        <v>72</v>
      </c>
      <c r="C54" s="12">
        <f t="shared" si="17"/>
        <v>31</v>
      </c>
      <c r="D54" s="12">
        <f t="shared" si="17"/>
        <v>0</v>
      </c>
      <c r="E54" s="12">
        <f t="shared" si="17"/>
        <v>0</v>
      </c>
      <c r="F54" s="12">
        <f t="shared" si="17"/>
        <v>17</v>
      </c>
      <c r="G54" s="12">
        <f t="shared" si="17"/>
        <v>14</v>
      </c>
      <c r="H54" s="12">
        <f t="shared" si="17"/>
        <v>0</v>
      </c>
      <c r="I54" s="12">
        <f t="shared" si="17"/>
        <v>0</v>
      </c>
      <c r="J54" s="52">
        <f t="shared" si="17"/>
        <v>0</v>
      </c>
      <c r="K54" s="12">
        <f t="shared" si="17"/>
        <v>0</v>
      </c>
      <c r="L54" s="12">
        <f t="shared" si="17"/>
        <v>0</v>
      </c>
      <c r="M54" s="12">
        <f t="shared" si="17"/>
        <v>0</v>
      </c>
      <c r="N54" s="12">
        <f t="shared" si="17"/>
        <v>0</v>
      </c>
      <c r="O54" s="12">
        <f t="shared" si="17"/>
        <v>0</v>
      </c>
      <c r="P54" s="13">
        <f t="shared" si="17"/>
        <v>0</v>
      </c>
      <c r="Q54" s="33">
        <f t="shared" si="15"/>
        <v>43.05555555555556</v>
      </c>
      <c r="R54" s="34" t="str">
        <f t="shared" si="15"/>
        <v>- </v>
      </c>
      <c r="S54" s="34" t="str">
        <f t="shared" si="2"/>
        <v>- </v>
      </c>
      <c r="T54" s="34">
        <f t="shared" si="3"/>
        <v>54.83870967741935</v>
      </c>
      <c r="U54" s="34">
        <f t="shared" si="4"/>
        <v>45.16129032258064</v>
      </c>
      <c r="V54" s="34" t="str">
        <f t="shared" si="5"/>
        <v>- </v>
      </c>
      <c r="W54" s="34" t="str">
        <f t="shared" si="6"/>
        <v>- </v>
      </c>
      <c r="X54" s="34" t="str">
        <f t="shared" si="7"/>
        <v>- </v>
      </c>
      <c r="Y54" s="34" t="str">
        <f t="shared" si="8"/>
        <v>- </v>
      </c>
      <c r="Z54" s="34" t="str">
        <f t="shared" si="9"/>
        <v>- </v>
      </c>
      <c r="AA54" s="34" t="str">
        <f t="shared" si="10"/>
        <v>- </v>
      </c>
      <c r="AB54" s="34" t="str">
        <f t="shared" si="11"/>
        <v>- </v>
      </c>
      <c r="AC54" s="34" t="str">
        <f t="shared" si="12"/>
        <v>- </v>
      </c>
      <c r="AD54" s="35" t="str">
        <f t="shared" si="13"/>
        <v>- </v>
      </c>
    </row>
    <row r="55" spans="1:30" s="2" customFormat="1" ht="15.75" customHeight="1">
      <c r="A55" s="17" t="s">
        <v>15</v>
      </c>
      <c r="B55" s="12">
        <f t="shared" si="17"/>
        <v>94</v>
      </c>
      <c r="C55" s="12">
        <f t="shared" si="17"/>
        <v>31</v>
      </c>
      <c r="D55" s="12">
        <f t="shared" si="17"/>
        <v>0</v>
      </c>
      <c r="E55" s="12">
        <f t="shared" si="17"/>
        <v>0</v>
      </c>
      <c r="F55" s="12">
        <f t="shared" si="17"/>
        <v>20</v>
      </c>
      <c r="G55" s="12">
        <f t="shared" si="17"/>
        <v>10</v>
      </c>
      <c r="H55" s="12">
        <f t="shared" si="17"/>
        <v>1</v>
      </c>
      <c r="I55" s="12">
        <f t="shared" si="17"/>
        <v>0</v>
      </c>
      <c r="J55" s="52">
        <f t="shared" si="17"/>
        <v>0</v>
      </c>
      <c r="K55" s="12">
        <f t="shared" si="17"/>
        <v>0</v>
      </c>
      <c r="L55" s="12">
        <f t="shared" si="17"/>
        <v>0</v>
      </c>
      <c r="M55" s="12">
        <f t="shared" si="17"/>
        <v>0</v>
      </c>
      <c r="N55" s="12">
        <f t="shared" si="17"/>
        <v>0</v>
      </c>
      <c r="O55" s="12">
        <f t="shared" si="17"/>
        <v>0</v>
      </c>
      <c r="P55" s="13">
        <f t="shared" si="17"/>
        <v>0</v>
      </c>
      <c r="Q55" s="33">
        <f t="shared" si="15"/>
        <v>32.97872340425532</v>
      </c>
      <c r="R55" s="34" t="str">
        <f t="shared" si="15"/>
        <v>- </v>
      </c>
      <c r="S55" s="34" t="str">
        <f t="shared" si="2"/>
        <v>- </v>
      </c>
      <c r="T55" s="34">
        <f t="shared" si="3"/>
        <v>64.51612903225806</v>
      </c>
      <c r="U55" s="34">
        <f t="shared" si="4"/>
        <v>32.25806451612903</v>
      </c>
      <c r="V55" s="34">
        <f t="shared" si="5"/>
        <v>3.225806451612903</v>
      </c>
      <c r="W55" s="34" t="str">
        <f t="shared" si="6"/>
        <v>- </v>
      </c>
      <c r="X55" s="34" t="str">
        <f t="shared" si="7"/>
        <v>- </v>
      </c>
      <c r="Y55" s="34" t="str">
        <f t="shared" si="8"/>
        <v>- </v>
      </c>
      <c r="Z55" s="34" t="str">
        <f t="shared" si="9"/>
        <v>- </v>
      </c>
      <c r="AA55" s="34" t="str">
        <f t="shared" si="10"/>
        <v>- </v>
      </c>
      <c r="AB55" s="34" t="str">
        <f t="shared" si="11"/>
        <v>- </v>
      </c>
      <c r="AC55" s="34" t="str">
        <f t="shared" si="12"/>
        <v>- </v>
      </c>
      <c r="AD55" s="35" t="str">
        <f t="shared" si="13"/>
        <v>- </v>
      </c>
    </row>
    <row r="56" spans="1:30" s="2" customFormat="1" ht="15.75" customHeight="1">
      <c r="A56" s="17" t="s">
        <v>16</v>
      </c>
      <c r="B56" s="12">
        <f t="shared" si="17"/>
        <v>0</v>
      </c>
      <c r="C56" s="12">
        <f t="shared" si="17"/>
        <v>0</v>
      </c>
      <c r="D56" s="12">
        <f t="shared" si="17"/>
        <v>0</v>
      </c>
      <c r="E56" s="12">
        <f t="shared" si="17"/>
        <v>0</v>
      </c>
      <c r="F56" s="12">
        <f t="shared" si="17"/>
        <v>0</v>
      </c>
      <c r="G56" s="12">
        <f t="shared" si="17"/>
        <v>0</v>
      </c>
      <c r="H56" s="12">
        <f t="shared" si="17"/>
        <v>0</v>
      </c>
      <c r="I56" s="12">
        <f t="shared" si="17"/>
        <v>0</v>
      </c>
      <c r="J56" s="52">
        <f t="shared" si="17"/>
        <v>0</v>
      </c>
      <c r="K56" s="12">
        <f t="shared" si="17"/>
        <v>0</v>
      </c>
      <c r="L56" s="12">
        <f t="shared" si="17"/>
        <v>0</v>
      </c>
      <c r="M56" s="12">
        <f t="shared" si="17"/>
        <v>0</v>
      </c>
      <c r="N56" s="12">
        <f t="shared" si="17"/>
        <v>0</v>
      </c>
      <c r="O56" s="12">
        <f t="shared" si="17"/>
        <v>0</v>
      </c>
      <c r="P56" s="13">
        <f t="shared" si="17"/>
        <v>0</v>
      </c>
      <c r="Q56" s="33" t="str">
        <f t="shared" si="15"/>
        <v>- </v>
      </c>
      <c r="R56" s="34" t="str">
        <f t="shared" si="15"/>
        <v>- </v>
      </c>
      <c r="S56" s="34" t="str">
        <f t="shared" si="2"/>
        <v>- </v>
      </c>
      <c r="T56" s="34" t="str">
        <f t="shared" si="3"/>
        <v>- </v>
      </c>
      <c r="U56" s="34" t="str">
        <f t="shared" si="4"/>
        <v>- </v>
      </c>
      <c r="V56" s="34" t="str">
        <f t="shared" si="5"/>
        <v>- </v>
      </c>
      <c r="W56" s="34" t="str">
        <f t="shared" si="6"/>
        <v>- </v>
      </c>
      <c r="X56" s="34" t="str">
        <f t="shared" si="7"/>
        <v>- </v>
      </c>
      <c r="Y56" s="34" t="str">
        <f t="shared" si="8"/>
        <v>- </v>
      </c>
      <c r="Z56" s="34" t="str">
        <f t="shared" si="9"/>
        <v>- </v>
      </c>
      <c r="AA56" s="34" t="str">
        <f t="shared" si="10"/>
        <v>- </v>
      </c>
      <c r="AB56" s="34" t="str">
        <f t="shared" si="11"/>
        <v>- </v>
      </c>
      <c r="AC56" s="34" t="str">
        <f t="shared" si="12"/>
        <v>- </v>
      </c>
      <c r="AD56" s="35" t="str">
        <f t="shared" si="13"/>
        <v>- </v>
      </c>
    </row>
    <row r="57" spans="1:30" s="2" customFormat="1" ht="15.75" customHeight="1">
      <c r="A57" s="17" t="s">
        <v>17</v>
      </c>
      <c r="B57" s="12">
        <f t="shared" si="17"/>
        <v>0</v>
      </c>
      <c r="C57" s="12">
        <f t="shared" si="17"/>
        <v>0</v>
      </c>
      <c r="D57" s="12">
        <f t="shared" si="17"/>
        <v>0</v>
      </c>
      <c r="E57" s="12">
        <f t="shared" si="17"/>
        <v>0</v>
      </c>
      <c r="F57" s="12">
        <f t="shared" si="17"/>
        <v>0</v>
      </c>
      <c r="G57" s="12">
        <f t="shared" si="17"/>
        <v>0</v>
      </c>
      <c r="H57" s="12">
        <f t="shared" si="17"/>
        <v>0</v>
      </c>
      <c r="I57" s="12">
        <f t="shared" si="17"/>
        <v>0</v>
      </c>
      <c r="J57" s="52">
        <f t="shared" si="17"/>
        <v>0</v>
      </c>
      <c r="K57" s="12">
        <f t="shared" si="17"/>
        <v>0</v>
      </c>
      <c r="L57" s="12">
        <f t="shared" si="17"/>
        <v>0</v>
      </c>
      <c r="M57" s="12">
        <f t="shared" si="17"/>
        <v>0</v>
      </c>
      <c r="N57" s="12">
        <f t="shared" si="17"/>
        <v>0</v>
      </c>
      <c r="O57" s="12">
        <f t="shared" si="17"/>
        <v>0</v>
      </c>
      <c r="P57" s="13">
        <f t="shared" si="17"/>
        <v>0</v>
      </c>
      <c r="Q57" s="33" t="str">
        <f t="shared" si="15"/>
        <v>- </v>
      </c>
      <c r="R57" s="34" t="str">
        <f t="shared" si="15"/>
        <v>- </v>
      </c>
      <c r="S57" s="34" t="str">
        <f t="shared" si="2"/>
        <v>- </v>
      </c>
      <c r="T57" s="34" t="str">
        <f t="shared" si="3"/>
        <v>- </v>
      </c>
      <c r="U57" s="34" t="str">
        <f t="shared" si="4"/>
        <v>- </v>
      </c>
      <c r="V57" s="34" t="str">
        <f t="shared" si="5"/>
        <v>- </v>
      </c>
      <c r="W57" s="34" t="str">
        <f t="shared" si="6"/>
        <v>- </v>
      </c>
      <c r="X57" s="34" t="str">
        <f t="shared" si="7"/>
        <v>- </v>
      </c>
      <c r="Y57" s="34" t="str">
        <f t="shared" si="8"/>
        <v>- </v>
      </c>
      <c r="Z57" s="34" t="str">
        <f t="shared" si="9"/>
        <v>- </v>
      </c>
      <c r="AA57" s="34" t="str">
        <f t="shared" si="10"/>
        <v>- </v>
      </c>
      <c r="AB57" s="34" t="str">
        <f t="shared" si="11"/>
        <v>- </v>
      </c>
      <c r="AC57" s="34" t="str">
        <f t="shared" si="12"/>
        <v>- </v>
      </c>
      <c r="AD57" s="35" t="str">
        <f t="shared" si="13"/>
        <v>- </v>
      </c>
    </row>
    <row r="58" spans="1:30" s="2" customFormat="1" ht="15.75" customHeight="1">
      <c r="A58" s="17" t="s">
        <v>20</v>
      </c>
      <c r="B58" s="12">
        <f t="shared" si="17"/>
        <v>0</v>
      </c>
      <c r="C58" s="12">
        <f t="shared" si="17"/>
        <v>0</v>
      </c>
      <c r="D58" s="12">
        <f t="shared" si="17"/>
        <v>0</v>
      </c>
      <c r="E58" s="12">
        <f t="shared" si="17"/>
        <v>0</v>
      </c>
      <c r="F58" s="12">
        <f t="shared" si="17"/>
        <v>0</v>
      </c>
      <c r="G58" s="12">
        <f t="shared" si="17"/>
        <v>0</v>
      </c>
      <c r="H58" s="12">
        <f t="shared" si="17"/>
        <v>0</v>
      </c>
      <c r="I58" s="12">
        <f t="shared" si="17"/>
        <v>0</v>
      </c>
      <c r="J58" s="52">
        <f t="shared" si="17"/>
        <v>0</v>
      </c>
      <c r="K58" s="12">
        <f t="shared" si="17"/>
        <v>0</v>
      </c>
      <c r="L58" s="12">
        <f t="shared" si="17"/>
        <v>0</v>
      </c>
      <c r="M58" s="12">
        <f t="shared" si="17"/>
        <v>0</v>
      </c>
      <c r="N58" s="12">
        <f t="shared" si="17"/>
        <v>0</v>
      </c>
      <c r="O58" s="12">
        <f t="shared" si="17"/>
        <v>0</v>
      </c>
      <c r="P58" s="13">
        <f t="shared" si="17"/>
        <v>0</v>
      </c>
      <c r="Q58" s="33" t="str">
        <f t="shared" si="15"/>
        <v>- </v>
      </c>
      <c r="R58" s="34" t="str">
        <f t="shared" si="15"/>
        <v>- </v>
      </c>
      <c r="S58" s="34" t="str">
        <f t="shared" si="2"/>
        <v>- </v>
      </c>
      <c r="T58" s="34" t="str">
        <f t="shared" si="3"/>
        <v>- </v>
      </c>
      <c r="U58" s="34" t="str">
        <f t="shared" si="4"/>
        <v>- </v>
      </c>
      <c r="V58" s="34" t="str">
        <f t="shared" si="5"/>
        <v>- </v>
      </c>
      <c r="W58" s="34" t="str">
        <f t="shared" si="6"/>
        <v>- </v>
      </c>
      <c r="X58" s="34" t="str">
        <f t="shared" si="7"/>
        <v>- </v>
      </c>
      <c r="Y58" s="34" t="str">
        <f t="shared" si="8"/>
        <v>- </v>
      </c>
      <c r="Z58" s="34" t="str">
        <f t="shared" si="9"/>
        <v>- </v>
      </c>
      <c r="AA58" s="34" t="str">
        <f t="shared" si="10"/>
        <v>- </v>
      </c>
      <c r="AB58" s="34" t="str">
        <f t="shared" si="11"/>
        <v>- </v>
      </c>
      <c r="AC58" s="34" t="str">
        <f t="shared" si="12"/>
        <v>- </v>
      </c>
      <c r="AD58" s="35" t="str">
        <f t="shared" si="13"/>
        <v>- </v>
      </c>
    </row>
    <row r="59" spans="1:30" s="4" customFormat="1" ht="15.75" customHeight="1">
      <c r="A59" s="44" t="s">
        <v>47</v>
      </c>
      <c r="B59" s="14">
        <f>B60+B61+B79+B98</f>
        <v>2311</v>
      </c>
      <c r="C59" s="14">
        <f aca="true" t="shared" si="18" ref="C59:P59">C60+C61+C79+C98</f>
        <v>1736</v>
      </c>
      <c r="D59" s="14">
        <f t="shared" si="18"/>
        <v>554</v>
      </c>
      <c r="E59" s="14">
        <f t="shared" si="18"/>
        <v>24</v>
      </c>
      <c r="F59" s="14">
        <f t="shared" si="18"/>
        <v>1037</v>
      </c>
      <c r="G59" s="14">
        <f t="shared" si="18"/>
        <v>19</v>
      </c>
      <c r="H59" s="14">
        <f t="shared" si="18"/>
        <v>18</v>
      </c>
      <c r="I59" s="14">
        <f t="shared" si="18"/>
        <v>10</v>
      </c>
      <c r="J59" s="53">
        <f t="shared" si="18"/>
        <v>4</v>
      </c>
      <c r="K59" s="14">
        <f t="shared" si="18"/>
        <v>0</v>
      </c>
      <c r="L59" s="14">
        <f t="shared" si="18"/>
        <v>0</v>
      </c>
      <c r="M59" s="14">
        <f t="shared" si="18"/>
        <v>15</v>
      </c>
      <c r="N59" s="14">
        <f t="shared" si="18"/>
        <v>50</v>
      </c>
      <c r="O59" s="14">
        <f t="shared" si="18"/>
        <v>0</v>
      </c>
      <c r="P59" s="15">
        <f t="shared" si="18"/>
        <v>5</v>
      </c>
      <c r="Q59" s="27">
        <f t="shared" si="15"/>
        <v>75.118996105582</v>
      </c>
      <c r="R59" s="28">
        <f t="shared" si="15"/>
        <v>31.912442396313363</v>
      </c>
      <c r="S59" s="28">
        <f t="shared" si="2"/>
        <v>1.3824884792626728</v>
      </c>
      <c r="T59" s="28">
        <f t="shared" si="3"/>
        <v>59.735023041474655</v>
      </c>
      <c r="U59" s="28">
        <f t="shared" si="4"/>
        <v>1.0944700460829493</v>
      </c>
      <c r="V59" s="28">
        <f t="shared" si="5"/>
        <v>1.0368663594470047</v>
      </c>
      <c r="W59" s="28">
        <f t="shared" si="6"/>
        <v>0.5760368663594471</v>
      </c>
      <c r="X59" s="28">
        <f t="shared" si="7"/>
        <v>0.2304147465437788</v>
      </c>
      <c r="Y59" s="28" t="str">
        <f t="shared" si="8"/>
        <v>- </v>
      </c>
      <c r="Z59" s="28" t="str">
        <f t="shared" si="9"/>
        <v>- </v>
      </c>
      <c r="AA59" s="28">
        <f t="shared" si="10"/>
        <v>0.8640552995391706</v>
      </c>
      <c r="AB59" s="28">
        <f t="shared" si="11"/>
        <v>2.880184331797235</v>
      </c>
      <c r="AC59" s="28" t="str">
        <f t="shared" si="12"/>
        <v>- </v>
      </c>
      <c r="AD59" s="29">
        <f t="shared" si="13"/>
        <v>0.28801843317972353</v>
      </c>
    </row>
    <row r="60" spans="1:30" s="2" customFormat="1" ht="15.75" customHeight="1">
      <c r="A60" s="54" t="s">
        <v>2</v>
      </c>
      <c r="B60" s="10">
        <v>765</v>
      </c>
      <c r="C60" s="10">
        <v>658</v>
      </c>
      <c r="D60" s="10">
        <v>307</v>
      </c>
      <c r="E60" s="10">
        <v>5</v>
      </c>
      <c r="F60" s="10">
        <v>314</v>
      </c>
      <c r="G60" s="10">
        <v>3</v>
      </c>
      <c r="H60" s="10">
        <v>0</v>
      </c>
      <c r="I60" s="10">
        <v>0</v>
      </c>
      <c r="J60" s="51">
        <v>0</v>
      </c>
      <c r="K60" s="10">
        <v>0</v>
      </c>
      <c r="L60" s="10">
        <v>0</v>
      </c>
      <c r="M60" s="10">
        <v>9</v>
      </c>
      <c r="N60" s="10">
        <v>20</v>
      </c>
      <c r="O60" s="10">
        <v>0</v>
      </c>
      <c r="P60" s="11">
        <v>0</v>
      </c>
      <c r="Q60" s="30">
        <f t="shared" si="15"/>
        <v>86.01307189542484</v>
      </c>
      <c r="R60" s="31">
        <f t="shared" si="15"/>
        <v>46.6565349544073</v>
      </c>
      <c r="S60" s="31">
        <f t="shared" si="2"/>
        <v>0.7598784194528876</v>
      </c>
      <c r="T60" s="31">
        <f t="shared" si="3"/>
        <v>47.72036474164133</v>
      </c>
      <c r="U60" s="31">
        <f t="shared" si="4"/>
        <v>0.4559270516717325</v>
      </c>
      <c r="V60" s="31" t="str">
        <f t="shared" si="5"/>
        <v>- </v>
      </c>
      <c r="W60" s="31" t="str">
        <f t="shared" si="6"/>
        <v>- </v>
      </c>
      <c r="X60" s="31" t="str">
        <f t="shared" si="7"/>
        <v>- </v>
      </c>
      <c r="Y60" s="31" t="str">
        <f t="shared" si="8"/>
        <v>- </v>
      </c>
      <c r="Z60" s="31" t="str">
        <f t="shared" si="9"/>
        <v>- </v>
      </c>
      <c r="AA60" s="31">
        <f t="shared" si="10"/>
        <v>1.3677811550151975</v>
      </c>
      <c r="AB60" s="31">
        <f t="shared" si="11"/>
        <v>3.0395136778115504</v>
      </c>
      <c r="AC60" s="31" t="str">
        <f t="shared" si="12"/>
        <v>- </v>
      </c>
      <c r="AD60" s="32" t="str">
        <f t="shared" si="13"/>
        <v>- </v>
      </c>
    </row>
    <row r="61" spans="1:30" s="2" customFormat="1" ht="15.75" customHeight="1">
      <c r="A61" s="54" t="s">
        <v>3</v>
      </c>
      <c r="B61" s="10">
        <f>SUM(B62:B78)</f>
        <v>875</v>
      </c>
      <c r="C61" s="10">
        <f aca="true" t="shared" si="19" ref="C61:P61">SUM(C62:C78)</f>
        <v>610</v>
      </c>
      <c r="D61" s="10">
        <f t="shared" si="19"/>
        <v>140</v>
      </c>
      <c r="E61" s="10">
        <f t="shared" si="19"/>
        <v>11</v>
      </c>
      <c r="F61" s="10">
        <f t="shared" si="19"/>
        <v>406</v>
      </c>
      <c r="G61" s="10">
        <f t="shared" si="19"/>
        <v>4</v>
      </c>
      <c r="H61" s="10">
        <f t="shared" si="19"/>
        <v>16</v>
      </c>
      <c r="I61" s="10">
        <f t="shared" si="19"/>
        <v>10</v>
      </c>
      <c r="J61" s="51">
        <f t="shared" si="19"/>
        <v>4</v>
      </c>
      <c r="K61" s="10">
        <f t="shared" si="19"/>
        <v>0</v>
      </c>
      <c r="L61" s="10">
        <f t="shared" si="19"/>
        <v>0</v>
      </c>
      <c r="M61" s="10">
        <f t="shared" si="19"/>
        <v>0</v>
      </c>
      <c r="N61" s="10">
        <f t="shared" si="19"/>
        <v>18</v>
      </c>
      <c r="O61" s="10">
        <f t="shared" si="19"/>
        <v>0</v>
      </c>
      <c r="P61" s="11">
        <f t="shared" si="19"/>
        <v>1</v>
      </c>
      <c r="Q61" s="30">
        <f t="shared" si="15"/>
        <v>69.71428571428572</v>
      </c>
      <c r="R61" s="31">
        <f t="shared" si="15"/>
        <v>22.950819672131146</v>
      </c>
      <c r="S61" s="31">
        <f t="shared" si="2"/>
        <v>1.8032786885245904</v>
      </c>
      <c r="T61" s="31">
        <f t="shared" si="3"/>
        <v>66.55737704918033</v>
      </c>
      <c r="U61" s="31">
        <f t="shared" si="4"/>
        <v>0.6557377049180327</v>
      </c>
      <c r="V61" s="31">
        <f t="shared" si="5"/>
        <v>2.622950819672131</v>
      </c>
      <c r="W61" s="31">
        <f t="shared" si="6"/>
        <v>1.639344262295082</v>
      </c>
      <c r="X61" s="31">
        <f t="shared" si="7"/>
        <v>0.6557377049180327</v>
      </c>
      <c r="Y61" s="31" t="str">
        <f t="shared" si="8"/>
        <v>- </v>
      </c>
      <c r="Z61" s="31" t="str">
        <f t="shared" si="9"/>
        <v>- </v>
      </c>
      <c r="AA61" s="31" t="str">
        <f t="shared" si="10"/>
        <v>- </v>
      </c>
      <c r="AB61" s="31">
        <f t="shared" si="11"/>
        <v>2.9508196721311477</v>
      </c>
      <c r="AC61" s="31" t="str">
        <f t="shared" si="12"/>
        <v>- </v>
      </c>
      <c r="AD61" s="32">
        <f t="shared" si="13"/>
        <v>0.16393442622950818</v>
      </c>
    </row>
    <row r="62" spans="1:30" s="2" customFormat="1" ht="15.75" customHeight="1">
      <c r="A62" s="16" t="s">
        <v>4</v>
      </c>
      <c r="B62" s="12">
        <v>91</v>
      </c>
      <c r="C62" s="12">
        <v>67</v>
      </c>
      <c r="D62" s="12">
        <v>16</v>
      </c>
      <c r="E62" s="12">
        <v>2</v>
      </c>
      <c r="F62" s="12">
        <v>48</v>
      </c>
      <c r="G62" s="12">
        <v>0</v>
      </c>
      <c r="H62" s="12">
        <v>0</v>
      </c>
      <c r="I62" s="12">
        <v>0</v>
      </c>
      <c r="J62" s="52">
        <v>0</v>
      </c>
      <c r="K62" s="12">
        <v>0</v>
      </c>
      <c r="L62" s="12">
        <v>0</v>
      </c>
      <c r="M62" s="12">
        <v>0</v>
      </c>
      <c r="N62" s="12">
        <v>1</v>
      </c>
      <c r="O62" s="12">
        <v>0</v>
      </c>
      <c r="P62" s="13">
        <v>0</v>
      </c>
      <c r="Q62" s="33">
        <f t="shared" si="15"/>
        <v>73.62637362637363</v>
      </c>
      <c r="R62" s="34">
        <f t="shared" si="15"/>
        <v>23.88059701492537</v>
      </c>
      <c r="S62" s="34">
        <f t="shared" si="2"/>
        <v>2.9850746268656714</v>
      </c>
      <c r="T62" s="34">
        <f t="shared" si="3"/>
        <v>71.64179104477611</v>
      </c>
      <c r="U62" s="34" t="str">
        <f t="shared" si="4"/>
        <v>- </v>
      </c>
      <c r="V62" s="34" t="str">
        <f t="shared" si="5"/>
        <v>- </v>
      </c>
      <c r="W62" s="34" t="str">
        <f t="shared" si="6"/>
        <v>- </v>
      </c>
      <c r="X62" s="34" t="str">
        <f t="shared" si="7"/>
        <v>- </v>
      </c>
      <c r="Y62" s="34" t="str">
        <f t="shared" si="8"/>
        <v>- </v>
      </c>
      <c r="Z62" s="34" t="str">
        <f t="shared" si="9"/>
        <v>- </v>
      </c>
      <c r="AA62" s="34" t="str">
        <f t="shared" si="10"/>
        <v>- </v>
      </c>
      <c r="AB62" s="34">
        <f t="shared" si="11"/>
        <v>1.4925373134328357</v>
      </c>
      <c r="AC62" s="34" t="str">
        <f t="shared" si="12"/>
        <v>- </v>
      </c>
      <c r="AD62" s="35" t="str">
        <f t="shared" si="13"/>
        <v>- </v>
      </c>
    </row>
    <row r="63" spans="1:30" s="2" customFormat="1" ht="15.75" customHeight="1">
      <c r="A63" s="17" t="s">
        <v>5</v>
      </c>
      <c r="B63" s="12">
        <v>61</v>
      </c>
      <c r="C63" s="12">
        <v>37</v>
      </c>
      <c r="D63" s="12">
        <v>3</v>
      </c>
      <c r="E63" s="12">
        <v>0</v>
      </c>
      <c r="F63" s="12">
        <v>24</v>
      </c>
      <c r="G63" s="12">
        <v>2</v>
      </c>
      <c r="H63" s="12">
        <v>3</v>
      </c>
      <c r="I63" s="12">
        <v>1</v>
      </c>
      <c r="J63" s="52">
        <v>0</v>
      </c>
      <c r="K63" s="12">
        <v>0</v>
      </c>
      <c r="L63" s="12">
        <v>0</v>
      </c>
      <c r="M63" s="12">
        <v>0</v>
      </c>
      <c r="N63" s="12">
        <v>4</v>
      </c>
      <c r="O63" s="12">
        <v>0</v>
      </c>
      <c r="P63" s="13">
        <v>0</v>
      </c>
      <c r="Q63" s="33">
        <f t="shared" si="15"/>
        <v>60.65573770491803</v>
      </c>
      <c r="R63" s="34">
        <f t="shared" si="15"/>
        <v>8.108108108108109</v>
      </c>
      <c r="S63" s="34" t="str">
        <f t="shared" si="2"/>
        <v>- </v>
      </c>
      <c r="T63" s="34">
        <f t="shared" si="3"/>
        <v>64.86486486486487</v>
      </c>
      <c r="U63" s="34">
        <f t="shared" si="4"/>
        <v>5.405405405405405</v>
      </c>
      <c r="V63" s="34">
        <f t="shared" si="5"/>
        <v>8.108108108108109</v>
      </c>
      <c r="W63" s="34">
        <f t="shared" si="6"/>
        <v>2.7027027027027026</v>
      </c>
      <c r="X63" s="34" t="str">
        <f t="shared" si="7"/>
        <v>- </v>
      </c>
      <c r="Y63" s="34" t="str">
        <f t="shared" si="8"/>
        <v>- </v>
      </c>
      <c r="Z63" s="34" t="str">
        <f t="shared" si="9"/>
        <v>- </v>
      </c>
      <c r="AA63" s="34" t="str">
        <f t="shared" si="10"/>
        <v>- </v>
      </c>
      <c r="AB63" s="34">
        <f t="shared" si="11"/>
        <v>10.81081081081081</v>
      </c>
      <c r="AC63" s="34" t="str">
        <f t="shared" si="12"/>
        <v>- </v>
      </c>
      <c r="AD63" s="35" t="str">
        <f t="shared" si="13"/>
        <v>- </v>
      </c>
    </row>
    <row r="64" spans="1:30" s="2" customFormat="1" ht="15.75" customHeight="1">
      <c r="A64" s="17" t="s">
        <v>6</v>
      </c>
      <c r="B64" s="12">
        <v>133</v>
      </c>
      <c r="C64" s="12">
        <v>99</v>
      </c>
      <c r="D64" s="12">
        <v>30</v>
      </c>
      <c r="E64" s="12">
        <v>1</v>
      </c>
      <c r="F64" s="12">
        <v>54</v>
      </c>
      <c r="G64" s="12">
        <v>0</v>
      </c>
      <c r="H64" s="12">
        <v>5</v>
      </c>
      <c r="I64" s="12">
        <v>5</v>
      </c>
      <c r="J64" s="52">
        <v>1</v>
      </c>
      <c r="K64" s="12">
        <v>0</v>
      </c>
      <c r="L64" s="12">
        <v>0</v>
      </c>
      <c r="M64" s="12">
        <v>0</v>
      </c>
      <c r="N64" s="12">
        <v>3</v>
      </c>
      <c r="O64" s="12">
        <v>0</v>
      </c>
      <c r="P64" s="13">
        <v>0</v>
      </c>
      <c r="Q64" s="33">
        <f t="shared" si="15"/>
        <v>74.43609022556392</v>
      </c>
      <c r="R64" s="34">
        <f t="shared" si="15"/>
        <v>30.303030303030305</v>
      </c>
      <c r="S64" s="34">
        <f t="shared" si="2"/>
        <v>1.0101010101010102</v>
      </c>
      <c r="T64" s="34">
        <f t="shared" si="3"/>
        <v>54.54545454545454</v>
      </c>
      <c r="U64" s="34" t="str">
        <f t="shared" si="4"/>
        <v>- </v>
      </c>
      <c r="V64" s="34">
        <f t="shared" si="5"/>
        <v>5.05050505050505</v>
      </c>
      <c r="W64" s="34">
        <f t="shared" si="6"/>
        <v>5.05050505050505</v>
      </c>
      <c r="X64" s="34">
        <f t="shared" si="7"/>
        <v>1.0101010101010102</v>
      </c>
      <c r="Y64" s="34" t="str">
        <f t="shared" si="8"/>
        <v>- </v>
      </c>
      <c r="Z64" s="34" t="str">
        <f t="shared" si="9"/>
        <v>- </v>
      </c>
      <c r="AA64" s="34" t="str">
        <f t="shared" si="10"/>
        <v>- </v>
      </c>
      <c r="AB64" s="34">
        <f t="shared" si="11"/>
        <v>3.0303030303030303</v>
      </c>
      <c r="AC64" s="34" t="str">
        <f t="shared" si="12"/>
        <v>- </v>
      </c>
      <c r="AD64" s="35" t="str">
        <f t="shared" si="13"/>
        <v>- </v>
      </c>
    </row>
    <row r="65" spans="1:30" s="2" customFormat="1" ht="15.75" customHeight="1">
      <c r="A65" s="17" t="s">
        <v>7</v>
      </c>
      <c r="B65" s="12">
        <v>12</v>
      </c>
      <c r="C65" s="12">
        <v>11</v>
      </c>
      <c r="D65" s="12">
        <v>3</v>
      </c>
      <c r="E65" s="12">
        <v>0</v>
      </c>
      <c r="F65" s="12">
        <v>8</v>
      </c>
      <c r="G65" s="12">
        <v>0</v>
      </c>
      <c r="H65" s="12">
        <v>0</v>
      </c>
      <c r="I65" s="12">
        <v>0</v>
      </c>
      <c r="J65" s="5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3">
        <v>0</v>
      </c>
      <c r="Q65" s="33">
        <f t="shared" si="15"/>
        <v>91.66666666666666</v>
      </c>
      <c r="R65" s="34">
        <f t="shared" si="15"/>
        <v>27.27272727272727</v>
      </c>
      <c r="S65" s="34" t="str">
        <f t="shared" si="2"/>
        <v>- </v>
      </c>
      <c r="T65" s="34">
        <f t="shared" si="3"/>
        <v>72.72727272727273</v>
      </c>
      <c r="U65" s="34" t="str">
        <f t="shared" si="4"/>
        <v>- </v>
      </c>
      <c r="V65" s="34" t="str">
        <f t="shared" si="5"/>
        <v>- </v>
      </c>
      <c r="W65" s="34" t="str">
        <f t="shared" si="6"/>
        <v>- </v>
      </c>
      <c r="X65" s="34" t="str">
        <f t="shared" si="7"/>
        <v>- </v>
      </c>
      <c r="Y65" s="34" t="str">
        <f t="shared" si="8"/>
        <v>- </v>
      </c>
      <c r="Z65" s="34" t="str">
        <f t="shared" si="9"/>
        <v>- </v>
      </c>
      <c r="AA65" s="34" t="str">
        <f t="shared" si="10"/>
        <v>- </v>
      </c>
      <c r="AB65" s="34" t="str">
        <f t="shared" si="11"/>
        <v>- </v>
      </c>
      <c r="AC65" s="34" t="str">
        <f t="shared" si="12"/>
        <v>- </v>
      </c>
      <c r="AD65" s="35" t="str">
        <f t="shared" si="13"/>
        <v>- </v>
      </c>
    </row>
    <row r="66" spans="1:30" s="2" customFormat="1" ht="15.75" customHeight="1">
      <c r="A66" s="17" t="s">
        <v>8</v>
      </c>
      <c r="B66" s="12">
        <v>72</v>
      </c>
      <c r="C66" s="12">
        <v>51</v>
      </c>
      <c r="D66" s="12">
        <v>9</v>
      </c>
      <c r="E66" s="12">
        <v>0</v>
      </c>
      <c r="F66" s="12">
        <v>35</v>
      </c>
      <c r="G66" s="12">
        <v>0</v>
      </c>
      <c r="H66" s="12">
        <v>3</v>
      </c>
      <c r="I66" s="12">
        <v>0</v>
      </c>
      <c r="J66" s="52">
        <v>0</v>
      </c>
      <c r="K66" s="12">
        <v>0</v>
      </c>
      <c r="L66" s="12">
        <v>0</v>
      </c>
      <c r="M66" s="12">
        <v>0</v>
      </c>
      <c r="N66" s="12">
        <v>4</v>
      </c>
      <c r="O66" s="12">
        <v>0</v>
      </c>
      <c r="P66" s="13">
        <v>0</v>
      </c>
      <c r="Q66" s="33">
        <f t="shared" si="15"/>
        <v>70.83333333333334</v>
      </c>
      <c r="R66" s="34">
        <f t="shared" si="15"/>
        <v>17.647058823529413</v>
      </c>
      <c r="S66" s="34" t="str">
        <f t="shared" si="2"/>
        <v>- </v>
      </c>
      <c r="T66" s="34">
        <f t="shared" si="3"/>
        <v>68.62745098039215</v>
      </c>
      <c r="U66" s="34" t="str">
        <f t="shared" si="4"/>
        <v>- </v>
      </c>
      <c r="V66" s="34">
        <f t="shared" si="5"/>
        <v>5.88235294117647</v>
      </c>
      <c r="W66" s="34" t="str">
        <f t="shared" si="6"/>
        <v>- </v>
      </c>
      <c r="X66" s="34" t="str">
        <f t="shared" si="7"/>
        <v>- </v>
      </c>
      <c r="Y66" s="34" t="str">
        <f t="shared" si="8"/>
        <v>- </v>
      </c>
      <c r="Z66" s="34" t="str">
        <f t="shared" si="9"/>
        <v>- </v>
      </c>
      <c r="AA66" s="34" t="str">
        <f t="shared" si="10"/>
        <v>- </v>
      </c>
      <c r="AB66" s="34">
        <f t="shared" si="11"/>
        <v>7.8431372549019605</v>
      </c>
      <c r="AC66" s="34" t="str">
        <f t="shared" si="12"/>
        <v>- </v>
      </c>
      <c r="AD66" s="35" t="str">
        <f t="shared" si="13"/>
        <v>- </v>
      </c>
    </row>
    <row r="67" spans="1:30" s="2" customFormat="1" ht="15.75" customHeight="1">
      <c r="A67" s="17" t="s">
        <v>9</v>
      </c>
      <c r="B67" s="12">
        <v>179</v>
      </c>
      <c r="C67" s="12">
        <v>159</v>
      </c>
      <c r="D67" s="12">
        <v>45</v>
      </c>
      <c r="E67" s="12">
        <v>4</v>
      </c>
      <c r="F67" s="12">
        <v>105</v>
      </c>
      <c r="G67" s="12">
        <v>0</v>
      </c>
      <c r="H67" s="12">
        <v>1</v>
      </c>
      <c r="I67" s="12">
        <v>0</v>
      </c>
      <c r="J67" s="52">
        <v>2</v>
      </c>
      <c r="K67" s="12">
        <v>0</v>
      </c>
      <c r="L67" s="12">
        <v>0</v>
      </c>
      <c r="M67" s="12">
        <v>0</v>
      </c>
      <c r="N67" s="12">
        <v>2</v>
      </c>
      <c r="O67" s="12">
        <v>0</v>
      </c>
      <c r="P67" s="13">
        <v>0</v>
      </c>
      <c r="Q67" s="33">
        <f t="shared" si="15"/>
        <v>88.8268156424581</v>
      </c>
      <c r="R67" s="34">
        <f t="shared" si="15"/>
        <v>28.30188679245283</v>
      </c>
      <c r="S67" s="34">
        <f t="shared" si="2"/>
        <v>2.515723270440252</v>
      </c>
      <c r="T67" s="34">
        <f t="shared" si="3"/>
        <v>66.0377358490566</v>
      </c>
      <c r="U67" s="34" t="str">
        <f t="shared" si="4"/>
        <v>- </v>
      </c>
      <c r="V67" s="34">
        <f t="shared" si="5"/>
        <v>0.628930817610063</v>
      </c>
      <c r="W67" s="34" t="str">
        <f t="shared" si="6"/>
        <v>- </v>
      </c>
      <c r="X67" s="34">
        <f t="shared" si="7"/>
        <v>1.257861635220126</v>
      </c>
      <c r="Y67" s="34" t="str">
        <f t="shared" si="8"/>
        <v>- </v>
      </c>
      <c r="Z67" s="34" t="str">
        <f t="shared" si="9"/>
        <v>- </v>
      </c>
      <c r="AA67" s="34" t="str">
        <f t="shared" si="10"/>
        <v>- </v>
      </c>
      <c r="AB67" s="34">
        <f t="shared" si="11"/>
        <v>1.257861635220126</v>
      </c>
      <c r="AC67" s="34" t="str">
        <f t="shared" si="12"/>
        <v>- </v>
      </c>
      <c r="AD67" s="35" t="str">
        <f t="shared" si="13"/>
        <v>- </v>
      </c>
    </row>
    <row r="68" spans="1:30" s="2" customFormat="1" ht="15.75" customHeight="1">
      <c r="A68" s="17" t="s">
        <v>10</v>
      </c>
      <c r="B68" s="12">
        <v>19</v>
      </c>
      <c r="C68" s="12">
        <v>18</v>
      </c>
      <c r="D68" s="12">
        <v>9</v>
      </c>
      <c r="E68" s="12">
        <v>0</v>
      </c>
      <c r="F68" s="12">
        <v>8</v>
      </c>
      <c r="G68" s="12">
        <v>0</v>
      </c>
      <c r="H68" s="12">
        <v>0</v>
      </c>
      <c r="I68" s="12">
        <v>0</v>
      </c>
      <c r="J68" s="52">
        <v>0</v>
      </c>
      <c r="K68" s="12">
        <v>0</v>
      </c>
      <c r="L68" s="12">
        <v>0</v>
      </c>
      <c r="M68" s="12">
        <v>0</v>
      </c>
      <c r="N68" s="12">
        <v>1</v>
      </c>
      <c r="O68" s="12">
        <v>0</v>
      </c>
      <c r="P68" s="13">
        <v>0</v>
      </c>
      <c r="Q68" s="33">
        <f t="shared" si="15"/>
        <v>94.73684210526315</v>
      </c>
      <c r="R68" s="34">
        <f t="shared" si="15"/>
        <v>50</v>
      </c>
      <c r="S68" s="34" t="str">
        <f t="shared" si="2"/>
        <v>- </v>
      </c>
      <c r="T68" s="34">
        <f t="shared" si="3"/>
        <v>44.44444444444444</v>
      </c>
      <c r="U68" s="34" t="str">
        <f t="shared" si="4"/>
        <v>- </v>
      </c>
      <c r="V68" s="34" t="str">
        <f t="shared" si="5"/>
        <v>- </v>
      </c>
      <c r="W68" s="34" t="str">
        <f t="shared" si="6"/>
        <v>- </v>
      </c>
      <c r="X68" s="34" t="str">
        <f t="shared" si="7"/>
        <v>- </v>
      </c>
      <c r="Y68" s="34" t="str">
        <f t="shared" si="8"/>
        <v>- </v>
      </c>
      <c r="Z68" s="34" t="str">
        <f t="shared" si="9"/>
        <v>- </v>
      </c>
      <c r="AA68" s="34" t="str">
        <f t="shared" si="10"/>
        <v>- </v>
      </c>
      <c r="AB68" s="34">
        <f t="shared" si="11"/>
        <v>5.555555555555555</v>
      </c>
      <c r="AC68" s="34" t="str">
        <f t="shared" si="12"/>
        <v>- </v>
      </c>
      <c r="AD68" s="35" t="str">
        <f t="shared" si="13"/>
        <v>- </v>
      </c>
    </row>
    <row r="69" spans="1:30" s="2" customFormat="1" ht="15.75" customHeight="1">
      <c r="A69" s="17" t="s">
        <v>11</v>
      </c>
      <c r="B69" s="12">
        <v>19</v>
      </c>
      <c r="C69" s="12">
        <v>11</v>
      </c>
      <c r="D69" s="12">
        <v>1</v>
      </c>
      <c r="E69" s="12">
        <v>2</v>
      </c>
      <c r="F69" s="12">
        <v>6</v>
      </c>
      <c r="G69" s="12">
        <v>0</v>
      </c>
      <c r="H69" s="12">
        <v>1</v>
      </c>
      <c r="I69" s="12">
        <v>1</v>
      </c>
      <c r="J69" s="5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3">
        <v>0</v>
      </c>
      <c r="Q69" s="33">
        <f t="shared" si="15"/>
        <v>57.89473684210527</v>
      </c>
      <c r="R69" s="34">
        <f t="shared" si="15"/>
        <v>9.090909090909092</v>
      </c>
      <c r="S69" s="34">
        <f t="shared" si="2"/>
        <v>18.181818181818183</v>
      </c>
      <c r="T69" s="34">
        <f t="shared" si="3"/>
        <v>54.54545454545454</v>
      </c>
      <c r="U69" s="34" t="str">
        <f t="shared" si="4"/>
        <v>- </v>
      </c>
      <c r="V69" s="34">
        <f t="shared" si="5"/>
        <v>9.090909090909092</v>
      </c>
      <c r="W69" s="34">
        <f t="shared" si="6"/>
        <v>9.090909090909092</v>
      </c>
      <c r="X69" s="34" t="str">
        <f t="shared" si="7"/>
        <v>- </v>
      </c>
      <c r="Y69" s="34" t="str">
        <f t="shared" si="8"/>
        <v>- </v>
      </c>
      <c r="Z69" s="34" t="str">
        <f t="shared" si="9"/>
        <v>- </v>
      </c>
      <c r="AA69" s="34" t="str">
        <f t="shared" si="10"/>
        <v>- </v>
      </c>
      <c r="AB69" s="34" t="str">
        <f t="shared" si="11"/>
        <v>- </v>
      </c>
      <c r="AC69" s="34" t="str">
        <f t="shared" si="12"/>
        <v>- </v>
      </c>
      <c r="AD69" s="35" t="str">
        <f t="shared" si="13"/>
        <v>- </v>
      </c>
    </row>
    <row r="70" spans="1:30" s="2" customFormat="1" ht="15.75" customHeight="1">
      <c r="A70" s="17" t="s">
        <v>12</v>
      </c>
      <c r="B70" s="12">
        <v>116</v>
      </c>
      <c r="C70" s="12">
        <v>59</v>
      </c>
      <c r="D70" s="12">
        <v>6</v>
      </c>
      <c r="E70" s="12">
        <v>1</v>
      </c>
      <c r="F70" s="12">
        <v>46</v>
      </c>
      <c r="G70" s="12">
        <v>2</v>
      </c>
      <c r="H70" s="12">
        <v>2</v>
      </c>
      <c r="I70" s="12">
        <v>0</v>
      </c>
      <c r="J70" s="52">
        <v>0</v>
      </c>
      <c r="K70" s="12">
        <v>0</v>
      </c>
      <c r="L70" s="12">
        <v>0</v>
      </c>
      <c r="M70" s="12">
        <v>0</v>
      </c>
      <c r="N70" s="12">
        <v>2</v>
      </c>
      <c r="O70" s="12">
        <v>0</v>
      </c>
      <c r="P70" s="13">
        <v>0</v>
      </c>
      <c r="Q70" s="33">
        <f t="shared" si="15"/>
        <v>50.86206896551724</v>
      </c>
      <c r="R70" s="34">
        <f t="shared" si="15"/>
        <v>10.16949152542373</v>
      </c>
      <c r="S70" s="34">
        <f t="shared" si="2"/>
        <v>1.694915254237288</v>
      </c>
      <c r="T70" s="34">
        <f t="shared" si="3"/>
        <v>77.96610169491525</v>
      </c>
      <c r="U70" s="34">
        <f t="shared" si="4"/>
        <v>3.389830508474576</v>
      </c>
      <c r="V70" s="34">
        <f t="shared" si="5"/>
        <v>3.389830508474576</v>
      </c>
      <c r="W70" s="34" t="str">
        <f t="shared" si="6"/>
        <v>- </v>
      </c>
      <c r="X70" s="34" t="str">
        <f t="shared" si="7"/>
        <v>- </v>
      </c>
      <c r="Y70" s="34" t="str">
        <f t="shared" si="8"/>
        <v>- </v>
      </c>
      <c r="Z70" s="34" t="str">
        <f t="shared" si="9"/>
        <v>- </v>
      </c>
      <c r="AA70" s="34" t="str">
        <f t="shared" si="10"/>
        <v>- </v>
      </c>
      <c r="AB70" s="34">
        <f t="shared" si="11"/>
        <v>3.389830508474576</v>
      </c>
      <c r="AC70" s="34" t="str">
        <f t="shared" si="12"/>
        <v>- </v>
      </c>
      <c r="AD70" s="35" t="str">
        <f t="shared" si="13"/>
        <v>- </v>
      </c>
    </row>
    <row r="71" spans="1:30" s="2" customFormat="1" ht="15.75" customHeight="1">
      <c r="A71" s="17" t="s">
        <v>13</v>
      </c>
      <c r="B71" s="12">
        <v>32</v>
      </c>
      <c r="C71" s="12">
        <v>19</v>
      </c>
      <c r="D71" s="12">
        <v>1</v>
      </c>
      <c r="E71" s="12">
        <v>0</v>
      </c>
      <c r="F71" s="12">
        <v>16</v>
      </c>
      <c r="G71" s="12">
        <v>0</v>
      </c>
      <c r="H71" s="12">
        <v>0</v>
      </c>
      <c r="I71" s="12">
        <v>1</v>
      </c>
      <c r="J71" s="5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3">
        <v>1</v>
      </c>
      <c r="Q71" s="33">
        <f t="shared" si="15"/>
        <v>59.375</v>
      </c>
      <c r="R71" s="34">
        <f t="shared" si="15"/>
        <v>5.263157894736842</v>
      </c>
      <c r="S71" s="34" t="str">
        <f t="shared" si="2"/>
        <v>- </v>
      </c>
      <c r="T71" s="34">
        <f t="shared" si="3"/>
        <v>84.21052631578947</v>
      </c>
      <c r="U71" s="34" t="str">
        <f t="shared" si="4"/>
        <v>- </v>
      </c>
      <c r="V71" s="34" t="str">
        <f t="shared" si="5"/>
        <v>- </v>
      </c>
      <c r="W71" s="34">
        <f t="shared" si="6"/>
        <v>5.263157894736842</v>
      </c>
      <c r="X71" s="34" t="str">
        <f t="shared" si="7"/>
        <v>- </v>
      </c>
      <c r="Y71" s="34" t="str">
        <f t="shared" si="8"/>
        <v>- </v>
      </c>
      <c r="Z71" s="34" t="str">
        <f t="shared" si="9"/>
        <v>- </v>
      </c>
      <c r="AA71" s="34" t="str">
        <f t="shared" si="10"/>
        <v>- </v>
      </c>
      <c r="AB71" s="34" t="str">
        <f t="shared" si="11"/>
        <v>- </v>
      </c>
      <c r="AC71" s="34" t="str">
        <f t="shared" si="12"/>
        <v>- </v>
      </c>
      <c r="AD71" s="35">
        <f t="shared" si="13"/>
        <v>5.263157894736842</v>
      </c>
    </row>
    <row r="72" spans="1:30" s="2" customFormat="1" ht="15.75" customHeight="1">
      <c r="A72" s="17" t="s">
        <v>14</v>
      </c>
      <c r="B72" s="12">
        <v>47</v>
      </c>
      <c r="C72" s="12">
        <v>31</v>
      </c>
      <c r="D72" s="12">
        <v>3</v>
      </c>
      <c r="E72" s="12">
        <v>1</v>
      </c>
      <c r="F72" s="12">
        <v>23</v>
      </c>
      <c r="G72" s="12">
        <v>0</v>
      </c>
      <c r="H72" s="12">
        <v>1</v>
      </c>
      <c r="I72" s="12">
        <v>2</v>
      </c>
      <c r="J72" s="5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13">
        <v>0</v>
      </c>
      <c r="Q72" s="33">
        <f t="shared" si="15"/>
        <v>65.95744680851064</v>
      </c>
      <c r="R72" s="34">
        <f t="shared" si="15"/>
        <v>9.67741935483871</v>
      </c>
      <c r="S72" s="34">
        <f t="shared" si="2"/>
        <v>3.225806451612903</v>
      </c>
      <c r="T72" s="34">
        <f t="shared" si="3"/>
        <v>74.19354838709677</v>
      </c>
      <c r="U72" s="34" t="str">
        <f t="shared" si="4"/>
        <v>- </v>
      </c>
      <c r="V72" s="34">
        <f t="shared" si="5"/>
        <v>3.225806451612903</v>
      </c>
      <c r="W72" s="34">
        <f t="shared" si="6"/>
        <v>6.451612903225806</v>
      </c>
      <c r="X72" s="34" t="str">
        <f t="shared" si="7"/>
        <v>- </v>
      </c>
      <c r="Y72" s="34" t="str">
        <f t="shared" si="8"/>
        <v>- </v>
      </c>
      <c r="Z72" s="34" t="str">
        <f t="shared" si="9"/>
        <v>- </v>
      </c>
      <c r="AA72" s="34" t="str">
        <f t="shared" si="10"/>
        <v>- </v>
      </c>
      <c r="AB72" s="34">
        <f t="shared" si="11"/>
        <v>3.225806451612903</v>
      </c>
      <c r="AC72" s="34" t="str">
        <f t="shared" si="12"/>
        <v>- </v>
      </c>
      <c r="AD72" s="35" t="str">
        <f t="shared" si="13"/>
        <v>- </v>
      </c>
    </row>
    <row r="73" spans="1:30" s="2" customFormat="1" ht="15.75" customHeight="1">
      <c r="A73" s="17" t="s">
        <v>15</v>
      </c>
      <c r="B73" s="12">
        <v>40</v>
      </c>
      <c r="C73" s="12">
        <v>34</v>
      </c>
      <c r="D73" s="12">
        <v>11</v>
      </c>
      <c r="E73" s="12">
        <v>0</v>
      </c>
      <c r="F73" s="12">
        <v>23</v>
      </c>
      <c r="G73" s="12">
        <v>0</v>
      </c>
      <c r="H73" s="12">
        <v>0</v>
      </c>
      <c r="I73" s="12">
        <v>0</v>
      </c>
      <c r="J73" s="5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3">
        <v>0</v>
      </c>
      <c r="Q73" s="33">
        <f t="shared" si="15"/>
        <v>85</v>
      </c>
      <c r="R73" s="34">
        <f t="shared" si="15"/>
        <v>32.35294117647059</v>
      </c>
      <c r="S73" s="34" t="str">
        <f aca="true" t="shared" si="20" ref="S73:S136">IF(OR(C73=0,E73=0),"- ",(E73/C73)*100)</f>
        <v>- </v>
      </c>
      <c r="T73" s="34">
        <f aca="true" t="shared" si="21" ref="T73:T136">IF(OR(C73=0,F73=0),"- ",(F73/C73)*100)</f>
        <v>67.64705882352942</v>
      </c>
      <c r="U73" s="34" t="str">
        <f aca="true" t="shared" si="22" ref="U73:U136">IF(OR(C73=0,G73=0),"- ",(G73/C73)*100)</f>
        <v>- </v>
      </c>
      <c r="V73" s="34" t="str">
        <f aca="true" t="shared" si="23" ref="V73:V136">IF(OR(C73=0,H73=0),"- ",(H73/C73)*100)</f>
        <v>- </v>
      </c>
      <c r="W73" s="34" t="str">
        <f aca="true" t="shared" si="24" ref="W73:W136">IF(OR(C73=0,I73=0),"- ",(I73/C73)*100)</f>
        <v>- </v>
      </c>
      <c r="X73" s="34" t="str">
        <f aca="true" t="shared" si="25" ref="X73:X136">IF(OR(C73=0,J73=0),"- ",(J73/C73)*100)</f>
        <v>- </v>
      </c>
      <c r="Y73" s="34" t="str">
        <f aca="true" t="shared" si="26" ref="Y73:Y136">IF(OR(C73=0,K73=0),"- ",(K73/C73)*100)</f>
        <v>- </v>
      </c>
      <c r="Z73" s="34" t="str">
        <f aca="true" t="shared" si="27" ref="Z73:Z136">IF(OR(C73=0,L73=0),"- ",(L73/C73)*100)</f>
        <v>- </v>
      </c>
      <c r="AA73" s="34" t="str">
        <f aca="true" t="shared" si="28" ref="AA73:AA136">IF(OR(C73=0,M73=0),"- ",(M73/C73)*100)</f>
        <v>- </v>
      </c>
      <c r="AB73" s="34" t="str">
        <f aca="true" t="shared" si="29" ref="AB73:AB136">IF(OR(C73=0,N73=0),"- ",(N73/C73)*100)</f>
        <v>- </v>
      </c>
      <c r="AC73" s="34" t="str">
        <f aca="true" t="shared" si="30" ref="AC73:AC136">IF(OR(C73=0,O73=0),"- ",(O73/C73)*100)</f>
        <v>- </v>
      </c>
      <c r="AD73" s="35" t="str">
        <f aca="true" t="shared" si="31" ref="AD73:AD136">IF(OR(C73=0,P73=0),"- ",(P73/C73)*100)</f>
        <v>- </v>
      </c>
    </row>
    <row r="74" spans="1:30" s="2" customFormat="1" ht="15.75" customHeight="1">
      <c r="A74" s="17" t="s">
        <v>16</v>
      </c>
      <c r="B74" s="12">
        <v>6</v>
      </c>
      <c r="C74" s="12">
        <v>2</v>
      </c>
      <c r="D74" s="12">
        <v>0</v>
      </c>
      <c r="E74" s="12">
        <v>0</v>
      </c>
      <c r="F74" s="12">
        <v>1</v>
      </c>
      <c r="G74" s="12">
        <v>0</v>
      </c>
      <c r="H74" s="12">
        <v>0</v>
      </c>
      <c r="I74" s="12">
        <v>0</v>
      </c>
      <c r="J74" s="52">
        <v>1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3">
        <v>0</v>
      </c>
      <c r="Q74" s="33">
        <f t="shared" si="15"/>
        <v>33.33333333333333</v>
      </c>
      <c r="R74" s="34" t="str">
        <f t="shared" si="15"/>
        <v>- </v>
      </c>
      <c r="S74" s="34" t="str">
        <f t="shared" si="20"/>
        <v>- </v>
      </c>
      <c r="T74" s="34">
        <f t="shared" si="21"/>
        <v>50</v>
      </c>
      <c r="U74" s="34" t="str">
        <f t="shared" si="22"/>
        <v>- </v>
      </c>
      <c r="V74" s="34" t="str">
        <f t="shared" si="23"/>
        <v>- </v>
      </c>
      <c r="W74" s="34" t="str">
        <f t="shared" si="24"/>
        <v>- </v>
      </c>
      <c r="X74" s="34">
        <f t="shared" si="25"/>
        <v>50</v>
      </c>
      <c r="Y74" s="34" t="str">
        <f t="shared" si="26"/>
        <v>- </v>
      </c>
      <c r="Z74" s="34" t="str">
        <f t="shared" si="27"/>
        <v>- </v>
      </c>
      <c r="AA74" s="34" t="str">
        <f t="shared" si="28"/>
        <v>- </v>
      </c>
      <c r="AB74" s="34" t="str">
        <f t="shared" si="29"/>
        <v>- </v>
      </c>
      <c r="AC74" s="34" t="str">
        <f t="shared" si="30"/>
        <v>- </v>
      </c>
      <c r="AD74" s="35" t="str">
        <f t="shared" si="31"/>
        <v>- </v>
      </c>
    </row>
    <row r="75" spans="1:30" s="2" customFormat="1" ht="15.75" customHeight="1">
      <c r="A75" s="17" t="s">
        <v>17</v>
      </c>
      <c r="B75" s="12">
        <v>6</v>
      </c>
      <c r="C75" s="12">
        <v>4</v>
      </c>
      <c r="D75" s="12">
        <v>2</v>
      </c>
      <c r="E75" s="12">
        <v>0</v>
      </c>
      <c r="F75" s="12">
        <v>2</v>
      </c>
      <c r="G75" s="12">
        <v>0</v>
      </c>
      <c r="H75" s="12">
        <v>0</v>
      </c>
      <c r="I75" s="12">
        <v>0</v>
      </c>
      <c r="J75" s="5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3">
        <v>0</v>
      </c>
      <c r="Q75" s="33">
        <f t="shared" si="15"/>
        <v>66.66666666666666</v>
      </c>
      <c r="R75" s="34">
        <f t="shared" si="15"/>
        <v>50</v>
      </c>
      <c r="S75" s="34" t="str">
        <f t="shared" si="20"/>
        <v>- </v>
      </c>
      <c r="T75" s="34">
        <f t="shared" si="21"/>
        <v>50</v>
      </c>
      <c r="U75" s="34" t="str">
        <f t="shared" si="22"/>
        <v>- </v>
      </c>
      <c r="V75" s="34" t="str">
        <f t="shared" si="23"/>
        <v>- </v>
      </c>
      <c r="W75" s="34" t="str">
        <f t="shared" si="24"/>
        <v>- </v>
      </c>
      <c r="X75" s="34" t="str">
        <f t="shared" si="25"/>
        <v>- </v>
      </c>
      <c r="Y75" s="34" t="str">
        <f t="shared" si="26"/>
        <v>- </v>
      </c>
      <c r="Z75" s="34" t="str">
        <f t="shared" si="27"/>
        <v>- </v>
      </c>
      <c r="AA75" s="34" t="str">
        <f t="shared" si="28"/>
        <v>- </v>
      </c>
      <c r="AB75" s="34" t="str">
        <f t="shared" si="29"/>
        <v>- </v>
      </c>
      <c r="AC75" s="34" t="str">
        <f t="shared" si="30"/>
        <v>- </v>
      </c>
      <c r="AD75" s="35" t="str">
        <f t="shared" si="31"/>
        <v>- </v>
      </c>
    </row>
    <row r="76" spans="1:30" s="2" customFormat="1" ht="15.75" customHeight="1">
      <c r="A76" s="17" t="s">
        <v>18</v>
      </c>
      <c r="B76" s="12">
        <v>3</v>
      </c>
      <c r="C76" s="12">
        <v>1</v>
      </c>
      <c r="D76" s="12">
        <v>1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5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3">
        <v>0</v>
      </c>
      <c r="Q76" s="33">
        <f t="shared" si="15"/>
        <v>33.33333333333333</v>
      </c>
      <c r="R76" s="34">
        <f t="shared" si="15"/>
        <v>100</v>
      </c>
      <c r="S76" s="34" t="str">
        <f t="shared" si="20"/>
        <v>- </v>
      </c>
      <c r="T76" s="34" t="str">
        <f t="shared" si="21"/>
        <v>- </v>
      </c>
      <c r="U76" s="34" t="str">
        <f t="shared" si="22"/>
        <v>- </v>
      </c>
      <c r="V76" s="34" t="str">
        <f t="shared" si="23"/>
        <v>- </v>
      </c>
      <c r="W76" s="34" t="str">
        <f t="shared" si="24"/>
        <v>- </v>
      </c>
      <c r="X76" s="34" t="str">
        <f t="shared" si="25"/>
        <v>- </v>
      </c>
      <c r="Y76" s="34" t="str">
        <f t="shared" si="26"/>
        <v>- </v>
      </c>
      <c r="Z76" s="34" t="str">
        <f t="shared" si="27"/>
        <v>- </v>
      </c>
      <c r="AA76" s="34" t="str">
        <f t="shared" si="28"/>
        <v>- </v>
      </c>
      <c r="AB76" s="34" t="str">
        <f t="shared" si="29"/>
        <v>- </v>
      </c>
      <c r="AC76" s="34" t="str">
        <f t="shared" si="30"/>
        <v>- </v>
      </c>
      <c r="AD76" s="35" t="str">
        <f t="shared" si="31"/>
        <v>- </v>
      </c>
    </row>
    <row r="77" spans="1:30" s="2" customFormat="1" ht="15.75" customHeight="1">
      <c r="A77" s="17" t="s">
        <v>19</v>
      </c>
      <c r="B77" s="12">
        <v>39</v>
      </c>
      <c r="C77" s="12">
        <v>7</v>
      </c>
      <c r="D77" s="12">
        <v>0</v>
      </c>
      <c r="E77" s="12">
        <v>0</v>
      </c>
      <c r="F77" s="12">
        <v>7</v>
      </c>
      <c r="G77" s="12">
        <v>0</v>
      </c>
      <c r="H77" s="12">
        <v>0</v>
      </c>
      <c r="I77" s="12">
        <v>0</v>
      </c>
      <c r="J77" s="5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3">
        <v>0</v>
      </c>
      <c r="Q77" s="33">
        <f t="shared" si="15"/>
        <v>17.94871794871795</v>
      </c>
      <c r="R77" s="34" t="str">
        <f t="shared" si="15"/>
        <v>- </v>
      </c>
      <c r="S77" s="34" t="str">
        <f t="shared" si="20"/>
        <v>- </v>
      </c>
      <c r="T77" s="34">
        <f t="shared" si="21"/>
        <v>100</v>
      </c>
      <c r="U77" s="34" t="str">
        <f t="shared" si="22"/>
        <v>- </v>
      </c>
      <c r="V77" s="34" t="str">
        <f t="shared" si="23"/>
        <v>- </v>
      </c>
      <c r="W77" s="34" t="str">
        <f t="shared" si="24"/>
        <v>- </v>
      </c>
      <c r="X77" s="34" t="str">
        <f t="shared" si="25"/>
        <v>- </v>
      </c>
      <c r="Y77" s="34" t="str">
        <f t="shared" si="26"/>
        <v>- </v>
      </c>
      <c r="Z77" s="34" t="str">
        <f t="shared" si="27"/>
        <v>- </v>
      </c>
      <c r="AA77" s="34" t="str">
        <f t="shared" si="28"/>
        <v>- </v>
      </c>
      <c r="AB77" s="34" t="str">
        <f t="shared" si="29"/>
        <v>- </v>
      </c>
      <c r="AC77" s="34" t="str">
        <f t="shared" si="30"/>
        <v>- </v>
      </c>
      <c r="AD77" s="35" t="str">
        <f t="shared" si="31"/>
        <v>- </v>
      </c>
    </row>
    <row r="78" spans="1:30" s="2" customFormat="1" ht="15.75" customHeight="1">
      <c r="A78" s="17" t="s">
        <v>20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5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3">
        <v>0</v>
      </c>
      <c r="Q78" s="33" t="str">
        <f t="shared" si="15"/>
        <v>- </v>
      </c>
      <c r="R78" s="34" t="str">
        <f t="shared" si="15"/>
        <v>- </v>
      </c>
      <c r="S78" s="34" t="str">
        <f t="shared" si="20"/>
        <v>- </v>
      </c>
      <c r="T78" s="34" t="str">
        <f t="shared" si="21"/>
        <v>- </v>
      </c>
      <c r="U78" s="34" t="str">
        <f t="shared" si="22"/>
        <v>- </v>
      </c>
      <c r="V78" s="34" t="str">
        <f t="shared" si="23"/>
        <v>- </v>
      </c>
      <c r="W78" s="34" t="str">
        <f t="shared" si="24"/>
        <v>- </v>
      </c>
      <c r="X78" s="34" t="str">
        <f t="shared" si="25"/>
        <v>- </v>
      </c>
      <c r="Y78" s="34" t="str">
        <f t="shared" si="26"/>
        <v>- </v>
      </c>
      <c r="Z78" s="34" t="str">
        <f t="shared" si="27"/>
        <v>- </v>
      </c>
      <c r="AA78" s="34" t="str">
        <f t="shared" si="28"/>
        <v>- </v>
      </c>
      <c r="AB78" s="34" t="str">
        <f t="shared" si="29"/>
        <v>- </v>
      </c>
      <c r="AC78" s="34" t="str">
        <f t="shared" si="30"/>
        <v>- </v>
      </c>
      <c r="AD78" s="35" t="str">
        <f t="shared" si="31"/>
        <v>- </v>
      </c>
    </row>
    <row r="79" spans="1:30" s="2" customFormat="1" ht="15.75" customHeight="1">
      <c r="A79" s="18" t="s">
        <v>21</v>
      </c>
      <c r="B79" s="10">
        <f>B80+B81</f>
        <v>587</v>
      </c>
      <c r="C79" s="10">
        <f aca="true" t="shared" si="32" ref="C79:P79">C80+C81</f>
        <v>428</v>
      </c>
      <c r="D79" s="10">
        <f t="shared" si="32"/>
        <v>106</v>
      </c>
      <c r="E79" s="10">
        <f t="shared" si="32"/>
        <v>6</v>
      </c>
      <c r="F79" s="10">
        <f t="shared" si="32"/>
        <v>294</v>
      </c>
      <c r="G79" s="10">
        <f t="shared" si="32"/>
        <v>1</v>
      </c>
      <c r="H79" s="10">
        <f t="shared" si="32"/>
        <v>1</v>
      </c>
      <c r="I79" s="10">
        <f t="shared" si="32"/>
        <v>0</v>
      </c>
      <c r="J79" s="51">
        <f t="shared" si="32"/>
        <v>0</v>
      </c>
      <c r="K79" s="10">
        <f t="shared" si="32"/>
        <v>0</v>
      </c>
      <c r="L79" s="10">
        <f t="shared" si="32"/>
        <v>0</v>
      </c>
      <c r="M79" s="10">
        <f t="shared" si="32"/>
        <v>6</v>
      </c>
      <c r="N79" s="10">
        <f t="shared" si="32"/>
        <v>10</v>
      </c>
      <c r="O79" s="10">
        <f t="shared" si="32"/>
        <v>0</v>
      </c>
      <c r="P79" s="11">
        <f t="shared" si="32"/>
        <v>4</v>
      </c>
      <c r="Q79" s="30">
        <f t="shared" si="15"/>
        <v>72.91311754684838</v>
      </c>
      <c r="R79" s="31">
        <f t="shared" si="15"/>
        <v>24.766355140186917</v>
      </c>
      <c r="S79" s="31">
        <f t="shared" si="20"/>
        <v>1.4018691588785046</v>
      </c>
      <c r="T79" s="31">
        <f t="shared" si="21"/>
        <v>68.69158878504673</v>
      </c>
      <c r="U79" s="31">
        <f t="shared" si="22"/>
        <v>0.23364485981308408</v>
      </c>
      <c r="V79" s="31">
        <f t="shared" si="23"/>
        <v>0.23364485981308408</v>
      </c>
      <c r="W79" s="31" t="str">
        <f t="shared" si="24"/>
        <v>- </v>
      </c>
      <c r="X79" s="31" t="str">
        <f t="shared" si="25"/>
        <v>- </v>
      </c>
      <c r="Y79" s="31" t="str">
        <f t="shared" si="26"/>
        <v>- </v>
      </c>
      <c r="Z79" s="31" t="str">
        <f t="shared" si="27"/>
        <v>- </v>
      </c>
      <c r="AA79" s="31">
        <f t="shared" si="28"/>
        <v>1.4018691588785046</v>
      </c>
      <c r="AB79" s="31">
        <f t="shared" si="29"/>
        <v>2.336448598130841</v>
      </c>
      <c r="AC79" s="31" t="str">
        <f t="shared" si="30"/>
        <v>- </v>
      </c>
      <c r="AD79" s="32">
        <f t="shared" si="31"/>
        <v>0.9345794392523363</v>
      </c>
    </row>
    <row r="80" spans="1:30" s="2" customFormat="1" ht="15.75" customHeight="1">
      <c r="A80" s="17" t="s">
        <v>22</v>
      </c>
      <c r="B80" s="12">
        <v>194</v>
      </c>
      <c r="C80" s="12">
        <v>164</v>
      </c>
      <c r="D80" s="12">
        <v>50</v>
      </c>
      <c r="E80" s="12">
        <v>1</v>
      </c>
      <c r="F80" s="12">
        <v>97</v>
      </c>
      <c r="G80" s="12">
        <v>0</v>
      </c>
      <c r="H80" s="12">
        <v>0</v>
      </c>
      <c r="I80" s="12">
        <v>0</v>
      </c>
      <c r="J80" s="52">
        <v>0</v>
      </c>
      <c r="K80" s="12">
        <v>0</v>
      </c>
      <c r="L80" s="12">
        <v>0</v>
      </c>
      <c r="M80" s="12">
        <v>6</v>
      </c>
      <c r="N80" s="12">
        <v>9</v>
      </c>
      <c r="O80" s="12">
        <v>0</v>
      </c>
      <c r="P80" s="13">
        <v>1</v>
      </c>
      <c r="Q80" s="33">
        <f t="shared" si="15"/>
        <v>84.5360824742268</v>
      </c>
      <c r="R80" s="34">
        <f t="shared" si="15"/>
        <v>30.48780487804878</v>
      </c>
      <c r="S80" s="34">
        <f t="shared" si="20"/>
        <v>0.6097560975609756</v>
      </c>
      <c r="T80" s="34">
        <f t="shared" si="21"/>
        <v>59.14634146341463</v>
      </c>
      <c r="U80" s="34" t="str">
        <f t="shared" si="22"/>
        <v>- </v>
      </c>
      <c r="V80" s="34" t="str">
        <f t="shared" si="23"/>
        <v>- </v>
      </c>
      <c r="W80" s="34" t="str">
        <f t="shared" si="24"/>
        <v>- </v>
      </c>
      <c r="X80" s="34" t="str">
        <f t="shared" si="25"/>
        <v>- </v>
      </c>
      <c r="Y80" s="34" t="str">
        <f t="shared" si="26"/>
        <v>- </v>
      </c>
      <c r="Z80" s="34" t="str">
        <f t="shared" si="27"/>
        <v>- </v>
      </c>
      <c r="AA80" s="34">
        <f t="shared" si="28"/>
        <v>3.6585365853658534</v>
      </c>
      <c r="AB80" s="34">
        <f t="shared" si="29"/>
        <v>5.487804878048781</v>
      </c>
      <c r="AC80" s="34" t="str">
        <f t="shared" si="30"/>
        <v>- </v>
      </c>
      <c r="AD80" s="35">
        <f t="shared" si="31"/>
        <v>0.6097560975609756</v>
      </c>
    </row>
    <row r="81" spans="1:30" s="2" customFormat="1" ht="15.75" customHeight="1">
      <c r="A81" s="17" t="s">
        <v>23</v>
      </c>
      <c r="B81" s="12">
        <f>SUM(B82:B97)</f>
        <v>393</v>
      </c>
      <c r="C81" s="12">
        <f aca="true" t="shared" si="33" ref="C81:P81">SUM(C82:C97)</f>
        <v>264</v>
      </c>
      <c r="D81" s="12">
        <f t="shared" si="33"/>
        <v>56</v>
      </c>
      <c r="E81" s="12">
        <f t="shared" si="33"/>
        <v>5</v>
      </c>
      <c r="F81" s="12">
        <f t="shared" si="33"/>
        <v>197</v>
      </c>
      <c r="G81" s="12">
        <f t="shared" si="33"/>
        <v>1</v>
      </c>
      <c r="H81" s="12">
        <f t="shared" si="33"/>
        <v>1</v>
      </c>
      <c r="I81" s="12">
        <f t="shared" si="33"/>
        <v>0</v>
      </c>
      <c r="J81" s="52">
        <f t="shared" si="33"/>
        <v>0</v>
      </c>
      <c r="K81" s="12">
        <f t="shared" si="33"/>
        <v>0</v>
      </c>
      <c r="L81" s="12">
        <f t="shared" si="33"/>
        <v>0</v>
      </c>
      <c r="M81" s="12">
        <f t="shared" si="33"/>
        <v>0</v>
      </c>
      <c r="N81" s="12">
        <f t="shared" si="33"/>
        <v>1</v>
      </c>
      <c r="O81" s="12">
        <f t="shared" si="33"/>
        <v>0</v>
      </c>
      <c r="P81" s="13">
        <f t="shared" si="33"/>
        <v>3</v>
      </c>
      <c r="Q81" s="33">
        <f t="shared" si="15"/>
        <v>67.17557251908397</v>
      </c>
      <c r="R81" s="34">
        <f t="shared" si="15"/>
        <v>21.21212121212121</v>
      </c>
      <c r="S81" s="34">
        <f t="shared" si="20"/>
        <v>1.893939393939394</v>
      </c>
      <c r="T81" s="34">
        <f t="shared" si="21"/>
        <v>74.62121212121212</v>
      </c>
      <c r="U81" s="34">
        <f t="shared" si="22"/>
        <v>0.3787878787878788</v>
      </c>
      <c r="V81" s="34">
        <f t="shared" si="23"/>
        <v>0.3787878787878788</v>
      </c>
      <c r="W81" s="34" t="str">
        <f t="shared" si="24"/>
        <v>- </v>
      </c>
      <c r="X81" s="34" t="str">
        <f t="shared" si="25"/>
        <v>- </v>
      </c>
      <c r="Y81" s="34" t="str">
        <f t="shared" si="26"/>
        <v>- </v>
      </c>
      <c r="Z81" s="34" t="str">
        <f t="shared" si="27"/>
        <v>- </v>
      </c>
      <c r="AA81" s="34" t="str">
        <f t="shared" si="28"/>
        <v>- </v>
      </c>
      <c r="AB81" s="34">
        <f t="shared" si="29"/>
        <v>0.3787878787878788</v>
      </c>
      <c r="AC81" s="34" t="str">
        <f t="shared" si="30"/>
        <v>- </v>
      </c>
      <c r="AD81" s="35">
        <f t="shared" si="31"/>
        <v>1.1363636363636365</v>
      </c>
    </row>
    <row r="82" spans="1:30" s="2" customFormat="1" ht="15.75" customHeight="1">
      <c r="A82" s="16" t="s">
        <v>24</v>
      </c>
      <c r="B82" s="12">
        <v>7</v>
      </c>
      <c r="C82" s="12">
        <v>4</v>
      </c>
      <c r="D82" s="12">
        <v>2</v>
      </c>
      <c r="E82" s="12">
        <v>0</v>
      </c>
      <c r="F82" s="12">
        <v>2</v>
      </c>
      <c r="G82" s="12">
        <v>0</v>
      </c>
      <c r="H82" s="12">
        <v>0</v>
      </c>
      <c r="I82" s="12">
        <v>0</v>
      </c>
      <c r="J82" s="5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3">
        <v>0</v>
      </c>
      <c r="Q82" s="33">
        <f t="shared" si="15"/>
        <v>57.14285714285714</v>
      </c>
      <c r="R82" s="34">
        <f t="shared" si="15"/>
        <v>50</v>
      </c>
      <c r="S82" s="34" t="str">
        <f t="shared" si="20"/>
        <v>- </v>
      </c>
      <c r="T82" s="34">
        <f t="shared" si="21"/>
        <v>50</v>
      </c>
      <c r="U82" s="34" t="str">
        <f t="shared" si="22"/>
        <v>- </v>
      </c>
      <c r="V82" s="34" t="str">
        <f t="shared" si="23"/>
        <v>- </v>
      </c>
      <c r="W82" s="34" t="str">
        <f t="shared" si="24"/>
        <v>- </v>
      </c>
      <c r="X82" s="34" t="str">
        <f t="shared" si="25"/>
        <v>- </v>
      </c>
      <c r="Y82" s="34" t="str">
        <f t="shared" si="26"/>
        <v>- </v>
      </c>
      <c r="Z82" s="34" t="str">
        <f t="shared" si="27"/>
        <v>- </v>
      </c>
      <c r="AA82" s="34" t="str">
        <f t="shared" si="28"/>
        <v>- </v>
      </c>
      <c r="AB82" s="34" t="str">
        <f t="shared" si="29"/>
        <v>- </v>
      </c>
      <c r="AC82" s="34" t="str">
        <f t="shared" si="30"/>
        <v>- </v>
      </c>
      <c r="AD82" s="35" t="str">
        <f t="shared" si="31"/>
        <v>- </v>
      </c>
    </row>
    <row r="83" spans="1:30" s="2" customFormat="1" ht="15.75" customHeight="1">
      <c r="A83" s="17" t="s">
        <v>25</v>
      </c>
      <c r="B83" s="12">
        <v>11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5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3">
        <v>0</v>
      </c>
      <c r="Q83" s="33" t="str">
        <f t="shared" si="15"/>
        <v>- </v>
      </c>
      <c r="R83" s="34" t="str">
        <f t="shared" si="15"/>
        <v>- </v>
      </c>
      <c r="S83" s="34" t="str">
        <f t="shared" si="20"/>
        <v>- </v>
      </c>
      <c r="T83" s="34" t="str">
        <f t="shared" si="21"/>
        <v>- </v>
      </c>
      <c r="U83" s="34" t="str">
        <f t="shared" si="22"/>
        <v>- </v>
      </c>
      <c r="V83" s="34" t="str">
        <f t="shared" si="23"/>
        <v>- </v>
      </c>
      <c r="W83" s="34" t="str">
        <f t="shared" si="24"/>
        <v>- </v>
      </c>
      <c r="X83" s="34" t="str">
        <f t="shared" si="25"/>
        <v>- </v>
      </c>
      <c r="Y83" s="34" t="str">
        <f t="shared" si="26"/>
        <v>- </v>
      </c>
      <c r="Z83" s="34" t="str">
        <f t="shared" si="27"/>
        <v>- </v>
      </c>
      <c r="AA83" s="34" t="str">
        <f t="shared" si="28"/>
        <v>- </v>
      </c>
      <c r="AB83" s="34" t="str">
        <f t="shared" si="29"/>
        <v>- </v>
      </c>
      <c r="AC83" s="34" t="str">
        <f t="shared" si="30"/>
        <v>- </v>
      </c>
      <c r="AD83" s="35" t="str">
        <f t="shared" si="31"/>
        <v>- </v>
      </c>
    </row>
    <row r="84" spans="1:30" s="2" customFormat="1" ht="15.75" customHeight="1">
      <c r="A84" s="17" t="s">
        <v>26</v>
      </c>
      <c r="B84" s="12">
        <v>24</v>
      </c>
      <c r="C84" s="12">
        <v>11</v>
      </c>
      <c r="D84" s="12">
        <v>0</v>
      </c>
      <c r="E84" s="12">
        <v>0</v>
      </c>
      <c r="F84" s="12">
        <v>11</v>
      </c>
      <c r="G84" s="12">
        <v>0</v>
      </c>
      <c r="H84" s="12">
        <v>0</v>
      </c>
      <c r="I84" s="12">
        <v>0</v>
      </c>
      <c r="J84" s="5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3">
        <v>0</v>
      </c>
      <c r="Q84" s="33">
        <f t="shared" si="15"/>
        <v>45.83333333333333</v>
      </c>
      <c r="R84" s="34" t="str">
        <f t="shared" si="15"/>
        <v>- </v>
      </c>
      <c r="S84" s="34" t="str">
        <f t="shared" si="20"/>
        <v>- </v>
      </c>
      <c r="T84" s="34">
        <f t="shared" si="21"/>
        <v>100</v>
      </c>
      <c r="U84" s="34" t="str">
        <f t="shared" si="22"/>
        <v>- </v>
      </c>
      <c r="V84" s="34" t="str">
        <f t="shared" si="23"/>
        <v>- </v>
      </c>
      <c r="W84" s="34" t="str">
        <f t="shared" si="24"/>
        <v>- </v>
      </c>
      <c r="X84" s="34" t="str">
        <f t="shared" si="25"/>
        <v>- </v>
      </c>
      <c r="Y84" s="34" t="str">
        <f t="shared" si="26"/>
        <v>- </v>
      </c>
      <c r="Z84" s="34" t="str">
        <f t="shared" si="27"/>
        <v>- </v>
      </c>
      <c r="AA84" s="34" t="str">
        <f t="shared" si="28"/>
        <v>- </v>
      </c>
      <c r="AB84" s="34" t="str">
        <f t="shared" si="29"/>
        <v>- </v>
      </c>
      <c r="AC84" s="34" t="str">
        <f t="shared" si="30"/>
        <v>- </v>
      </c>
      <c r="AD84" s="35" t="str">
        <f t="shared" si="31"/>
        <v>- </v>
      </c>
    </row>
    <row r="85" spans="1:30" s="2" customFormat="1" ht="15.75" customHeight="1">
      <c r="A85" s="17" t="s">
        <v>27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5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3">
        <v>0</v>
      </c>
      <c r="Q85" s="33" t="str">
        <f aca="true" t="shared" si="34" ref="Q85:R148">IF(OR(B85=0,C85=0),"- ",(C85/B85)*100)</f>
        <v>- </v>
      </c>
      <c r="R85" s="34" t="str">
        <f t="shared" si="34"/>
        <v>- </v>
      </c>
      <c r="S85" s="34" t="str">
        <f t="shared" si="20"/>
        <v>- </v>
      </c>
      <c r="T85" s="34" t="str">
        <f t="shared" si="21"/>
        <v>- </v>
      </c>
      <c r="U85" s="34" t="str">
        <f t="shared" si="22"/>
        <v>- </v>
      </c>
      <c r="V85" s="34" t="str">
        <f t="shared" si="23"/>
        <v>- </v>
      </c>
      <c r="W85" s="34" t="str">
        <f t="shared" si="24"/>
        <v>- </v>
      </c>
      <c r="X85" s="34" t="str">
        <f t="shared" si="25"/>
        <v>- </v>
      </c>
      <c r="Y85" s="34" t="str">
        <f t="shared" si="26"/>
        <v>- </v>
      </c>
      <c r="Z85" s="34" t="str">
        <f t="shared" si="27"/>
        <v>- </v>
      </c>
      <c r="AA85" s="34" t="str">
        <f t="shared" si="28"/>
        <v>- </v>
      </c>
      <c r="AB85" s="34" t="str">
        <f t="shared" si="29"/>
        <v>- </v>
      </c>
      <c r="AC85" s="34" t="str">
        <f t="shared" si="30"/>
        <v>- </v>
      </c>
      <c r="AD85" s="35" t="str">
        <f t="shared" si="31"/>
        <v>- </v>
      </c>
    </row>
    <row r="86" spans="1:30" s="2" customFormat="1" ht="15.75" customHeight="1">
      <c r="A86" s="17" t="s">
        <v>28</v>
      </c>
      <c r="B86" s="12">
        <v>11</v>
      </c>
      <c r="C86" s="12">
        <v>5</v>
      </c>
      <c r="D86" s="12">
        <v>0</v>
      </c>
      <c r="E86" s="12">
        <v>0</v>
      </c>
      <c r="F86" s="12">
        <v>5</v>
      </c>
      <c r="G86" s="12">
        <v>0</v>
      </c>
      <c r="H86" s="12">
        <v>0</v>
      </c>
      <c r="I86" s="12">
        <v>0</v>
      </c>
      <c r="J86" s="5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3">
        <v>0</v>
      </c>
      <c r="Q86" s="33">
        <f t="shared" si="34"/>
        <v>45.45454545454545</v>
      </c>
      <c r="R86" s="34" t="str">
        <f t="shared" si="34"/>
        <v>- </v>
      </c>
      <c r="S86" s="34" t="str">
        <f t="shared" si="20"/>
        <v>- </v>
      </c>
      <c r="T86" s="34">
        <f t="shared" si="21"/>
        <v>100</v>
      </c>
      <c r="U86" s="34" t="str">
        <f t="shared" si="22"/>
        <v>- </v>
      </c>
      <c r="V86" s="34" t="str">
        <f t="shared" si="23"/>
        <v>- </v>
      </c>
      <c r="W86" s="34" t="str">
        <f t="shared" si="24"/>
        <v>- </v>
      </c>
      <c r="X86" s="34" t="str">
        <f t="shared" si="25"/>
        <v>- </v>
      </c>
      <c r="Y86" s="34" t="str">
        <f t="shared" si="26"/>
        <v>- </v>
      </c>
      <c r="Z86" s="34" t="str">
        <f t="shared" si="27"/>
        <v>- </v>
      </c>
      <c r="AA86" s="34" t="str">
        <f t="shared" si="28"/>
        <v>- </v>
      </c>
      <c r="AB86" s="34" t="str">
        <f t="shared" si="29"/>
        <v>- </v>
      </c>
      <c r="AC86" s="34" t="str">
        <f t="shared" si="30"/>
        <v>- </v>
      </c>
      <c r="AD86" s="35" t="str">
        <f t="shared" si="31"/>
        <v>- </v>
      </c>
    </row>
    <row r="87" spans="1:30" s="2" customFormat="1" ht="15.75" customHeight="1">
      <c r="A87" s="17" t="s">
        <v>29</v>
      </c>
      <c r="B87" s="12">
        <v>197</v>
      </c>
      <c r="C87" s="12">
        <v>143</v>
      </c>
      <c r="D87" s="12">
        <v>38</v>
      </c>
      <c r="E87" s="12">
        <v>2</v>
      </c>
      <c r="F87" s="12">
        <v>102</v>
      </c>
      <c r="G87" s="12">
        <v>0</v>
      </c>
      <c r="H87" s="12">
        <v>0</v>
      </c>
      <c r="I87" s="12">
        <v>0</v>
      </c>
      <c r="J87" s="52">
        <v>0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13">
        <v>0</v>
      </c>
      <c r="Q87" s="33">
        <f t="shared" si="34"/>
        <v>72.58883248730965</v>
      </c>
      <c r="R87" s="34">
        <f t="shared" si="34"/>
        <v>26.573426573426573</v>
      </c>
      <c r="S87" s="34">
        <f t="shared" si="20"/>
        <v>1.3986013986013985</v>
      </c>
      <c r="T87" s="34">
        <f t="shared" si="21"/>
        <v>71.32867132867133</v>
      </c>
      <c r="U87" s="34" t="str">
        <f t="shared" si="22"/>
        <v>- </v>
      </c>
      <c r="V87" s="34" t="str">
        <f t="shared" si="23"/>
        <v>- </v>
      </c>
      <c r="W87" s="34" t="str">
        <f t="shared" si="24"/>
        <v>- </v>
      </c>
      <c r="X87" s="34" t="str">
        <f t="shared" si="25"/>
        <v>- </v>
      </c>
      <c r="Y87" s="34" t="str">
        <f t="shared" si="26"/>
        <v>- </v>
      </c>
      <c r="Z87" s="34" t="str">
        <f t="shared" si="27"/>
        <v>- </v>
      </c>
      <c r="AA87" s="34" t="str">
        <f t="shared" si="28"/>
        <v>- </v>
      </c>
      <c r="AB87" s="34">
        <f t="shared" si="29"/>
        <v>0.6993006993006993</v>
      </c>
      <c r="AC87" s="34" t="str">
        <f t="shared" si="30"/>
        <v>- </v>
      </c>
      <c r="AD87" s="35" t="str">
        <f t="shared" si="31"/>
        <v>- </v>
      </c>
    </row>
    <row r="88" spans="1:30" s="2" customFormat="1" ht="15.75" customHeight="1">
      <c r="A88" s="17" t="s">
        <v>30</v>
      </c>
      <c r="B88" s="12">
        <v>5</v>
      </c>
      <c r="C88" s="12">
        <v>5</v>
      </c>
      <c r="D88" s="12">
        <v>3</v>
      </c>
      <c r="E88" s="12">
        <v>0</v>
      </c>
      <c r="F88" s="12">
        <v>2</v>
      </c>
      <c r="G88" s="12">
        <v>0</v>
      </c>
      <c r="H88" s="12">
        <v>0</v>
      </c>
      <c r="I88" s="12">
        <v>0</v>
      </c>
      <c r="J88" s="5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3">
        <v>0</v>
      </c>
      <c r="Q88" s="33">
        <f t="shared" si="34"/>
        <v>100</v>
      </c>
      <c r="R88" s="34">
        <f t="shared" si="34"/>
        <v>60</v>
      </c>
      <c r="S88" s="34" t="str">
        <f t="shared" si="20"/>
        <v>- </v>
      </c>
      <c r="T88" s="34">
        <f t="shared" si="21"/>
        <v>40</v>
      </c>
      <c r="U88" s="34" t="str">
        <f t="shared" si="22"/>
        <v>- </v>
      </c>
      <c r="V88" s="34" t="str">
        <f t="shared" si="23"/>
        <v>- </v>
      </c>
      <c r="W88" s="34" t="str">
        <f t="shared" si="24"/>
        <v>- </v>
      </c>
      <c r="X88" s="34" t="str">
        <f t="shared" si="25"/>
        <v>- </v>
      </c>
      <c r="Y88" s="34" t="str">
        <f t="shared" si="26"/>
        <v>- </v>
      </c>
      <c r="Z88" s="34" t="str">
        <f t="shared" si="27"/>
        <v>- </v>
      </c>
      <c r="AA88" s="34" t="str">
        <f t="shared" si="28"/>
        <v>- </v>
      </c>
      <c r="AB88" s="34" t="str">
        <f t="shared" si="29"/>
        <v>- </v>
      </c>
      <c r="AC88" s="34" t="str">
        <f t="shared" si="30"/>
        <v>- </v>
      </c>
      <c r="AD88" s="35" t="str">
        <f t="shared" si="31"/>
        <v>- </v>
      </c>
    </row>
    <row r="89" spans="1:30" s="2" customFormat="1" ht="15.75" customHeight="1">
      <c r="A89" s="17" t="s">
        <v>31</v>
      </c>
      <c r="B89" s="12">
        <v>15</v>
      </c>
      <c r="C89" s="12">
        <v>10</v>
      </c>
      <c r="D89" s="12">
        <v>1</v>
      </c>
      <c r="E89" s="12">
        <v>0</v>
      </c>
      <c r="F89" s="12">
        <v>9</v>
      </c>
      <c r="G89" s="12">
        <v>0</v>
      </c>
      <c r="H89" s="12">
        <v>0</v>
      </c>
      <c r="I89" s="12">
        <v>0</v>
      </c>
      <c r="J89" s="5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3">
        <v>0</v>
      </c>
      <c r="Q89" s="33">
        <f t="shared" si="34"/>
        <v>66.66666666666666</v>
      </c>
      <c r="R89" s="34">
        <f t="shared" si="34"/>
        <v>10</v>
      </c>
      <c r="S89" s="34" t="str">
        <f t="shared" si="20"/>
        <v>- </v>
      </c>
      <c r="T89" s="34">
        <f t="shared" si="21"/>
        <v>90</v>
      </c>
      <c r="U89" s="34" t="str">
        <f t="shared" si="22"/>
        <v>- </v>
      </c>
      <c r="V89" s="34" t="str">
        <f t="shared" si="23"/>
        <v>- </v>
      </c>
      <c r="W89" s="34" t="str">
        <f t="shared" si="24"/>
        <v>- </v>
      </c>
      <c r="X89" s="34" t="str">
        <f t="shared" si="25"/>
        <v>- </v>
      </c>
      <c r="Y89" s="34" t="str">
        <f t="shared" si="26"/>
        <v>- </v>
      </c>
      <c r="Z89" s="34" t="str">
        <f t="shared" si="27"/>
        <v>- </v>
      </c>
      <c r="AA89" s="34" t="str">
        <f t="shared" si="28"/>
        <v>- </v>
      </c>
      <c r="AB89" s="34" t="str">
        <f t="shared" si="29"/>
        <v>- </v>
      </c>
      <c r="AC89" s="34" t="str">
        <f t="shared" si="30"/>
        <v>- </v>
      </c>
      <c r="AD89" s="35" t="str">
        <f t="shared" si="31"/>
        <v>- </v>
      </c>
    </row>
    <row r="90" spans="1:30" s="2" customFormat="1" ht="15.75" customHeight="1">
      <c r="A90" s="17" t="s">
        <v>32</v>
      </c>
      <c r="B90" s="12">
        <v>1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5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3">
        <v>0</v>
      </c>
      <c r="Q90" s="33" t="str">
        <f t="shared" si="34"/>
        <v>- </v>
      </c>
      <c r="R90" s="34" t="str">
        <f t="shared" si="34"/>
        <v>- </v>
      </c>
      <c r="S90" s="34" t="str">
        <f t="shared" si="20"/>
        <v>- </v>
      </c>
      <c r="T90" s="34" t="str">
        <f t="shared" si="21"/>
        <v>- </v>
      </c>
      <c r="U90" s="34" t="str">
        <f t="shared" si="22"/>
        <v>- </v>
      </c>
      <c r="V90" s="34" t="str">
        <f t="shared" si="23"/>
        <v>- </v>
      </c>
      <c r="W90" s="34" t="str">
        <f t="shared" si="24"/>
        <v>- </v>
      </c>
      <c r="X90" s="34" t="str">
        <f t="shared" si="25"/>
        <v>- </v>
      </c>
      <c r="Y90" s="34" t="str">
        <f t="shared" si="26"/>
        <v>- </v>
      </c>
      <c r="Z90" s="34" t="str">
        <f t="shared" si="27"/>
        <v>- </v>
      </c>
      <c r="AA90" s="34" t="str">
        <f t="shared" si="28"/>
        <v>- </v>
      </c>
      <c r="AB90" s="34" t="str">
        <f t="shared" si="29"/>
        <v>- </v>
      </c>
      <c r="AC90" s="34" t="str">
        <f t="shared" si="30"/>
        <v>- </v>
      </c>
      <c r="AD90" s="35" t="str">
        <f t="shared" si="31"/>
        <v>- </v>
      </c>
    </row>
    <row r="91" spans="1:30" s="2" customFormat="1" ht="15.75" customHeight="1">
      <c r="A91" s="17" t="s">
        <v>33</v>
      </c>
      <c r="B91" s="12">
        <v>1</v>
      </c>
      <c r="C91" s="12">
        <v>1</v>
      </c>
      <c r="D91" s="12">
        <v>1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5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3">
        <v>0</v>
      </c>
      <c r="Q91" s="33">
        <f t="shared" si="34"/>
        <v>100</v>
      </c>
      <c r="R91" s="34">
        <f t="shared" si="34"/>
        <v>100</v>
      </c>
      <c r="S91" s="34" t="str">
        <f t="shared" si="20"/>
        <v>- </v>
      </c>
      <c r="T91" s="34" t="str">
        <f t="shared" si="21"/>
        <v>- </v>
      </c>
      <c r="U91" s="34" t="str">
        <f t="shared" si="22"/>
        <v>- </v>
      </c>
      <c r="V91" s="34" t="str">
        <f t="shared" si="23"/>
        <v>- </v>
      </c>
      <c r="W91" s="34" t="str">
        <f t="shared" si="24"/>
        <v>- </v>
      </c>
      <c r="X91" s="34" t="str">
        <f t="shared" si="25"/>
        <v>- </v>
      </c>
      <c r="Y91" s="34" t="str">
        <f t="shared" si="26"/>
        <v>- </v>
      </c>
      <c r="Z91" s="34" t="str">
        <f t="shared" si="27"/>
        <v>- </v>
      </c>
      <c r="AA91" s="34" t="str">
        <f t="shared" si="28"/>
        <v>- </v>
      </c>
      <c r="AB91" s="34" t="str">
        <f t="shared" si="29"/>
        <v>- </v>
      </c>
      <c r="AC91" s="34" t="str">
        <f t="shared" si="30"/>
        <v>- </v>
      </c>
      <c r="AD91" s="35" t="str">
        <f t="shared" si="31"/>
        <v>- </v>
      </c>
    </row>
    <row r="92" spans="1:30" s="2" customFormat="1" ht="15.75" customHeight="1">
      <c r="A92" s="17" t="s">
        <v>34</v>
      </c>
      <c r="B92" s="12">
        <v>4</v>
      </c>
      <c r="C92" s="12">
        <v>3</v>
      </c>
      <c r="D92" s="12">
        <v>0</v>
      </c>
      <c r="E92" s="12">
        <v>0</v>
      </c>
      <c r="F92" s="12">
        <v>2</v>
      </c>
      <c r="G92" s="12">
        <v>0</v>
      </c>
      <c r="H92" s="12">
        <v>1</v>
      </c>
      <c r="I92" s="12">
        <v>0</v>
      </c>
      <c r="J92" s="5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3">
        <v>0</v>
      </c>
      <c r="Q92" s="33">
        <f t="shared" si="34"/>
        <v>75</v>
      </c>
      <c r="R92" s="34" t="str">
        <f t="shared" si="34"/>
        <v>- </v>
      </c>
      <c r="S92" s="34" t="str">
        <f t="shared" si="20"/>
        <v>- </v>
      </c>
      <c r="T92" s="34">
        <f t="shared" si="21"/>
        <v>66.66666666666666</v>
      </c>
      <c r="U92" s="34" t="str">
        <f t="shared" si="22"/>
        <v>- </v>
      </c>
      <c r="V92" s="34">
        <f t="shared" si="23"/>
        <v>33.33333333333333</v>
      </c>
      <c r="W92" s="34" t="str">
        <f t="shared" si="24"/>
        <v>- </v>
      </c>
      <c r="X92" s="34" t="str">
        <f t="shared" si="25"/>
        <v>- </v>
      </c>
      <c r="Y92" s="34" t="str">
        <f t="shared" si="26"/>
        <v>- </v>
      </c>
      <c r="Z92" s="34" t="str">
        <f t="shared" si="27"/>
        <v>- </v>
      </c>
      <c r="AA92" s="34" t="str">
        <f t="shared" si="28"/>
        <v>- </v>
      </c>
      <c r="AB92" s="34" t="str">
        <f t="shared" si="29"/>
        <v>- </v>
      </c>
      <c r="AC92" s="34" t="str">
        <f t="shared" si="30"/>
        <v>- </v>
      </c>
      <c r="AD92" s="35" t="str">
        <f t="shared" si="31"/>
        <v>- </v>
      </c>
    </row>
    <row r="93" spans="1:30" s="2" customFormat="1" ht="15.75" customHeight="1">
      <c r="A93" s="17" t="s">
        <v>35</v>
      </c>
      <c r="B93" s="12">
        <v>75</v>
      </c>
      <c r="C93" s="12">
        <v>55</v>
      </c>
      <c r="D93" s="12">
        <v>8</v>
      </c>
      <c r="E93" s="12">
        <v>3</v>
      </c>
      <c r="F93" s="12">
        <v>41</v>
      </c>
      <c r="G93" s="12">
        <v>0</v>
      </c>
      <c r="H93" s="12">
        <v>0</v>
      </c>
      <c r="I93" s="12">
        <v>0</v>
      </c>
      <c r="J93" s="5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3">
        <v>3</v>
      </c>
      <c r="Q93" s="33">
        <f t="shared" si="34"/>
        <v>73.33333333333333</v>
      </c>
      <c r="R93" s="34">
        <f t="shared" si="34"/>
        <v>14.545454545454545</v>
      </c>
      <c r="S93" s="34">
        <f t="shared" si="20"/>
        <v>5.454545454545454</v>
      </c>
      <c r="T93" s="34">
        <f t="shared" si="21"/>
        <v>74.54545454545455</v>
      </c>
      <c r="U93" s="34" t="str">
        <f t="shared" si="22"/>
        <v>- </v>
      </c>
      <c r="V93" s="34" t="str">
        <f t="shared" si="23"/>
        <v>- </v>
      </c>
      <c r="W93" s="34" t="str">
        <f t="shared" si="24"/>
        <v>- </v>
      </c>
      <c r="X93" s="34" t="str">
        <f t="shared" si="25"/>
        <v>- </v>
      </c>
      <c r="Y93" s="34" t="str">
        <f t="shared" si="26"/>
        <v>- </v>
      </c>
      <c r="Z93" s="34" t="str">
        <f t="shared" si="27"/>
        <v>- </v>
      </c>
      <c r="AA93" s="34" t="str">
        <f t="shared" si="28"/>
        <v>- </v>
      </c>
      <c r="AB93" s="34" t="str">
        <f t="shared" si="29"/>
        <v>- </v>
      </c>
      <c r="AC93" s="34" t="str">
        <f t="shared" si="30"/>
        <v>- </v>
      </c>
      <c r="AD93" s="35">
        <f t="shared" si="31"/>
        <v>5.454545454545454</v>
      </c>
    </row>
    <row r="94" spans="1:30" s="2" customFormat="1" ht="15.75" customHeight="1">
      <c r="A94" s="17" t="s">
        <v>36</v>
      </c>
      <c r="B94" s="12">
        <v>13</v>
      </c>
      <c r="C94" s="12">
        <v>10</v>
      </c>
      <c r="D94" s="12">
        <v>3</v>
      </c>
      <c r="E94" s="12">
        <v>0</v>
      </c>
      <c r="F94" s="12">
        <v>7</v>
      </c>
      <c r="G94" s="12">
        <v>0</v>
      </c>
      <c r="H94" s="12">
        <v>0</v>
      </c>
      <c r="I94" s="12">
        <v>0</v>
      </c>
      <c r="J94" s="5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3">
        <v>0</v>
      </c>
      <c r="Q94" s="33">
        <f t="shared" si="34"/>
        <v>76.92307692307693</v>
      </c>
      <c r="R94" s="34">
        <f t="shared" si="34"/>
        <v>30</v>
      </c>
      <c r="S94" s="34" t="str">
        <f t="shared" si="20"/>
        <v>- </v>
      </c>
      <c r="T94" s="34">
        <f t="shared" si="21"/>
        <v>70</v>
      </c>
      <c r="U94" s="34" t="str">
        <f t="shared" si="22"/>
        <v>- </v>
      </c>
      <c r="V94" s="34" t="str">
        <f t="shared" si="23"/>
        <v>- </v>
      </c>
      <c r="W94" s="34" t="str">
        <f t="shared" si="24"/>
        <v>- </v>
      </c>
      <c r="X94" s="34" t="str">
        <f t="shared" si="25"/>
        <v>- </v>
      </c>
      <c r="Y94" s="34" t="str">
        <f t="shared" si="26"/>
        <v>- </v>
      </c>
      <c r="Z94" s="34" t="str">
        <f t="shared" si="27"/>
        <v>- </v>
      </c>
      <c r="AA94" s="34" t="str">
        <f t="shared" si="28"/>
        <v>- </v>
      </c>
      <c r="AB94" s="34" t="str">
        <f t="shared" si="29"/>
        <v>- </v>
      </c>
      <c r="AC94" s="34" t="str">
        <f t="shared" si="30"/>
        <v>- </v>
      </c>
      <c r="AD94" s="35" t="str">
        <f t="shared" si="31"/>
        <v>- </v>
      </c>
    </row>
    <row r="95" spans="1:30" s="2" customFormat="1" ht="15.75" customHeight="1">
      <c r="A95" s="17" t="s">
        <v>37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5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3">
        <v>0</v>
      </c>
      <c r="Q95" s="33" t="str">
        <f t="shared" si="34"/>
        <v>- </v>
      </c>
      <c r="R95" s="34" t="str">
        <f t="shared" si="34"/>
        <v>- </v>
      </c>
      <c r="S95" s="34" t="str">
        <f t="shared" si="20"/>
        <v>- </v>
      </c>
      <c r="T95" s="34" t="str">
        <f t="shared" si="21"/>
        <v>- </v>
      </c>
      <c r="U95" s="34" t="str">
        <f t="shared" si="22"/>
        <v>- </v>
      </c>
      <c r="V95" s="34" t="str">
        <f t="shared" si="23"/>
        <v>- </v>
      </c>
      <c r="W95" s="34" t="str">
        <f t="shared" si="24"/>
        <v>- </v>
      </c>
      <c r="X95" s="34" t="str">
        <f t="shared" si="25"/>
        <v>- </v>
      </c>
      <c r="Y95" s="34" t="str">
        <f t="shared" si="26"/>
        <v>- </v>
      </c>
      <c r="Z95" s="34" t="str">
        <f t="shared" si="27"/>
        <v>- </v>
      </c>
      <c r="AA95" s="34" t="str">
        <f t="shared" si="28"/>
        <v>- </v>
      </c>
      <c r="AB95" s="34" t="str">
        <f t="shared" si="29"/>
        <v>- </v>
      </c>
      <c r="AC95" s="34" t="str">
        <f t="shared" si="30"/>
        <v>- </v>
      </c>
      <c r="AD95" s="35" t="str">
        <f t="shared" si="31"/>
        <v>- </v>
      </c>
    </row>
    <row r="96" spans="1:30" s="2" customFormat="1" ht="15.75" customHeight="1">
      <c r="A96" s="17" t="s">
        <v>38</v>
      </c>
      <c r="B96" s="12">
        <v>28</v>
      </c>
      <c r="C96" s="12">
        <v>16</v>
      </c>
      <c r="D96" s="12">
        <v>0</v>
      </c>
      <c r="E96" s="12">
        <v>0</v>
      </c>
      <c r="F96" s="12">
        <v>16</v>
      </c>
      <c r="G96" s="12">
        <v>0</v>
      </c>
      <c r="H96" s="12">
        <v>0</v>
      </c>
      <c r="I96" s="12">
        <v>0</v>
      </c>
      <c r="J96" s="5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3">
        <v>0</v>
      </c>
      <c r="Q96" s="33">
        <f t="shared" si="34"/>
        <v>57.14285714285714</v>
      </c>
      <c r="R96" s="34" t="str">
        <f t="shared" si="34"/>
        <v>- </v>
      </c>
      <c r="S96" s="34" t="str">
        <f t="shared" si="20"/>
        <v>- </v>
      </c>
      <c r="T96" s="34">
        <f t="shared" si="21"/>
        <v>100</v>
      </c>
      <c r="U96" s="34" t="str">
        <f t="shared" si="22"/>
        <v>- </v>
      </c>
      <c r="V96" s="34" t="str">
        <f t="shared" si="23"/>
        <v>- </v>
      </c>
      <c r="W96" s="34" t="str">
        <f t="shared" si="24"/>
        <v>- </v>
      </c>
      <c r="X96" s="34" t="str">
        <f t="shared" si="25"/>
        <v>- </v>
      </c>
      <c r="Y96" s="34" t="str">
        <f t="shared" si="26"/>
        <v>- </v>
      </c>
      <c r="Z96" s="34" t="str">
        <f t="shared" si="27"/>
        <v>- </v>
      </c>
      <c r="AA96" s="34" t="str">
        <f t="shared" si="28"/>
        <v>- </v>
      </c>
      <c r="AB96" s="34" t="str">
        <f t="shared" si="29"/>
        <v>- </v>
      </c>
      <c r="AC96" s="34" t="str">
        <f t="shared" si="30"/>
        <v>- </v>
      </c>
      <c r="AD96" s="35" t="str">
        <f t="shared" si="31"/>
        <v>- </v>
      </c>
    </row>
    <row r="97" spans="1:30" s="2" customFormat="1" ht="15.75" customHeight="1">
      <c r="A97" s="17" t="s">
        <v>39</v>
      </c>
      <c r="B97" s="12">
        <v>1</v>
      </c>
      <c r="C97" s="12">
        <v>1</v>
      </c>
      <c r="D97" s="12">
        <v>0</v>
      </c>
      <c r="E97" s="12">
        <v>0</v>
      </c>
      <c r="F97" s="12">
        <v>0</v>
      </c>
      <c r="G97" s="12">
        <v>1</v>
      </c>
      <c r="H97" s="12">
        <v>0</v>
      </c>
      <c r="I97" s="12">
        <v>0</v>
      </c>
      <c r="J97" s="5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3">
        <v>0</v>
      </c>
      <c r="Q97" s="33">
        <f t="shared" si="34"/>
        <v>100</v>
      </c>
      <c r="R97" s="34" t="str">
        <f t="shared" si="34"/>
        <v>- </v>
      </c>
      <c r="S97" s="34" t="str">
        <f t="shared" si="20"/>
        <v>- </v>
      </c>
      <c r="T97" s="34" t="str">
        <f t="shared" si="21"/>
        <v>- </v>
      </c>
      <c r="U97" s="34">
        <f t="shared" si="22"/>
        <v>100</v>
      </c>
      <c r="V97" s="34" t="str">
        <f t="shared" si="23"/>
        <v>- </v>
      </c>
      <c r="W97" s="34" t="str">
        <f t="shared" si="24"/>
        <v>- </v>
      </c>
      <c r="X97" s="34" t="str">
        <f t="shared" si="25"/>
        <v>- </v>
      </c>
      <c r="Y97" s="34" t="str">
        <f t="shared" si="26"/>
        <v>- </v>
      </c>
      <c r="Z97" s="34" t="str">
        <f t="shared" si="27"/>
        <v>- </v>
      </c>
      <c r="AA97" s="34" t="str">
        <f t="shared" si="28"/>
        <v>- </v>
      </c>
      <c r="AB97" s="34" t="str">
        <f t="shared" si="29"/>
        <v>- </v>
      </c>
      <c r="AC97" s="34" t="str">
        <f t="shared" si="30"/>
        <v>- </v>
      </c>
      <c r="AD97" s="35" t="str">
        <f t="shared" si="31"/>
        <v>- </v>
      </c>
    </row>
    <row r="98" spans="1:30" s="2" customFormat="1" ht="15.75" customHeight="1">
      <c r="A98" s="18" t="s">
        <v>40</v>
      </c>
      <c r="B98" s="10">
        <f>SUM(B99:B112)</f>
        <v>84</v>
      </c>
      <c r="C98" s="10">
        <f aca="true" t="shared" si="35" ref="C98:P98">SUM(C99:C112)</f>
        <v>40</v>
      </c>
      <c r="D98" s="10">
        <f t="shared" si="35"/>
        <v>1</v>
      </c>
      <c r="E98" s="10">
        <f t="shared" si="35"/>
        <v>2</v>
      </c>
      <c r="F98" s="10">
        <f t="shared" si="35"/>
        <v>23</v>
      </c>
      <c r="G98" s="10">
        <f t="shared" si="35"/>
        <v>11</v>
      </c>
      <c r="H98" s="10">
        <f t="shared" si="35"/>
        <v>1</v>
      </c>
      <c r="I98" s="10">
        <f t="shared" si="35"/>
        <v>0</v>
      </c>
      <c r="J98" s="51">
        <f t="shared" si="35"/>
        <v>0</v>
      </c>
      <c r="K98" s="10">
        <f t="shared" si="35"/>
        <v>0</v>
      </c>
      <c r="L98" s="10">
        <f t="shared" si="35"/>
        <v>0</v>
      </c>
      <c r="M98" s="10">
        <f t="shared" si="35"/>
        <v>0</v>
      </c>
      <c r="N98" s="10">
        <f t="shared" si="35"/>
        <v>2</v>
      </c>
      <c r="O98" s="10">
        <f t="shared" si="35"/>
        <v>0</v>
      </c>
      <c r="P98" s="11">
        <f t="shared" si="35"/>
        <v>0</v>
      </c>
      <c r="Q98" s="30">
        <f t="shared" si="34"/>
        <v>47.61904761904761</v>
      </c>
      <c r="R98" s="31">
        <f t="shared" si="34"/>
        <v>2.5</v>
      </c>
      <c r="S98" s="31">
        <f t="shared" si="20"/>
        <v>5</v>
      </c>
      <c r="T98" s="31">
        <f t="shared" si="21"/>
        <v>57.49999999999999</v>
      </c>
      <c r="U98" s="31">
        <f t="shared" si="22"/>
        <v>27.500000000000004</v>
      </c>
      <c r="V98" s="31">
        <f t="shared" si="23"/>
        <v>2.5</v>
      </c>
      <c r="W98" s="31" t="str">
        <f t="shared" si="24"/>
        <v>- </v>
      </c>
      <c r="X98" s="31" t="str">
        <f t="shared" si="25"/>
        <v>- </v>
      </c>
      <c r="Y98" s="31" t="str">
        <f t="shared" si="26"/>
        <v>- </v>
      </c>
      <c r="Z98" s="31" t="str">
        <f t="shared" si="27"/>
        <v>- </v>
      </c>
      <c r="AA98" s="31" t="str">
        <f t="shared" si="28"/>
        <v>- </v>
      </c>
      <c r="AB98" s="31">
        <f t="shared" si="29"/>
        <v>5</v>
      </c>
      <c r="AC98" s="31" t="str">
        <f t="shared" si="30"/>
        <v>- </v>
      </c>
      <c r="AD98" s="32" t="str">
        <f t="shared" si="31"/>
        <v>- </v>
      </c>
    </row>
    <row r="99" spans="1:30" s="2" customFormat="1" ht="15.75" customHeight="1">
      <c r="A99" s="16" t="s">
        <v>4</v>
      </c>
      <c r="B99" s="12">
        <v>12</v>
      </c>
      <c r="C99" s="12">
        <v>8</v>
      </c>
      <c r="D99" s="12">
        <v>0</v>
      </c>
      <c r="E99" s="12">
        <v>0</v>
      </c>
      <c r="F99" s="12">
        <v>6</v>
      </c>
      <c r="G99" s="12">
        <v>2</v>
      </c>
      <c r="H99" s="12">
        <v>0</v>
      </c>
      <c r="I99" s="12">
        <v>0</v>
      </c>
      <c r="J99" s="5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3">
        <v>0</v>
      </c>
      <c r="Q99" s="33">
        <f t="shared" si="34"/>
        <v>66.66666666666666</v>
      </c>
      <c r="R99" s="34" t="str">
        <f t="shared" si="34"/>
        <v>- </v>
      </c>
      <c r="S99" s="34" t="str">
        <f t="shared" si="20"/>
        <v>- </v>
      </c>
      <c r="T99" s="34">
        <f t="shared" si="21"/>
        <v>75</v>
      </c>
      <c r="U99" s="34">
        <f t="shared" si="22"/>
        <v>25</v>
      </c>
      <c r="V99" s="34" t="str">
        <f t="shared" si="23"/>
        <v>- </v>
      </c>
      <c r="W99" s="34" t="str">
        <f t="shared" si="24"/>
        <v>- </v>
      </c>
      <c r="X99" s="34" t="str">
        <f t="shared" si="25"/>
        <v>- </v>
      </c>
      <c r="Y99" s="34" t="str">
        <f t="shared" si="26"/>
        <v>- </v>
      </c>
      <c r="Z99" s="34" t="str">
        <f t="shared" si="27"/>
        <v>- </v>
      </c>
      <c r="AA99" s="34" t="str">
        <f t="shared" si="28"/>
        <v>- </v>
      </c>
      <c r="AB99" s="34" t="str">
        <f t="shared" si="29"/>
        <v>- </v>
      </c>
      <c r="AC99" s="34" t="str">
        <f t="shared" si="30"/>
        <v>- </v>
      </c>
      <c r="AD99" s="35" t="str">
        <f t="shared" si="31"/>
        <v>- </v>
      </c>
    </row>
    <row r="100" spans="1:30" s="2" customFormat="1" ht="15.75" customHeight="1">
      <c r="A100" s="17" t="s">
        <v>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5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3">
        <v>0</v>
      </c>
      <c r="Q100" s="33" t="str">
        <f t="shared" si="34"/>
        <v>- </v>
      </c>
      <c r="R100" s="34" t="str">
        <f t="shared" si="34"/>
        <v>- </v>
      </c>
      <c r="S100" s="34" t="str">
        <f t="shared" si="20"/>
        <v>- </v>
      </c>
      <c r="T100" s="34" t="str">
        <f t="shared" si="21"/>
        <v>- </v>
      </c>
      <c r="U100" s="34" t="str">
        <f t="shared" si="22"/>
        <v>- </v>
      </c>
      <c r="V100" s="34" t="str">
        <f t="shared" si="23"/>
        <v>- </v>
      </c>
      <c r="W100" s="34" t="str">
        <f t="shared" si="24"/>
        <v>- </v>
      </c>
      <c r="X100" s="34" t="str">
        <f t="shared" si="25"/>
        <v>- </v>
      </c>
      <c r="Y100" s="34" t="str">
        <f t="shared" si="26"/>
        <v>- </v>
      </c>
      <c r="Z100" s="34" t="str">
        <f t="shared" si="27"/>
        <v>- </v>
      </c>
      <c r="AA100" s="34" t="str">
        <f t="shared" si="28"/>
        <v>- </v>
      </c>
      <c r="AB100" s="34" t="str">
        <f t="shared" si="29"/>
        <v>- </v>
      </c>
      <c r="AC100" s="34" t="str">
        <f t="shared" si="30"/>
        <v>- </v>
      </c>
      <c r="AD100" s="35" t="str">
        <f t="shared" si="31"/>
        <v>- </v>
      </c>
    </row>
    <row r="101" spans="1:30" s="2" customFormat="1" ht="15.75" customHeight="1">
      <c r="A101" s="17" t="s">
        <v>6</v>
      </c>
      <c r="B101" s="12">
        <v>16</v>
      </c>
      <c r="C101" s="12">
        <v>10</v>
      </c>
      <c r="D101" s="12">
        <v>0</v>
      </c>
      <c r="E101" s="12">
        <v>2</v>
      </c>
      <c r="F101" s="12">
        <v>6</v>
      </c>
      <c r="G101" s="12">
        <v>1</v>
      </c>
      <c r="H101" s="12">
        <v>0</v>
      </c>
      <c r="I101" s="12">
        <v>0</v>
      </c>
      <c r="J101" s="52">
        <v>0</v>
      </c>
      <c r="K101" s="12">
        <v>0</v>
      </c>
      <c r="L101" s="12">
        <v>0</v>
      </c>
      <c r="M101" s="12">
        <v>0</v>
      </c>
      <c r="N101" s="12">
        <v>1</v>
      </c>
      <c r="O101" s="12">
        <v>0</v>
      </c>
      <c r="P101" s="13">
        <v>0</v>
      </c>
      <c r="Q101" s="33">
        <f t="shared" si="34"/>
        <v>62.5</v>
      </c>
      <c r="R101" s="34" t="str">
        <f t="shared" si="34"/>
        <v>- </v>
      </c>
      <c r="S101" s="34">
        <f t="shared" si="20"/>
        <v>20</v>
      </c>
      <c r="T101" s="34">
        <f t="shared" si="21"/>
        <v>60</v>
      </c>
      <c r="U101" s="34">
        <f t="shared" si="22"/>
        <v>10</v>
      </c>
      <c r="V101" s="34" t="str">
        <f t="shared" si="23"/>
        <v>- </v>
      </c>
      <c r="W101" s="34" t="str">
        <f t="shared" si="24"/>
        <v>- </v>
      </c>
      <c r="X101" s="34" t="str">
        <f t="shared" si="25"/>
        <v>- </v>
      </c>
      <c r="Y101" s="34" t="str">
        <f t="shared" si="26"/>
        <v>- </v>
      </c>
      <c r="Z101" s="34" t="str">
        <f t="shared" si="27"/>
        <v>- </v>
      </c>
      <c r="AA101" s="34" t="str">
        <f t="shared" si="28"/>
        <v>- </v>
      </c>
      <c r="AB101" s="34">
        <f t="shared" si="29"/>
        <v>10</v>
      </c>
      <c r="AC101" s="34" t="str">
        <f t="shared" si="30"/>
        <v>- </v>
      </c>
      <c r="AD101" s="35" t="str">
        <f t="shared" si="31"/>
        <v>- </v>
      </c>
    </row>
    <row r="102" spans="1:30" s="2" customFormat="1" ht="15.75" customHeight="1">
      <c r="A102" s="17" t="s">
        <v>7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5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3">
        <v>0</v>
      </c>
      <c r="Q102" s="33" t="str">
        <f t="shared" si="34"/>
        <v>- </v>
      </c>
      <c r="R102" s="34" t="str">
        <f t="shared" si="34"/>
        <v>- </v>
      </c>
      <c r="S102" s="34" t="str">
        <f t="shared" si="20"/>
        <v>- </v>
      </c>
      <c r="T102" s="34" t="str">
        <f t="shared" si="21"/>
        <v>- </v>
      </c>
      <c r="U102" s="34" t="str">
        <f t="shared" si="22"/>
        <v>- </v>
      </c>
      <c r="V102" s="34" t="str">
        <f t="shared" si="23"/>
        <v>- </v>
      </c>
      <c r="W102" s="34" t="str">
        <f t="shared" si="24"/>
        <v>- </v>
      </c>
      <c r="X102" s="34" t="str">
        <f t="shared" si="25"/>
        <v>- </v>
      </c>
      <c r="Y102" s="34" t="str">
        <f t="shared" si="26"/>
        <v>- </v>
      </c>
      <c r="Z102" s="34" t="str">
        <f t="shared" si="27"/>
        <v>- </v>
      </c>
      <c r="AA102" s="34" t="str">
        <f t="shared" si="28"/>
        <v>- </v>
      </c>
      <c r="AB102" s="34" t="str">
        <f t="shared" si="29"/>
        <v>- </v>
      </c>
      <c r="AC102" s="34" t="str">
        <f t="shared" si="30"/>
        <v>- </v>
      </c>
      <c r="AD102" s="35" t="str">
        <f t="shared" si="31"/>
        <v>- </v>
      </c>
    </row>
    <row r="103" spans="1:30" s="2" customFormat="1" ht="15.75" customHeight="1">
      <c r="A103" s="17" t="s">
        <v>8</v>
      </c>
      <c r="B103" s="12">
        <v>5</v>
      </c>
      <c r="C103" s="12">
        <v>2</v>
      </c>
      <c r="D103" s="12">
        <v>0</v>
      </c>
      <c r="E103" s="12">
        <v>0</v>
      </c>
      <c r="F103" s="12">
        <v>1</v>
      </c>
      <c r="G103" s="12">
        <v>1</v>
      </c>
      <c r="H103" s="12">
        <v>0</v>
      </c>
      <c r="I103" s="12">
        <v>0</v>
      </c>
      <c r="J103" s="5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3">
        <v>0</v>
      </c>
      <c r="Q103" s="33">
        <f t="shared" si="34"/>
        <v>40</v>
      </c>
      <c r="R103" s="34" t="str">
        <f t="shared" si="34"/>
        <v>- </v>
      </c>
      <c r="S103" s="34" t="str">
        <f t="shared" si="20"/>
        <v>- </v>
      </c>
      <c r="T103" s="34">
        <f t="shared" si="21"/>
        <v>50</v>
      </c>
      <c r="U103" s="34">
        <f t="shared" si="22"/>
        <v>50</v>
      </c>
      <c r="V103" s="34" t="str">
        <f t="shared" si="23"/>
        <v>- </v>
      </c>
      <c r="W103" s="34" t="str">
        <f t="shared" si="24"/>
        <v>- </v>
      </c>
      <c r="X103" s="34" t="str">
        <f t="shared" si="25"/>
        <v>- </v>
      </c>
      <c r="Y103" s="34" t="str">
        <f t="shared" si="26"/>
        <v>- </v>
      </c>
      <c r="Z103" s="34" t="str">
        <f t="shared" si="27"/>
        <v>- </v>
      </c>
      <c r="AA103" s="34" t="str">
        <f t="shared" si="28"/>
        <v>- </v>
      </c>
      <c r="AB103" s="34" t="str">
        <f t="shared" si="29"/>
        <v>- </v>
      </c>
      <c r="AC103" s="34" t="str">
        <f t="shared" si="30"/>
        <v>- </v>
      </c>
      <c r="AD103" s="35" t="str">
        <f t="shared" si="31"/>
        <v>- </v>
      </c>
    </row>
    <row r="104" spans="1:30" s="2" customFormat="1" ht="15.75" customHeight="1">
      <c r="A104" s="17" t="s">
        <v>41</v>
      </c>
      <c r="B104" s="12">
        <v>33</v>
      </c>
      <c r="C104" s="12">
        <v>8</v>
      </c>
      <c r="D104" s="12">
        <v>0</v>
      </c>
      <c r="E104" s="12">
        <v>0</v>
      </c>
      <c r="F104" s="12">
        <v>6</v>
      </c>
      <c r="G104" s="12">
        <v>1</v>
      </c>
      <c r="H104" s="12">
        <v>0</v>
      </c>
      <c r="I104" s="12">
        <v>0</v>
      </c>
      <c r="J104" s="52">
        <v>0</v>
      </c>
      <c r="K104" s="12">
        <v>0</v>
      </c>
      <c r="L104" s="12">
        <v>0</v>
      </c>
      <c r="M104" s="12">
        <v>0</v>
      </c>
      <c r="N104" s="12">
        <v>1</v>
      </c>
      <c r="O104" s="12">
        <v>0</v>
      </c>
      <c r="P104" s="13">
        <v>0</v>
      </c>
      <c r="Q104" s="33">
        <f t="shared" si="34"/>
        <v>24.242424242424242</v>
      </c>
      <c r="R104" s="34" t="str">
        <f t="shared" si="34"/>
        <v>- </v>
      </c>
      <c r="S104" s="34" t="str">
        <f t="shared" si="20"/>
        <v>- </v>
      </c>
      <c r="T104" s="34">
        <f t="shared" si="21"/>
        <v>75</v>
      </c>
      <c r="U104" s="34">
        <f t="shared" si="22"/>
        <v>12.5</v>
      </c>
      <c r="V104" s="34" t="str">
        <f t="shared" si="23"/>
        <v>- </v>
      </c>
      <c r="W104" s="34" t="str">
        <f t="shared" si="24"/>
        <v>- </v>
      </c>
      <c r="X104" s="34" t="str">
        <f t="shared" si="25"/>
        <v>- </v>
      </c>
      <c r="Y104" s="34" t="str">
        <f t="shared" si="26"/>
        <v>- </v>
      </c>
      <c r="Z104" s="34" t="str">
        <f t="shared" si="27"/>
        <v>- </v>
      </c>
      <c r="AA104" s="34" t="str">
        <f t="shared" si="28"/>
        <v>- </v>
      </c>
      <c r="AB104" s="34">
        <f t="shared" si="29"/>
        <v>12.5</v>
      </c>
      <c r="AC104" s="34" t="str">
        <f t="shared" si="30"/>
        <v>- </v>
      </c>
      <c r="AD104" s="35" t="str">
        <f t="shared" si="31"/>
        <v>- </v>
      </c>
    </row>
    <row r="105" spans="1:30" s="2" customFormat="1" ht="15.75" customHeight="1">
      <c r="A105" s="17" t="s">
        <v>11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5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3">
        <v>0</v>
      </c>
      <c r="Q105" s="33" t="str">
        <f t="shared" si="34"/>
        <v>- </v>
      </c>
      <c r="R105" s="34" t="str">
        <f t="shared" si="34"/>
        <v>- </v>
      </c>
      <c r="S105" s="34" t="str">
        <f t="shared" si="20"/>
        <v>- </v>
      </c>
      <c r="T105" s="34" t="str">
        <f t="shared" si="21"/>
        <v>- </v>
      </c>
      <c r="U105" s="34" t="str">
        <f t="shared" si="22"/>
        <v>- </v>
      </c>
      <c r="V105" s="34" t="str">
        <f t="shared" si="23"/>
        <v>- </v>
      </c>
      <c r="W105" s="34" t="str">
        <f t="shared" si="24"/>
        <v>- </v>
      </c>
      <c r="X105" s="34" t="str">
        <f t="shared" si="25"/>
        <v>- </v>
      </c>
      <c r="Y105" s="34" t="str">
        <f t="shared" si="26"/>
        <v>- </v>
      </c>
      <c r="Z105" s="34" t="str">
        <f t="shared" si="27"/>
        <v>- </v>
      </c>
      <c r="AA105" s="34" t="str">
        <f t="shared" si="28"/>
        <v>- </v>
      </c>
      <c r="AB105" s="34" t="str">
        <f t="shared" si="29"/>
        <v>- </v>
      </c>
      <c r="AC105" s="34" t="str">
        <f t="shared" si="30"/>
        <v>- </v>
      </c>
      <c r="AD105" s="35" t="str">
        <f t="shared" si="31"/>
        <v>- </v>
      </c>
    </row>
    <row r="106" spans="1:30" s="2" customFormat="1" ht="15.75" customHeight="1">
      <c r="A106" s="17" t="s">
        <v>12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5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3">
        <v>0</v>
      </c>
      <c r="Q106" s="33" t="str">
        <f t="shared" si="34"/>
        <v>- </v>
      </c>
      <c r="R106" s="34" t="str">
        <f t="shared" si="34"/>
        <v>- </v>
      </c>
      <c r="S106" s="34" t="str">
        <f t="shared" si="20"/>
        <v>- </v>
      </c>
      <c r="T106" s="34" t="str">
        <f t="shared" si="21"/>
        <v>- </v>
      </c>
      <c r="U106" s="34" t="str">
        <f t="shared" si="22"/>
        <v>- </v>
      </c>
      <c r="V106" s="34" t="str">
        <f t="shared" si="23"/>
        <v>- </v>
      </c>
      <c r="W106" s="34" t="str">
        <f t="shared" si="24"/>
        <v>- </v>
      </c>
      <c r="X106" s="34" t="str">
        <f t="shared" si="25"/>
        <v>- </v>
      </c>
      <c r="Y106" s="34" t="str">
        <f t="shared" si="26"/>
        <v>- </v>
      </c>
      <c r="Z106" s="34" t="str">
        <f t="shared" si="27"/>
        <v>- </v>
      </c>
      <c r="AA106" s="34" t="str">
        <f t="shared" si="28"/>
        <v>- </v>
      </c>
      <c r="AB106" s="34" t="str">
        <f t="shared" si="29"/>
        <v>- </v>
      </c>
      <c r="AC106" s="34" t="str">
        <f t="shared" si="30"/>
        <v>- </v>
      </c>
      <c r="AD106" s="35" t="str">
        <f t="shared" si="31"/>
        <v>- </v>
      </c>
    </row>
    <row r="107" spans="1:30" s="2" customFormat="1" ht="15.75" customHeight="1">
      <c r="A107" s="17" t="s">
        <v>13</v>
      </c>
      <c r="B107" s="12">
        <v>7</v>
      </c>
      <c r="C107" s="12">
        <v>4</v>
      </c>
      <c r="D107" s="12">
        <v>1</v>
      </c>
      <c r="E107" s="12">
        <v>0</v>
      </c>
      <c r="F107" s="12">
        <v>2</v>
      </c>
      <c r="G107" s="12">
        <v>1</v>
      </c>
      <c r="H107" s="12">
        <v>0</v>
      </c>
      <c r="I107" s="12">
        <v>0</v>
      </c>
      <c r="J107" s="5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3">
        <v>0</v>
      </c>
      <c r="Q107" s="33">
        <f t="shared" si="34"/>
        <v>57.14285714285714</v>
      </c>
      <c r="R107" s="34">
        <f t="shared" si="34"/>
        <v>25</v>
      </c>
      <c r="S107" s="34" t="str">
        <f t="shared" si="20"/>
        <v>- </v>
      </c>
      <c r="T107" s="34">
        <f t="shared" si="21"/>
        <v>50</v>
      </c>
      <c r="U107" s="34">
        <f t="shared" si="22"/>
        <v>25</v>
      </c>
      <c r="V107" s="34" t="str">
        <f t="shared" si="23"/>
        <v>- </v>
      </c>
      <c r="W107" s="34" t="str">
        <f t="shared" si="24"/>
        <v>- </v>
      </c>
      <c r="X107" s="34" t="str">
        <f t="shared" si="25"/>
        <v>- </v>
      </c>
      <c r="Y107" s="34" t="str">
        <f t="shared" si="26"/>
        <v>- </v>
      </c>
      <c r="Z107" s="34" t="str">
        <f t="shared" si="27"/>
        <v>- </v>
      </c>
      <c r="AA107" s="34" t="str">
        <f t="shared" si="28"/>
        <v>- </v>
      </c>
      <c r="AB107" s="34" t="str">
        <f t="shared" si="29"/>
        <v>- </v>
      </c>
      <c r="AC107" s="34" t="str">
        <f t="shared" si="30"/>
        <v>- </v>
      </c>
      <c r="AD107" s="35" t="str">
        <f t="shared" si="31"/>
        <v>- </v>
      </c>
    </row>
    <row r="108" spans="1:30" s="2" customFormat="1" ht="15.75" customHeight="1">
      <c r="A108" s="17" t="s">
        <v>14</v>
      </c>
      <c r="B108" s="12">
        <v>4</v>
      </c>
      <c r="C108" s="12">
        <v>4</v>
      </c>
      <c r="D108" s="12">
        <v>0</v>
      </c>
      <c r="E108" s="12">
        <v>0</v>
      </c>
      <c r="F108" s="12">
        <v>0</v>
      </c>
      <c r="G108" s="12">
        <v>4</v>
      </c>
      <c r="H108" s="12">
        <v>0</v>
      </c>
      <c r="I108" s="12">
        <v>0</v>
      </c>
      <c r="J108" s="5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3">
        <v>0</v>
      </c>
      <c r="Q108" s="33">
        <f t="shared" si="34"/>
        <v>100</v>
      </c>
      <c r="R108" s="34" t="str">
        <f t="shared" si="34"/>
        <v>- </v>
      </c>
      <c r="S108" s="34" t="str">
        <f t="shared" si="20"/>
        <v>- </v>
      </c>
      <c r="T108" s="34" t="str">
        <f t="shared" si="21"/>
        <v>- </v>
      </c>
      <c r="U108" s="34">
        <f t="shared" si="22"/>
        <v>100</v>
      </c>
      <c r="V108" s="34" t="str">
        <f t="shared" si="23"/>
        <v>- </v>
      </c>
      <c r="W108" s="34" t="str">
        <f t="shared" si="24"/>
        <v>- </v>
      </c>
      <c r="X108" s="34" t="str">
        <f t="shared" si="25"/>
        <v>- </v>
      </c>
      <c r="Y108" s="34" t="str">
        <f t="shared" si="26"/>
        <v>- </v>
      </c>
      <c r="Z108" s="34" t="str">
        <f t="shared" si="27"/>
        <v>- </v>
      </c>
      <c r="AA108" s="34" t="str">
        <f t="shared" si="28"/>
        <v>- </v>
      </c>
      <c r="AB108" s="34" t="str">
        <f t="shared" si="29"/>
        <v>- </v>
      </c>
      <c r="AC108" s="34" t="str">
        <f t="shared" si="30"/>
        <v>- </v>
      </c>
      <c r="AD108" s="35" t="str">
        <f t="shared" si="31"/>
        <v>- </v>
      </c>
    </row>
    <row r="109" spans="1:30" s="2" customFormat="1" ht="15.75" customHeight="1">
      <c r="A109" s="17" t="s">
        <v>15</v>
      </c>
      <c r="B109" s="12">
        <v>7</v>
      </c>
      <c r="C109" s="12">
        <v>4</v>
      </c>
      <c r="D109" s="12">
        <v>0</v>
      </c>
      <c r="E109" s="12">
        <v>0</v>
      </c>
      <c r="F109" s="12">
        <v>2</v>
      </c>
      <c r="G109" s="12">
        <v>1</v>
      </c>
      <c r="H109" s="12">
        <v>1</v>
      </c>
      <c r="I109" s="12">
        <v>0</v>
      </c>
      <c r="J109" s="5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3">
        <v>0</v>
      </c>
      <c r="Q109" s="33">
        <f t="shared" si="34"/>
        <v>57.14285714285714</v>
      </c>
      <c r="R109" s="34" t="str">
        <f t="shared" si="34"/>
        <v>- </v>
      </c>
      <c r="S109" s="34" t="str">
        <f t="shared" si="20"/>
        <v>- </v>
      </c>
      <c r="T109" s="34">
        <f t="shared" si="21"/>
        <v>50</v>
      </c>
      <c r="U109" s="34">
        <f t="shared" si="22"/>
        <v>25</v>
      </c>
      <c r="V109" s="34">
        <f t="shared" si="23"/>
        <v>25</v>
      </c>
      <c r="W109" s="34" t="str">
        <f t="shared" si="24"/>
        <v>- </v>
      </c>
      <c r="X109" s="34" t="str">
        <f t="shared" si="25"/>
        <v>- </v>
      </c>
      <c r="Y109" s="34" t="str">
        <f t="shared" si="26"/>
        <v>- </v>
      </c>
      <c r="Z109" s="34" t="str">
        <f t="shared" si="27"/>
        <v>- </v>
      </c>
      <c r="AA109" s="34" t="str">
        <f t="shared" si="28"/>
        <v>- </v>
      </c>
      <c r="AB109" s="34" t="str">
        <f t="shared" si="29"/>
        <v>- </v>
      </c>
      <c r="AC109" s="34" t="str">
        <f t="shared" si="30"/>
        <v>- </v>
      </c>
      <c r="AD109" s="35" t="str">
        <f t="shared" si="31"/>
        <v>- </v>
      </c>
    </row>
    <row r="110" spans="1:30" s="2" customFormat="1" ht="15.75" customHeight="1">
      <c r="A110" s="17" t="s">
        <v>16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5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3">
        <v>0</v>
      </c>
      <c r="Q110" s="33" t="str">
        <f t="shared" si="34"/>
        <v>- </v>
      </c>
      <c r="R110" s="34" t="str">
        <f t="shared" si="34"/>
        <v>- </v>
      </c>
      <c r="S110" s="34" t="str">
        <f t="shared" si="20"/>
        <v>- </v>
      </c>
      <c r="T110" s="34" t="str">
        <f t="shared" si="21"/>
        <v>- </v>
      </c>
      <c r="U110" s="34" t="str">
        <f t="shared" si="22"/>
        <v>- </v>
      </c>
      <c r="V110" s="34" t="str">
        <f t="shared" si="23"/>
        <v>- </v>
      </c>
      <c r="W110" s="34" t="str">
        <f t="shared" si="24"/>
        <v>- </v>
      </c>
      <c r="X110" s="34" t="str">
        <f t="shared" si="25"/>
        <v>- </v>
      </c>
      <c r="Y110" s="34" t="str">
        <f t="shared" si="26"/>
        <v>- </v>
      </c>
      <c r="Z110" s="34" t="str">
        <f t="shared" si="27"/>
        <v>- </v>
      </c>
      <c r="AA110" s="34" t="str">
        <f t="shared" si="28"/>
        <v>- </v>
      </c>
      <c r="AB110" s="34" t="str">
        <f t="shared" si="29"/>
        <v>- </v>
      </c>
      <c r="AC110" s="34" t="str">
        <f t="shared" si="30"/>
        <v>- </v>
      </c>
      <c r="AD110" s="35" t="str">
        <f t="shared" si="31"/>
        <v>- </v>
      </c>
    </row>
    <row r="111" spans="1:30" s="2" customFormat="1" ht="15.75" customHeight="1">
      <c r="A111" s="17" t="s">
        <v>17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5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3">
        <v>0</v>
      </c>
      <c r="Q111" s="33" t="str">
        <f t="shared" si="34"/>
        <v>- </v>
      </c>
      <c r="R111" s="34" t="str">
        <f t="shared" si="34"/>
        <v>- </v>
      </c>
      <c r="S111" s="34" t="str">
        <f t="shared" si="20"/>
        <v>- </v>
      </c>
      <c r="T111" s="34" t="str">
        <f t="shared" si="21"/>
        <v>- </v>
      </c>
      <c r="U111" s="34" t="str">
        <f t="shared" si="22"/>
        <v>- </v>
      </c>
      <c r="V111" s="34" t="str">
        <f t="shared" si="23"/>
        <v>- </v>
      </c>
      <c r="W111" s="34" t="str">
        <f t="shared" si="24"/>
        <v>- </v>
      </c>
      <c r="X111" s="34" t="str">
        <f t="shared" si="25"/>
        <v>- </v>
      </c>
      <c r="Y111" s="34" t="str">
        <f t="shared" si="26"/>
        <v>- </v>
      </c>
      <c r="Z111" s="34" t="str">
        <f t="shared" si="27"/>
        <v>- </v>
      </c>
      <c r="AA111" s="34" t="str">
        <f t="shared" si="28"/>
        <v>- </v>
      </c>
      <c r="AB111" s="34" t="str">
        <f t="shared" si="29"/>
        <v>- </v>
      </c>
      <c r="AC111" s="34" t="str">
        <f t="shared" si="30"/>
        <v>- </v>
      </c>
      <c r="AD111" s="35" t="str">
        <f t="shared" si="31"/>
        <v>- </v>
      </c>
    </row>
    <row r="112" spans="1:30" s="2" customFormat="1" ht="15.75" customHeight="1">
      <c r="A112" s="17" t="s">
        <v>20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5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3">
        <v>0</v>
      </c>
      <c r="Q112" s="33" t="str">
        <f t="shared" si="34"/>
        <v>- </v>
      </c>
      <c r="R112" s="34" t="str">
        <f t="shared" si="34"/>
        <v>- </v>
      </c>
      <c r="S112" s="34" t="str">
        <f t="shared" si="20"/>
        <v>- </v>
      </c>
      <c r="T112" s="34" t="str">
        <f t="shared" si="21"/>
        <v>- </v>
      </c>
      <c r="U112" s="34" t="str">
        <f t="shared" si="22"/>
        <v>- </v>
      </c>
      <c r="V112" s="34" t="str">
        <f t="shared" si="23"/>
        <v>- </v>
      </c>
      <c r="W112" s="34" t="str">
        <f t="shared" si="24"/>
        <v>- </v>
      </c>
      <c r="X112" s="34" t="str">
        <f t="shared" si="25"/>
        <v>- </v>
      </c>
      <c r="Y112" s="34" t="str">
        <f t="shared" si="26"/>
        <v>- </v>
      </c>
      <c r="Z112" s="34" t="str">
        <f t="shared" si="27"/>
        <v>- </v>
      </c>
      <c r="AA112" s="34" t="str">
        <f t="shared" si="28"/>
        <v>- </v>
      </c>
      <c r="AB112" s="34" t="str">
        <f t="shared" si="29"/>
        <v>- </v>
      </c>
      <c r="AC112" s="34" t="str">
        <f t="shared" si="30"/>
        <v>- </v>
      </c>
      <c r="AD112" s="35" t="str">
        <f t="shared" si="31"/>
        <v>- </v>
      </c>
    </row>
    <row r="113" spans="1:30" s="4" customFormat="1" ht="15.75" customHeight="1">
      <c r="A113" s="44" t="s">
        <v>0</v>
      </c>
      <c r="B113" s="14">
        <f>B114+B115+B133+B152</f>
        <v>760</v>
      </c>
      <c r="C113" s="14">
        <f aca="true" t="shared" si="36" ref="C113:P113">C114+C115+C133+C152</f>
        <v>620</v>
      </c>
      <c r="D113" s="14">
        <f t="shared" si="36"/>
        <v>252</v>
      </c>
      <c r="E113" s="14">
        <f t="shared" si="36"/>
        <v>1</v>
      </c>
      <c r="F113" s="14">
        <f t="shared" si="36"/>
        <v>335</v>
      </c>
      <c r="G113" s="14">
        <f t="shared" si="36"/>
        <v>6</v>
      </c>
      <c r="H113" s="14">
        <f t="shared" si="36"/>
        <v>1</v>
      </c>
      <c r="I113" s="14">
        <f t="shared" si="36"/>
        <v>0</v>
      </c>
      <c r="J113" s="53">
        <f t="shared" si="36"/>
        <v>0</v>
      </c>
      <c r="K113" s="14">
        <f t="shared" si="36"/>
        <v>0</v>
      </c>
      <c r="L113" s="14">
        <f t="shared" si="36"/>
        <v>0</v>
      </c>
      <c r="M113" s="14">
        <f t="shared" si="36"/>
        <v>4</v>
      </c>
      <c r="N113" s="14">
        <f t="shared" si="36"/>
        <v>21</v>
      </c>
      <c r="O113" s="14">
        <f t="shared" si="36"/>
        <v>0</v>
      </c>
      <c r="P113" s="15">
        <f t="shared" si="36"/>
        <v>0</v>
      </c>
      <c r="Q113" s="27">
        <f t="shared" si="34"/>
        <v>81.57894736842105</v>
      </c>
      <c r="R113" s="28">
        <f t="shared" si="34"/>
        <v>40.64516129032258</v>
      </c>
      <c r="S113" s="28">
        <f t="shared" si="20"/>
        <v>0.16129032258064516</v>
      </c>
      <c r="T113" s="28">
        <f t="shared" si="21"/>
        <v>54.03225806451613</v>
      </c>
      <c r="U113" s="28">
        <f t="shared" si="22"/>
        <v>0.967741935483871</v>
      </c>
      <c r="V113" s="28">
        <f t="shared" si="23"/>
        <v>0.16129032258064516</v>
      </c>
      <c r="W113" s="28" t="str">
        <f t="shared" si="24"/>
        <v>- </v>
      </c>
      <c r="X113" s="28" t="str">
        <f t="shared" si="25"/>
        <v>- </v>
      </c>
      <c r="Y113" s="28" t="str">
        <f t="shared" si="26"/>
        <v>- </v>
      </c>
      <c r="Z113" s="28" t="str">
        <f t="shared" si="27"/>
        <v>- </v>
      </c>
      <c r="AA113" s="28">
        <f t="shared" si="28"/>
        <v>0.6451612903225806</v>
      </c>
      <c r="AB113" s="28">
        <f t="shared" si="29"/>
        <v>3.387096774193549</v>
      </c>
      <c r="AC113" s="28" t="str">
        <f t="shared" si="30"/>
        <v>- </v>
      </c>
      <c r="AD113" s="29" t="str">
        <f t="shared" si="31"/>
        <v>- </v>
      </c>
    </row>
    <row r="114" spans="1:30" s="2" customFormat="1" ht="15.75" customHeight="1">
      <c r="A114" s="54" t="s">
        <v>2</v>
      </c>
      <c r="B114" s="10">
        <v>595</v>
      </c>
      <c r="C114" s="10">
        <v>494</v>
      </c>
      <c r="D114" s="10">
        <v>198</v>
      </c>
      <c r="E114" s="10">
        <v>0</v>
      </c>
      <c r="F114" s="10">
        <v>270</v>
      </c>
      <c r="G114" s="10">
        <v>4</v>
      </c>
      <c r="H114" s="10">
        <v>0</v>
      </c>
      <c r="I114" s="10">
        <v>0</v>
      </c>
      <c r="J114" s="51">
        <v>0</v>
      </c>
      <c r="K114" s="10">
        <v>0</v>
      </c>
      <c r="L114" s="10">
        <v>0</v>
      </c>
      <c r="M114" s="10">
        <v>4</v>
      </c>
      <c r="N114" s="10">
        <v>18</v>
      </c>
      <c r="O114" s="10">
        <v>0</v>
      </c>
      <c r="P114" s="11">
        <v>0</v>
      </c>
      <c r="Q114" s="30">
        <f t="shared" si="34"/>
        <v>83.02521008403362</v>
      </c>
      <c r="R114" s="31">
        <f t="shared" si="34"/>
        <v>40.08097165991903</v>
      </c>
      <c r="S114" s="31" t="str">
        <f t="shared" si="20"/>
        <v>- </v>
      </c>
      <c r="T114" s="31">
        <f t="shared" si="21"/>
        <v>54.655870445344135</v>
      </c>
      <c r="U114" s="31">
        <f t="shared" si="22"/>
        <v>0.8097165991902834</v>
      </c>
      <c r="V114" s="31" t="str">
        <f t="shared" si="23"/>
        <v>- </v>
      </c>
      <c r="W114" s="31" t="str">
        <f t="shared" si="24"/>
        <v>- </v>
      </c>
      <c r="X114" s="31" t="str">
        <f t="shared" si="25"/>
        <v>- </v>
      </c>
      <c r="Y114" s="31" t="str">
        <f t="shared" si="26"/>
        <v>- </v>
      </c>
      <c r="Z114" s="31" t="str">
        <f t="shared" si="27"/>
        <v>- </v>
      </c>
      <c r="AA114" s="31">
        <f t="shared" si="28"/>
        <v>0.8097165991902834</v>
      </c>
      <c r="AB114" s="31">
        <f t="shared" si="29"/>
        <v>3.643724696356275</v>
      </c>
      <c r="AC114" s="31" t="str">
        <f t="shared" si="30"/>
        <v>- </v>
      </c>
      <c r="AD114" s="32" t="str">
        <f t="shared" si="31"/>
        <v>- </v>
      </c>
    </row>
    <row r="115" spans="1:30" s="2" customFormat="1" ht="15.75" customHeight="1">
      <c r="A115" s="54" t="s">
        <v>3</v>
      </c>
      <c r="B115" s="10">
        <f>SUM(B116:B132)</f>
        <v>63</v>
      </c>
      <c r="C115" s="10">
        <f aca="true" t="shared" si="37" ref="C115:P115">SUM(C116:C132)</f>
        <v>60</v>
      </c>
      <c r="D115" s="10">
        <f t="shared" si="37"/>
        <v>42</v>
      </c>
      <c r="E115" s="10">
        <f t="shared" si="37"/>
        <v>1</v>
      </c>
      <c r="F115" s="10">
        <f t="shared" si="37"/>
        <v>16</v>
      </c>
      <c r="G115" s="10">
        <f t="shared" si="37"/>
        <v>0</v>
      </c>
      <c r="H115" s="10">
        <f t="shared" si="37"/>
        <v>0</v>
      </c>
      <c r="I115" s="10">
        <f t="shared" si="37"/>
        <v>0</v>
      </c>
      <c r="J115" s="51">
        <f t="shared" si="37"/>
        <v>0</v>
      </c>
      <c r="K115" s="10">
        <f t="shared" si="37"/>
        <v>0</v>
      </c>
      <c r="L115" s="10">
        <f t="shared" si="37"/>
        <v>0</v>
      </c>
      <c r="M115" s="10">
        <f t="shared" si="37"/>
        <v>0</v>
      </c>
      <c r="N115" s="10">
        <f t="shared" si="37"/>
        <v>1</v>
      </c>
      <c r="O115" s="10">
        <f t="shared" si="37"/>
        <v>0</v>
      </c>
      <c r="P115" s="11">
        <f t="shared" si="37"/>
        <v>0</v>
      </c>
      <c r="Q115" s="30">
        <f t="shared" si="34"/>
        <v>95.23809523809523</v>
      </c>
      <c r="R115" s="31">
        <f t="shared" si="34"/>
        <v>70</v>
      </c>
      <c r="S115" s="31">
        <f t="shared" si="20"/>
        <v>1.6666666666666667</v>
      </c>
      <c r="T115" s="31">
        <f t="shared" si="21"/>
        <v>26.666666666666668</v>
      </c>
      <c r="U115" s="31" t="str">
        <f t="shared" si="22"/>
        <v>- </v>
      </c>
      <c r="V115" s="31" t="str">
        <f t="shared" si="23"/>
        <v>- </v>
      </c>
      <c r="W115" s="31" t="str">
        <f t="shared" si="24"/>
        <v>- </v>
      </c>
      <c r="X115" s="31" t="str">
        <f t="shared" si="25"/>
        <v>- </v>
      </c>
      <c r="Y115" s="31" t="str">
        <f t="shared" si="26"/>
        <v>- </v>
      </c>
      <c r="Z115" s="31" t="str">
        <f t="shared" si="27"/>
        <v>- </v>
      </c>
      <c r="AA115" s="31" t="str">
        <f t="shared" si="28"/>
        <v>- </v>
      </c>
      <c r="AB115" s="31">
        <f t="shared" si="29"/>
        <v>1.6666666666666667</v>
      </c>
      <c r="AC115" s="31" t="str">
        <f t="shared" si="30"/>
        <v>- </v>
      </c>
      <c r="AD115" s="32" t="str">
        <f t="shared" si="31"/>
        <v>- </v>
      </c>
    </row>
    <row r="116" spans="1:30" s="2" customFormat="1" ht="15.75" customHeight="1">
      <c r="A116" s="16" t="s">
        <v>4</v>
      </c>
      <c r="B116" s="12">
        <v>10</v>
      </c>
      <c r="C116" s="12">
        <v>10</v>
      </c>
      <c r="D116" s="12">
        <v>6</v>
      </c>
      <c r="E116" s="12">
        <v>0</v>
      </c>
      <c r="F116" s="12">
        <v>4</v>
      </c>
      <c r="G116" s="12">
        <v>0</v>
      </c>
      <c r="H116" s="12">
        <v>0</v>
      </c>
      <c r="I116" s="12">
        <v>0</v>
      </c>
      <c r="J116" s="5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3">
        <v>0</v>
      </c>
      <c r="Q116" s="33">
        <f t="shared" si="34"/>
        <v>100</v>
      </c>
      <c r="R116" s="34">
        <f t="shared" si="34"/>
        <v>60</v>
      </c>
      <c r="S116" s="34" t="str">
        <f t="shared" si="20"/>
        <v>- </v>
      </c>
      <c r="T116" s="34">
        <f t="shared" si="21"/>
        <v>40</v>
      </c>
      <c r="U116" s="34" t="str">
        <f t="shared" si="22"/>
        <v>- </v>
      </c>
      <c r="V116" s="34" t="str">
        <f t="shared" si="23"/>
        <v>- </v>
      </c>
      <c r="W116" s="34" t="str">
        <f t="shared" si="24"/>
        <v>- </v>
      </c>
      <c r="X116" s="34" t="str">
        <f t="shared" si="25"/>
        <v>- </v>
      </c>
      <c r="Y116" s="34" t="str">
        <f t="shared" si="26"/>
        <v>- </v>
      </c>
      <c r="Z116" s="34" t="str">
        <f t="shared" si="27"/>
        <v>- </v>
      </c>
      <c r="AA116" s="34" t="str">
        <f t="shared" si="28"/>
        <v>- </v>
      </c>
      <c r="AB116" s="34" t="str">
        <f t="shared" si="29"/>
        <v>- </v>
      </c>
      <c r="AC116" s="34" t="str">
        <f t="shared" si="30"/>
        <v>- </v>
      </c>
      <c r="AD116" s="35" t="str">
        <f t="shared" si="31"/>
        <v>- </v>
      </c>
    </row>
    <row r="117" spans="1:30" s="2" customFormat="1" ht="15.75" customHeight="1">
      <c r="A117" s="17" t="s">
        <v>5</v>
      </c>
      <c r="B117" s="12">
        <v>3</v>
      </c>
      <c r="C117" s="12">
        <v>3</v>
      </c>
      <c r="D117" s="12">
        <v>1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52">
        <v>0</v>
      </c>
      <c r="K117" s="12">
        <v>0</v>
      </c>
      <c r="L117" s="12">
        <v>0</v>
      </c>
      <c r="M117" s="12">
        <v>0</v>
      </c>
      <c r="N117" s="12">
        <v>1</v>
      </c>
      <c r="O117" s="12">
        <v>0</v>
      </c>
      <c r="P117" s="13">
        <v>0</v>
      </c>
      <c r="Q117" s="33">
        <f t="shared" si="34"/>
        <v>100</v>
      </c>
      <c r="R117" s="34">
        <f t="shared" si="34"/>
        <v>33.33333333333333</v>
      </c>
      <c r="S117" s="34" t="str">
        <f t="shared" si="20"/>
        <v>- </v>
      </c>
      <c r="T117" s="34">
        <f t="shared" si="21"/>
        <v>33.33333333333333</v>
      </c>
      <c r="U117" s="34" t="str">
        <f t="shared" si="22"/>
        <v>- </v>
      </c>
      <c r="V117" s="34" t="str">
        <f t="shared" si="23"/>
        <v>- </v>
      </c>
      <c r="W117" s="34" t="str">
        <f t="shared" si="24"/>
        <v>- </v>
      </c>
      <c r="X117" s="34" t="str">
        <f t="shared" si="25"/>
        <v>- </v>
      </c>
      <c r="Y117" s="34" t="str">
        <f t="shared" si="26"/>
        <v>- </v>
      </c>
      <c r="Z117" s="34" t="str">
        <f t="shared" si="27"/>
        <v>- </v>
      </c>
      <c r="AA117" s="34" t="str">
        <f t="shared" si="28"/>
        <v>- </v>
      </c>
      <c r="AB117" s="34">
        <f t="shared" si="29"/>
        <v>33.33333333333333</v>
      </c>
      <c r="AC117" s="34" t="str">
        <f t="shared" si="30"/>
        <v>- </v>
      </c>
      <c r="AD117" s="35" t="str">
        <f t="shared" si="31"/>
        <v>- </v>
      </c>
    </row>
    <row r="118" spans="1:30" s="2" customFormat="1" ht="15.75" customHeight="1">
      <c r="A118" s="17" t="s">
        <v>6</v>
      </c>
      <c r="B118" s="12">
        <v>15</v>
      </c>
      <c r="C118" s="12">
        <v>14</v>
      </c>
      <c r="D118" s="12">
        <v>10</v>
      </c>
      <c r="E118" s="12">
        <v>0</v>
      </c>
      <c r="F118" s="12">
        <v>4</v>
      </c>
      <c r="G118" s="12">
        <v>0</v>
      </c>
      <c r="H118" s="12">
        <v>0</v>
      </c>
      <c r="I118" s="12">
        <v>0</v>
      </c>
      <c r="J118" s="5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3">
        <v>0</v>
      </c>
      <c r="Q118" s="33">
        <f t="shared" si="34"/>
        <v>93.33333333333333</v>
      </c>
      <c r="R118" s="34">
        <f t="shared" si="34"/>
        <v>71.42857142857143</v>
      </c>
      <c r="S118" s="34" t="str">
        <f t="shared" si="20"/>
        <v>- </v>
      </c>
      <c r="T118" s="34">
        <f t="shared" si="21"/>
        <v>28.57142857142857</v>
      </c>
      <c r="U118" s="34" t="str">
        <f t="shared" si="22"/>
        <v>- </v>
      </c>
      <c r="V118" s="34" t="str">
        <f t="shared" si="23"/>
        <v>- </v>
      </c>
      <c r="W118" s="34" t="str">
        <f t="shared" si="24"/>
        <v>- </v>
      </c>
      <c r="X118" s="34" t="str">
        <f t="shared" si="25"/>
        <v>- </v>
      </c>
      <c r="Y118" s="34" t="str">
        <f t="shared" si="26"/>
        <v>- </v>
      </c>
      <c r="Z118" s="34" t="str">
        <f t="shared" si="27"/>
        <v>- </v>
      </c>
      <c r="AA118" s="34" t="str">
        <f t="shared" si="28"/>
        <v>- </v>
      </c>
      <c r="AB118" s="34" t="str">
        <f t="shared" si="29"/>
        <v>- </v>
      </c>
      <c r="AC118" s="34" t="str">
        <f t="shared" si="30"/>
        <v>- </v>
      </c>
      <c r="AD118" s="35" t="str">
        <f t="shared" si="31"/>
        <v>- </v>
      </c>
    </row>
    <row r="119" spans="1:30" s="2" customFormat="1" ht="15.75" customHeight="1">
      <c r="A119" s="17" t="s">
        <v>7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5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3">
        <v>0</v>
      </c>
      <c r="Q119" s="33" t="str">
        <f t="shared" si="34"/>
        <v>- </v>
      </c>
      <c r="R119" s="34" t="str">
        <f t="shared" si="34"/>
        <v>- </v>
      </c>
      <c r="S119" s="34" t="str">
        <f t="shared" si="20"/>
        <v>- </v>
      </c>
      <c r="T119" s="34" t="str">
        <f t="shared" si="21"/>
        <v>- </v>
      </c>
      <c r="U119" s="34" t="str">
        <f t="shared" si="22"/>
        <v>- </v>
      </c>
      <c r="V119" s="34" t="str">
        <f t="shared" si="23"/>
        <v>- </v>
      </c>
      <c r="W119" s="34" t="str">
        <f t="shared" si="24"/>
        <v>- </v>
      </c>
      <c r="X119" s="34" t="str">
        <f t="shared" si="25"/>
        <v>- </v>
      </c>
      <c r="Y119" s="34" t="str">
        <f t="shared" si="26"/>
        <v>- </v>
      </c>
      <c r="Z119" s="34" t="str">
        <f t="shared" si="27"/>
        <v>- </v>
      </c>
      <c r="AA119" s="34" t="str">
        <f t="shared" si="28"/>
        <v>- </v>
      </c>
      <c r="AB119" s="34" t="str">
        <f t="shared" si="29"/>
        <v>- </v>
      </c>
      <c r="AC119" s="34" t="str">
        <f t="shared" si="30"/>
        <v>- </v>
      </c>
      <c r="AD119" s="35" t="str">
        <f t="shared" si="31"/>
        <v>- </v>
      </c>
    </row>
    <row r="120" spans="1:30" s="2" customFormat="1" ht="15.75" customHeight="1">
      <c r="A120" s="17" t="s">
        <v>8</v>
      </c>
      <c r="B120" s="12">
        <v>5</v>
      </c>
      <c r="C120" s="12">
        <v>4</v>
      </c>
      <c r="D120" s="12">
        <v>4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5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3">
        <v>0</v>
      </c>
      <c r="Q120" s="33">
        <f t="shared" si="34"/>
        <v>80</v>
      </c>
      <c r="R120" s="34">
        <f t="shared" si="34"/>
        <v>100</v>
      </c>
      <c r="S120" s="34" t="str">
        <f t="shared" si="20"/>
        <v>- </v>
      </c>
      <c r="T120" s="34" t="str">
        <f t="shared" si="21"/>
        <v>- </v>
      </c>
      <c r="U120" s="34" t="str">
        <f t="shared" si="22"/>
        <v>- </v>
      </c>
      <c r="V120" s="34" t="str">
        <f t="shared" si="23"/>
        <v>- </v>
      </c>
      <c r="W120" s="34" t="str">
        <f t="shared" si="24"/>
        <v>- </v>
      </c>
      <c r="X120" s="34" t="str">
        <f t="shared" si="25"/>
        <v>- </v>
      </c>
      <c r="Y120" s="34" t="str">
        <f t="shared" si="26"/>
        <v>- </v>
      </c>
      <c r="Z120" s="34" t="str">
        <f t="shared" si="27"/>
        <v>- </v>
      </c>
      <c r="AA120" s="34" t="str">
        <f t="shared" si="28"/>
        <v>- </v>
      </c>
      <c r="AB120" s="34" t="str">
        <f t="shared" si="29"/>
        <v>- </v>
      </c>
      <c r="AC120" s="34" t="str">
        <f t="shared" si="30"/>
        <v>- </v>
      </c>
      <c r="AD120" s="35" t="str">
        <f t="shared" si="31"/>
        <v>- </v>
      </c>
    </row>
    <row r="121" spans="1:30" s="2" customFormat="1" ht="15.75" customHeight="1">
      <c r="A121" s="17" t="s">
        <v>9</v>
      </c>
      <c r="B121" s="12">
        <v>17</v>
      </c>
      <c r="C121" s="12">
        <v>17</v>
      </c>
      <c r="D121" s="12">
        <v>13</v>
      </c>
      <c r="E121" s="12">
        <v>1</v>
      </c>
      <c r="F121" s="12">
        <v>3</v>
      </c>
      <c r="G121" s="12">
        <v>0</v>
      </c>
      <c r="H121" s="12">
        <v>0</v>
      </c>
      <c r="I121" s="12">
        <v>0</v>
      </c>
      <c r="J121" s="5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3">
        <v>0</v>
      </c>
      <c r="Q121" s="33">
        <f t="shared" si="34"/>
        <v>100</v>
      </c>
      <c r="R121" s="34">
        <f t="shared" si="34"/>
        <v>76.47058823529412</v>
      </c>
      <c r="S121" s="34">
        <f t="shared" si="20"/>
        <v>5.88235294117647</v>
      </c>
      <c r="T121" s="34">
        <f t="shared" si="21"/>
        <v>17.647058823529413</v>
      </c>
      <c r="U121" s="34" t="str">
        <f t="shared" si="22"/>
        <v>- </v>
      </c>
      <c r="V121" s="34" t="str">
        <f t="shared" si="23"/>
        <v>- </v>
      </c>
      <c r="W121" s="34" t="str">
        <f t="shared" si="24"/>
        <v>- </v>
      </c>
      <c r="X121" s="34" t="str">
        <f t="shared" si="25"/>
        <v>- </v>
      </c>
      <c r="Y121" s="34" t="str">
        <f t="shared" si="26"/>
        <v>- </v>
      </c>
      <c r="Z121" s="34" t="str">
        <f t="shared" si="27"/>
        <v>- </v>
      </c>
      <c r="AA121" s="34" t="str">
        <f t="shared" si="28"/>
        <v>- </v>
      </c>
      <c r="AB121" s="34" t="str">
        <f t="shared" si="29"/>
        <v>- </v>
      </c>
      <c r="AC121" s="34" t="str">
        <f t="shared" si="30"/>
        <v>- </v>
      </c>
      <c r="AD121" s="35" t="str">
        <f t="shared" si="31"/>
        <v>- </v>
      </c>
    </row>
    <row r="122" spans="1:30" s="2" customFormat="1" ht="15.75" customHeight="1">
      <c r="A122" s="17" t="s">
        <v>10</v>
      </c>
      <c r="B122" s="12">
        <v>2</v>
      </c>
      <c r="C122" s="12">
        <v>2</v>
      </c>
      <c r="D122" s="12">
        <v>2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5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3">
        <v>0</v>
      </c>
      <c r="Q122" s="33">
        <f t="shared" si="34"/>
        <v>100</v>
      </c>
      <c r="R122" s="34">
        <f t="shared" si="34"/>
        <v>100</v>
      </c>
      <c r="S122" s="34" t="str">
        <f t="shared" si="20"/>
        <v>- </v>
      </c>
      <c r="T122" s="34" t="str">
        <f t="shared" si="21"/>
        <v>- </v>
      </c>
      <c r="U122" s="34" t="str">
        <f t="shared" si="22"/>
        <v>- </v>
      </c>
      <c r="V122" s="34" t="str">
        <f t="shared" si="23"/>
        <v>- </v>
      </c>
      <c r="W122" s="34" t="str">
        <f t="shared" si="24"/>
        <v>- </v>
      </c>
      <c r="X122" s="34" t="str">
        <f t="shared" si="25"/>
        <v>- </v>
      </c>
      <c r="Y122" s="34" t="str">
        <f t="shared" si="26"/>
        <v>- </v>
      </c>
      <c r="Z122" s="34" t="str">
        <f t="shared" si="27"/>
        <v>- </v>
      </c>
      <c r="AA122" s="34" t="str">
        <f t="shared" si="28"/>
        <v>- </v>
      </c>
      <c r="AB122" s="34" t="str">
        <f t="shared" si="29"/>
        <v>- </v>
      </c>
      <c r="AC122" s="34" t="str">
        <f t="shared" si="30"/>
        <v>- </v>
      </c>
      <c r="AD122" s="35" t="str">
        <f t="shared" si="31"/>
        <v>- </v>
      </c>
    </row>
    <row r="123" spans="1:30" s="2" customFormat="1" ht="15.75" customHeight="1">
      <c r="A123" s="17" t="s">
        <v>11</v>
      </c>
      <c r="B123" s="12">
        <v>5</v>
      </c>
      <c r="C123" s="12">
        <v>5</v>
      </c>
      <c r="D123" s="12">
        <v>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5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3">
        <v>0</v>
      </c>
      <c r="Q123" s="33">
        <f t="shared" si="34"/>
        <v>100</v>
      </c>
      <c r="R123" s="34">
        <f t="shared" si="34"/>
        <v>100</v>
      </c>
      <c r="S123" s="34" t="str">
        <f t="shared" si="20"/>
        <v>- </v>
      </c>
      <c r="T123" s="34" t="str">
        <f t="shared" si="21"/>
        <v>- </v>
      </c>
      <c r="U123" s="34" t="str">
        <f t="shared" si="22"/>
        <v>- </v>
      </c>
      <c r="V123" s="34" t="str">
        <f t="shared" si="23"/>
        <v>- </v>
      </c>
      <c r="W123" s="34" t="str">
        <f t="shared" si="24"/>
        <v>- </v>
      </c>
      <c r="X123" s="34" t="str">
        <f t="shared" si="25"/>
        <v>- </v>
      </c>
      <c r="Y123" s="34" t="str">
        <f t="shared" si="26"/>
        <v>- </v>
      </c>
      <c r="Z123" s="34" t="str">
        <f t="shared" si="27"/>
        <v>- </v>
      </c>
      <c r="AA123" s="34" t="str">
        <f t="shared" si="28"/>
        <v>- </v>
      </c>
      <c r="AB123" s="34" t="str">
        <f t="shared" si="29"/>
        <v>- </v>
      </c>
      <c r="AC123" s="34" t="str">
        <f t="shared" si="30"/>
        <v>- </v>
      </c>
      <c r="AD123" s="35" t="str">
        <f t="shared" si="31"/>
        <v>- </v>
      </c>
    </row>
    <row r="124" spans="1:30" s="2" customFormat="1" ht="15.75" customHeight="1">
      <c r="A124" s="17" t="s">
        <v>12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5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3">
        <v>0</v>
      </c>
      <c r="Q124" s="33" t="str">
        <f t="shared" si="34"/>
        <v>- </v>
      </c>
      <c r="R124" s="34" t="str">
        <f t="shared" si="34"/>
        <v>- </v>
      </c>
      <c r="S124" s="34" t="str">
        <f t="shared" si="20"/>
        <v>- </v>
      </c>
      <c r="T124" s="34" t="str">
        <f t="shared" si="21"/>
        <v>- </v>
      </c>
      <c r="U124" s="34" t="str">
        <f t="shared" si="22"/>
        <v>- </v>
      </c>
      <c r="V124" s="34" t="str">
        <f t="shared" si="23"/>
        <v>- </v>
      </c>
      <c r="W124" s="34" t="str">
        <f t="shared" si="24"/>
        <v>- </v>
      </c>
      <c r="X124" s="34" t="str">
        <f t="shared" si="25"/>
        <v>- </v>
      </c>
      <c r="Y124" s="34" t="str">
        <f t="shared" si="26"/>
        <v>- </v>
      </c>
      <c r="Z124" s="34" t="str">
        <f t="shared" si="27"/>
        <v>- </v>
      </c>
      <c r="AA124" s="34" t="str">
        <f t="shared" si="28"/>
        <v>- </v>
      </c>
      <c r="AB124" s="34" t="str">
        <f t="shared" si="29"/>
        <v>- </v>
      </c>
      <c r="AC124" s="34" t="str">
        <f t="shared" si="30"/>
        <v>- </v>
      </c>
      <c r="AD124" s="35" t="str">
        <f t="shared" si="31"/>
        <v>- </v>
      </c>
    </row>
    <row r="125" spans="1:30" s="2" customFormat="1" ht="15.75" customHeight="1">
      <c r="A125" s="17" t="s">
        <v>13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5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3">
        <v>0</v>
      </c>
      <c r="Q125" s="33" t="str">
        <f t="shared" si="34"/>
        <v>- </v>
      </c>
      <c r="R125" s="34" t="str">
        <f t="shared" si="34"/>
        <v>- </v>
      </c>
      <c r="S125" s="34" t="str">
        <f t="shared" si="20"/>
        <v>- </v>
      </c>
      <c r="T125" s="34" t="str">
        <f t="shared" si="21"/>
        <v>- </v>
      </c>
      <c r="U125" s="34" t="str">
        <f t="shared" si="22"/>
        <v>- </v>
      </c>
      <c r="V125" s="34" t="str">
        <f t="shared" si="23"/>
        <v>- </v>
      </c>
      <c r="W125" s="34" t="str">
        <f t="shared" si="24"/>
        <v>- </v>
      </c>
      <c r="X125" s="34" t="str">
        <f t="shared" si="25"/>
        <v>- </v>
      </c>
      <c r="Y125" s="34" t="str">
        <f t="shared" si="26"/>
        <v>- </v>
      </c>
      <c r="Z125" s="34" t="str">
        <f t="shared" si="27"/>
        <v>- </v>
      </c>
      <c r="AA125" s="34" t="str">
        <f t="shared" si="28"/>
        <v>- </v>
      </c>
      <c r="AB125" s="34" t="str">
        <f t="shared" si="29"/>
        <v>- </v>
      </c>
      <c r="AC125" s="34" t="str">
        <f t="shared" si="30"/>
        <v>- </v>
      </c>
      <c r="AD125" s="35" t="str">
        <f t="shared" si="31"/>
        <v>- </v>
      </c>
    </row>
    <row r="126" spans="1:30" s="2" customFormat="1" ht="15.75" customHeight="1">
      <c r="A126" s="17" t="s">
        <v>14</v>
      </c>
      <c r="B126" s="12">
        <v>1</v>
      </c>
      <c r="C126" s="12">
        <v>1</v>
      </c>
      <c r="D126" s="12">
        <v>0</v>
      </c>
      <c r="E126" s="12">
        <v>0</v>
      </c>
      <c r="F126" s="12">
        <v>1</v>
      </c>
      <c r="G126" s="12">
        <v>0</v>
      </c>
      <c r="H126" s="12">
        <v>0</v>
      </c>
      <c r="I126" s="12">
        <v>0</v>
      </c>
      <c r="J126" s="5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3">
        <v>0</v>
      </c>
      <c r="Q126" s="33">
        <f t="shared" si="34"/>
        <v>100</v>
      </c>
      <c r="R126" s="34" t="str">
        <f t="shared" si="34"/>
        <v>- </v>
      </c>
      <c r="S126" s="34" t="str">
        <f t="shared" si="20"/>
        <v>- </v>
      </c>
      <c r="T126" s="34">
        <f t="shared" si="21"/>
        <v>100</v>
      </c>
      <c r="U126" s="34" t="str">
        <f t="shared" si="22"/>
        <v>- </v>
      </c>
      <c r="V126" s="34" t="str">
        <f t="shared" si="23"/>
        <v>- </v>
      </c>
      <c r="W126" s="34" t="str">
        <f t="shared" si="24"/>
        <v>- </v>
      </c>
      <c r="X126" s="34" t="str">
        <f t="shared" si="25"/>
        <v>- </v>
      </c>
      <c r="Y126" s="34" t="str">
        <f t="shared" si="26"/>
        <v>- </v>
      </c>
      <c r="Z126" s="34" t="str">
        <f t="shared" si="27"/>
        <v>- </v>
      </c>
      <c r="AA126" s="34" t="str">
        <f t="shared" si="28"/>
        <v>- </v>
      </c>
      <c r="AB126" s="34" t="str">
        <f t="shared" si="29"/>
        <v>- </v>
      </c>
      <c r="AC126" s="34" t="str">
        <f t="shared" si="30"/>
        <v>- </v>
      </c>
      <c r="AD126" s="35" t="str">
        <f t="shared" si="31"/>
        <v>- </v>
      </c>
    </row>
    <row r="127" spans="1:30" s="2" customFormat="1" ht="15.75" customHeight="1">
      <c r="A127" s="17" t="s">
        <v>15</v>
      </c>
      <c r="B127" s="12">
        <v>4</v>
      </c>
      <c r="C127" s="12">
        <v>3</v>
      </c>
      <c r="D127" s="12">
        <v>1</v>
      </c>
      <c r="E127" s="12">
        <v>0</v>
      </c>
      <c r="F127" s="12">
        <v>2</v>
      </c>
      <c r="G127" s="12">
        <v>0</v>
      </c>
      <c r="H127" s="12">
        <v>0</v>
      </c>
      <c r="I127" s="12">
        <v>0</v>
      </c>
      <c r="J127" s="5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3">
        <v>0</v>
      </c>
      <c r="Q127" s="33">
        <f t="shared" si="34"/>
        <v>75</v>
      </c>
      <c r="R127" s="34">
        <f t="shared" si="34"/>
        <v>33.33333333333333</v>
      </c>
      <c r="S127" s="34" t="str">
        <f t="shared" si="20"/>
        <v>- </v>
      </c>
      <c r="T127" s="34">
        <f t="shared" si="21"/>
        <v>66.66666666666666</v>
      </c>
      <c r="U127" s="34" t="str">
        <f t="shared" si="22"/>
        <v>- </v>
      </c>
      <c r="V127" s="34" t="str">
        <f t="shared" si="23"/>
        <v>- </v>
      </c>
      <c r="W127" s="34" t="str">
        <f t="shared" si="24"/>
        <v>- </v>
      </c>
      <c r="X127" s="34" t="str">
        <f t="shared" si="25"/>
        <v>- </v>
      </c>
      <c r="Y127" s="34" t="str">
        <f t="shared" si="26"/>
        <v>- </v>
      </c>
      <c r="Z127" s="34" t="str">
        <f t="shared" si="27"/>
        <v>- </v>
      </c>
      <c r="AA127" s="34" t="str">
        <f t="shared" si="28"/>
        <v>- </v>
      </c>
      <c r="AB127" s="34" t="str">
        <f t="shared" si="29"/>
        <v>- </v>
      </c>
      <c r="AC127" s="34" t="str">
        <f t="shared" si="30"/>
        <v>- </v>
      </c>
      <c r="AD127" s="35" t="str">
        <f t="shared" si="31"/>
        <v>- </v>
      </c>
    </row>
    <row r="128" spans="1:30" s="2" customFormat="1" ht="15.75" customHeight="1">
      <c r="A128" s="17" t="s">
        <v>16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5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3">
        <v>0</v>
      </c>
      <c r="Q128" s="33" t="str">
        <f t="shared" si="34"/>
        <v>- </v>
      </c>
      <c r="R128" s="34" t="str">
        <f t="shared" si="34"/>
        <v>- </v>
      </c>
      <c r="S128" s="34" t="str">
        <f t="shared" si="20"/>
        <v>- </v>
      </c>
      <c r="T128" s="34" t="str">
        <f t="shared" si="21"/>
        <v>- </v>
      </c>
      <c r="U128" s="34" t="str">
        <f t="shared" si="22"/>
        <v>- </v>
      </c>
      <c r="V128" s="34" t="str">
        <f t="shared" si="23"/>
        <v>- </v>
      </c>
      <c r="W128" s="34" t="str">
        <f t="shared" si="24"/>
        <v>- </v>
      </c>
      <c r="X128" s="34" t="str">
        <f t="shared" si="25"/>
        <v>- </v>
      </c>
      <c r="Y128" s="34" t="str">
        <f t="shared" si="26"/>
        <v>- </v>
      </c>
      <c r="Z128" s="34" t="str">
        <f t="shared" si="27"/>
        <v>- </v>
      </c>
      <c r="AA128" s="34" t="str">
        <f t="shared" si="28"/>
        <v>- </v>
      </c>
      <c r="AB128" s="34" t="str">
        <f t="shared" si="29"/>
        <v>- </v>
      </c>
      <c r="AC128" s="34" t="str">
        <f t="shared" si="30"/>
        <v>- </v>
      </c>
      <c r="AD128" s="35" t="str">
        <f t="shared" si="31"/>
        <v>- </v>
      </c>
    </row>
    <row r="129" spans="1:30" s="2" customFormat="1" ht="15.75" customHeight="1">
      <c r="A129" s="17" t="s">
        <v>17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5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3">
        <v>0</v>
      </c>
      <c r="Q129" s="33" t="str">
        <f t="shared" si="34"/>
        <v>- </v>
      </c>
      <c r="R129" s="34" t="str">
        <f t="shared" si="34"/>
        <v>- </v>
      </c>
      <c r="S129" s="34" t="str">
        <f t="shared" si="20"/>
        <v>- </v>
      </c>
      <c r="T129" s="34" t="str">
        <f t="shared" si="21"/>
        <v>- </v>
      </c>
      <c r="U129" s="34" t="str">
        <f t="shared" si="22"/>
        <v>- </v>
      </c>
      <c r="V129" s="34" t="str">
        <f t="shared" si="23"/>
        <v>- </v>
      </c>
      <c r="W129" s="34" t="str">
        <f t="shared" si="24"/>
        <v>- </v>
      </c>
      <c r="X129" s="34" t="str">
        <f t="shared" si="25"/>
        <v>- </v>
      </c>
      <c r="Y129" s="34" t="str">
        <f t="shared" si="26"/>
        <v>- </v>
      </c>
      <c r="Z129" s="34" t="str">
        <f t="shared" si="27"/>
        <v>- </v>
      </c>
      <c r="AA129" s="34" t="str">
        <f t="shared" si="28"/>
        <v>- </v>
      </c>
      <c r="AB129" s="34" t="str">
        <f t="shared" si="29"/>
        <v>- </v>
      </c>
      <c r="AC129" s="34" t="str">
        <f t="shared" si="30"/>
        <v>- </v>
      </c>
      <c r="AD129" s="35" t="str">
        <f t="shared" si="31"/>
        <v>- </v>
      </c>
    </row>
    <row r="130" spans="1:30" s="2" customFormat="1" ht="15.75" customHeight="1">
      <c r="A130" s="17" t="s">
        <v>18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5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3">
        <v>0</v>
      </c>
      <c r="Q130" s="33" t="str">
        <f t="shared" si="34"/>
        <v>- </v>
      </c>
      <c r="R130" s="34" t="str">
        <f t="shared" si="34"/>
        <v>- </v>
      </c>
      <c r="S130" s="34" t="str">
        <f t="shared" si="20"/>
        <v>- </v>
      </c>
      <c r="T130" s="34" t="str">
        <f t="shared" si="21"/>
        <v>- </v>
      </c>
      <c r="U130" s="34" t="str">
        <f t="shared" si="22"/>
        <v>- </v>
      </c>
      <c r="V130" s="34" t="str">
        <f t="shared" si="23"/>
        <v>- </v>
      </c>
      <c r="W130" s="34" t="str">
        <f t="shared" si="24"/>
        <v>- </v>
      </c>
      <c r="X130" s="34" t="str">
        <f t="shared" si="25"/>
        <v>- </v>
      </c>
      <c r="Y130" s="34" t="str">
        <f t="shared" si="26"/>
        <v>- </v>
      </c>
      <c r="Z130" s="34" t="str">
        <f t="shared" si="27"/>
        <v>- </v>
      </c>
      <c r="AA130" s="34" t="str">
        <f t="shared" si="28"/>
        <v>- </v>
      </c>
      <c r="AB130" s="34" t="str">
        <f t="shared" si="29"/>
        <v>- </v>
      </c>
      <c r="AC130" s="34" t="str">
        <f t="shared" si="30"/>
        <v>- </v>
      </c>
      <c r="AD130" s="35" t="str">
        <f t="shared" si="31"/>
        <v>- </v>
      </c>
    </row>
    <row r="131" spans="1:30" s="2" customFormat="1" ht="15.75" customHeight="1">
      <c r="A131" s="17" t="s">
        <v>19</v>
      </c>
      <c r="B131" s="12">
        <v>1</v>
      </c>
      <c r="C131" s="12">
        <v>1</v>
      </c>
      <c r="D131" s="12">
        <v>0</v>
      </c>
      <c r="E131" s="12">
        <v>0</v>
      </c>
      <c r="F131" s="12">
        <v>1</v>
      </c>
      <c r="G131" s="12">
        <v>0</v>
      </c>
      <c r="H131" s="12">
        <v>0</v>
      </c>
      <c r="I131" s="12">
        <v>0</v>
      </c>
      <c r="J131" s="5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3">
        <v>0</v>
      </c>
      <c r="Q131" s="33">
        <f t="shared" si="34"/>
        <v>100</v>
      </c>
      <c r="R131" s="34" t="str">
        <f t="shared" si="34"/>
        <v>- </v>
      </c>
      <c r="S131" s="34" t="str">
        <f t="shared" si="20"/>
        <v>- </v>
      </c>
      <c r="T131" s="34">
        <f t="shared" si="21"/>
        <v>100</v>
      </c>
      <c r="U131" s="34" t="str">
        <f t="shared" si="22"/>
        <v>- </v>
      </c>
      <c r="V131" s="34" t="str">
        <f t="shared" si="23"/>
        <v>- </v>
      </c>
      <c r="W131" s="34" t="str">
        <f t="shared" si="24"/>
        <v>- </v>
      </c>
      <c r="X131" s="34" t="str">
        <f t="shared" si="25"/>
        <v>- </v>
      </c>
      <c r="Y131" s="34" t="str">
        <f t="shared" si="26"/>
        <v>- </v>
      </c>
      <c r="Z131" s="34" t="str">
        <f t="shared" si="27"/>
        <v>- </v>
      </c>
      <c r="AA131" s="34" t="str">
        <f t="shared" si="28"/>
        <v>- </v>
      </c>
      <c r="AB131" s="34" t="str">
        <f t="shared" si="29"/>
        <v>- </v>
      </c>
      <c r="AC131" s="34" t="str">
        <f t="shared" si="30"/>
        <v>- </v>
      </c>
      <c r="AD131" s="35" t="str">
        <f t="shared" si="31"/>
        <v>- </v>
      </c>
    </row>
    <row r="132" spans="1:30" s="2" customFormat="1" ht="15.75" customHeight="1">
      <c r="A132" s="17" t="s">
        <v>20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5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3">
        <v>0</v>
      </c>
      <c r="Q132" s="33" t="str">
        <f t="shared" si="34"/>
        <v>- </v>
      </c>
      <c r="R132" s="34" t="str">
        <f t="shared" si="34"/>
        <v>- </v>
      </c>
      <c r="S132" s="34" t="str">
        <f t="shared" si="20"/>
        <v>- </v>
      </c>
      <c r="T132" s="34" t="str">
        <f t="shared" si="21"/>
        <v>- </v>
      </c>
      <c r="U132" s="34" t="str">
        <f t="shared" si="22"/>
        <v>- </v>
      </c>
      <c r="V132" s="34" t="str">
        <f t="shared" si="23"/>
        <v>- </v>
      </c>
      <c r="W132" s="34" t="str">
        <f t="shared" si="24"/>
        <v>- </v>
      </c>
      <c r="X132" s="34" t="str">
        <f t="shared" si="25"/>
        <v>- </v>
      </c>
      <c r="Y132" s="34" t="str">
        <f t="shared" si="26"/>
        <v>- </v>
      </c>
      <c r="Z132" s="34" t="str">
        <f t="shared" si="27"/>
        <v>- </v>
      </c>
      <c r="AA132" s="34" t="str">
        <f t="shared" si="28"/>
        <v>- </v>
      </c>
      <c r="AB132" s="34" t="str">
        <f t="shared" si="29"/>
        <v>- </v>
      </c>
      <c r="AC132" s="34" t="str">
        <f t="shared" si="30"/>
        <v>- </v>
      </c>
      <c r="AD132" s="35" t="str">
        <f t="shared" si="31"/>
        <v>- </v>
      </c>
    </row>
    <row r="133" spans="1:30" s="2" customFormat="1" ht="15.75" customHeight="1">
      <c r="A133" s="18" t="s">
        <v>21</v>
      </c>
      <c r="B133" s="10">
        <f>B134+B135</f>
        <v>97</v>
      </c>
      <c r="C133" s="10">
        <f aca="true" t="shared" si="38" ref="C133:P133">C134+C135</f>
        <v>63</v>
      </c>
      <c r="D133" s="10">
        <f t="shared" si="38"/>
        <v>12</v>
      </c>
      <c r="E133" s="10">
        <f t="shared" si="38"/>
        <v>0</v>
      </c>
      <c r="F133" s="10">
        <f t="shared" si="38"/>
        <v>49</v>
      </c>
      <c r="G133" s="10">
        <f t="shared" si="38"/>
        <v>0</v>
      </c>
      <c r="H133" s="10">
        <f t="shared" si="38"/>
        <v>0</v>
      </c>
      <c r="I133" s="10">
        <f t="shared" si="38"/>
        <v>0</v>
      </c>
      <c r="J133" s="51">
        <f t="shared" si="38"/>
        <v>0</v>
      </c>
      <c r="K133" s="10">
        <f t="shared" si="38"/>
        <v>0</v>
      </c>
      <c r="L133" s="10">
        <f t="shared" si="38"/>
        <v>0</v>
      </c>
      <c r="M133" s="10">
        <f t="shared" si="38"/>
        <v>0</v>
      </c>
      <c r="N133" s="10">
        <f t="shared" si="38"/>
        <v>2</v>
      </c>
      <c r="O133" s="10">
        <f t="shared" si="38"/>
        <v>0</v>
      </c>
      <c r="P133" s="11">
        <f t="shared" si="38"/>
        <v>0</v>
      </c>
      <c r="Q133" s="30">
        <f t="shared" si="34"/>
        <v>64.94845360824742</v>
      </c>
      <c r="R133" s="31">
        <f t="shared" si="34"/>
        <v>19.047619047619047</v>
      </c>
      <c r="S133" s="31" t="str">
        <f t="shared" si="20"/>
        <v>- </v>
      </c>
      <c r="T133" s="31">
        <f t="shared" si="21"/>
        <v>77.77777777777779</v>
      </c>
      <c r="U133" s="31" t="str">
        <f t="shared" si="22"/>
        <v>- </v>
      </c>
      <c r="V133" s="31" t="str">
        <f t="shared" si="23"/>
        <v>- </v>
      </c>
      <c r="W133" s="31" t="str">
        <f t="shared" si="24"/>
        <v>- </v>
      </c>
      <c r="X133" s="31" t="str">
        <f t="shared" si="25"/>
        <v>- </v>
      </c>
      <c r="Y133" s="31" t="str">
        <f t="shared" si="26"/>
        <v>- </v>
      </c>
      <c r="Z133" s="31" t="str">
        <f t="shared" si="27"/>
        <v>- </v>
      </c>
      <c r="AA133" s="31" t="str">
        <f t="shared" si="28"/>
        <v>- </v>
      </c>
      <c r="AB133" s="31">
        <f t="shared" si="29"/>
        <v>3.1746031746031744</v>
      </c>
      <c r="AC133" s="31" t="str">
        <f t="shared" si="30"/>
        <v>- </v>
      </c>
      <c r="AD133" s="32" t="str">
        <f t="shared" si="31"/>
        <v>- </v>
      </c>
    </row>
    <row r="134" spans="1:30" s="2" customFormat="1" ht="15.75" customHeight="1">
      <c r="A134" s="17" t="s">
        <v>22</v>
      </c>
      <c r="B134" s="12">
        <v>30</v>
      </c>
      <c r="C134" s="12">
        <v>28</v>
      </c>
      <c r="D134" s="12">
        <v>3</v>
      </c>
      <c r="E134" s="12">
        <v>0</v>
      </c>
      <c r="F134" s="12">
        <v>24</v>
      </c>
      <c r="G134" s="12">
        <v>0</v>
      </c>
      <c r="H134" s="12">
        <v>0</v>
      </c>
      <c r="I134" s="12">
        <v>0</v>
      </c>
      <c r="J134" s="52">
        <v>0</v>
      </c>
      <c r="K134" s="12">
        <v>0</v>
      </c>
      <c r="L134" s="12">
        <v>0</v>
      </c>
      <c r="M134" s="12">
        <v>0</v>
      </c>
      <c r="N134" s="12">
        <v>1</v>
      </c>
      <c r="O134" s="12">
        <v>0</v>
      </c>
      <c r="P134" s="13">
        <v>0</v>
      </c>
      <c r="Q134" s="33">
        <f t="shared" si="34"/>
        <v>93.33333333333333</v>
      </c>
      <c r="R134" s="34">
        <f t="shared" si="34"/>
        <v>10.714285714285714</v>
      </c>
      <c r="S134" s="34" t="str">
        <f t="shared" si="20"/>
        <v>- </v>
      </c>
      <c r="T134" s="34">
        <f t="shared" si="21"/>
        <v>85.71428571428571</v>
      </c>
      <c r="U134" s="34" t="str">
        <f t="shared" si="22"/>
        <v>- </v>
      </c>
      <c r="V134" s="34" t="str">
        <f t="shared" si="23"/>
        <v>- </v>
      </c>
      <c r="W134" s="34" t="str">
        <f t="shared" si="24"/>
        <v>- </v>
      </c>
      <c r="X134" s="34" t="str">
        <f t="shared" si="25"/>
        <v>- </v>
      </c>
      <c r="Y134" s="34" t="str">
        <f t="shared" si="26"/>
        <v>- </v>
      </c>
      <c r="Z134" s="34" t="str">
        <f t="shared" si="27"/>
        <v>- </v>
      </c>
      <c r="AA134" s="34" t="str">
        <f t="shared" si="28"/>
        <v>- </v>
      </c>
      <c r="AB134" s="34">
        <f t="shared" si="29"/>
        <v>3.571428571428571</v>
      </c>
      <c r="AC134" s="34" t="str">
        <f t="shared" si="30"/>
        <v>- </v>
      </c>
      <c r="AD134" s="35" t="str">
        <f t="shared" si="31"/>
        <v>- </v>
      </c>
    </row>
    <row r="135" spans="1:30" s="2" customFormat="1" ht="15.75" customHeight="1">
      <c r="A135" s="17" t="s">
        <v>23</v>
      </c>
      <c r="B135" s="12">
        <f>SUM(B136:B151)</f>
        <v>67</v>
      </c>
      <c r="C135" s="12">
        <f aca="true" t="shared" si="39" ref="C135:P135">SUM(C136:C151)</f>
        <v>35</v>
      </c>
      <c r="D135" s="12">
        <f t="shared" si="39"/>
        <v>9</v>
      </c>
      <c r="E135" s="12">
        <f t="shared" si="39"/>
        <v>0</v>
      </c>
      <c r="F135" s="12">
        <f t="shared" si="39"/>
        <v>25</v>
      </c>
      <c r="G135" s="12">
        <f t="shared" si="39"/>
        <v>0</v>
      </c>
      <c r="H135" s="12">
        <f t="shared" si="39"/>
        <v>0</v>
      </c>
      <c r="I135" s="12">
        <f t="shared" si="39"/>
        <v>0</v>
      </c>
      <c r="J135" s="52">
        <f t="shared" si="39"/>
        <v>0</v>
      </c>
      <c r="K135" s="12">
        <f t="shared" si="39"/>
        <v>0</v>
      </c>
      <c r="L135" s="12">
        <f t="shared" si="39"/>
        <v>0</v>
      </c>
      <c r="M135" s="12">
        <f t="shared" si="39"/>
        <v>0</v>
      </c>
      <c r="N135" s="12">
        <f t="shared" si="39"/>
        <v>1</v>
      </c>
      <c r="O135" s="12">
        <f t="shared" si="39"/>
        <v>0</v>
      </c>
      <c r="P135" s="13">
        <f t="shared" si="39"/>
        <v>0</v>
      </c>
      <c r="Q135" s="33">
        <f t="shared" si="34"/>
        <v>52.23880597014925</v>
      </c>
      <c r="R135" s="34">
        <f t="shared" si="34"/>
        <v>25.71428571428571</v>
      </c>
      <c r="S135" s="34" t="str">
        <f t="shared" si="20"/>
        <v>- </v>
      </c>
      <c r="T135" s="34">
        <f t="shared" si="21"/>
        <v>71.42857142857143</v>
      </c>
      <c r="U135" s="34" t="str">
        <f t="shared" si="22"/>
        <v>- </v>
      </c>
      <c r="V135" s="34" t="str">
        <f t="shared" si="23"/>
        <v>- </v>
      </c>
      <c r="W135" s="34" t="str">
        <f t="shared" si="24"/>
        <v>- </v>
      </c>
      <c r="X135" s="34" t="str">
        <f t="shared" si="25"/>
        <v>- </v>
      </c>
      <c r="Y135" s="34" t="str">
        <f t="shared" si="26"/>
        <v>- </v>
      </c>
      <c r="Z135" s="34" t="str">
        <f t="shared" si="27"/>
        <v>- </v>
      </c>
      <c r="AA135" s="34" t="str">
        <f t="shared" si="28"/>
        <v>- </v>
      </c>
      <c r="AB135" s="34">
        <f t="shared" si="29"/>
        <v>2.857142857142857</v>
      </c>
      <c r="AC135" s="34" t="str">
        <f t="shared" si="30"/>
        <v>- </v>
      </c>
      <c r="AD135" s="35" t="str">
        <f t="shared" si="31"/>
        <v>- </v>
      </c>
    </row>
    <row r="136" spans="1:30" s="2" customFormat="1" ht="15.75" customHeight="1">
      <c r="A136" s="16" t="s">
        <v>24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5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3">
        <v>0</v>
      </c>
      <c r="Q136" s="33" t="str">
        <f t="shared" si="34"/>
        <v>- </v>
      </c>
      <c r="R136" s="34" t="str">
        <f t="shared" si="34"/>
        <v>- </v>
      </c>
      <c r="S136" s="34" t="str">
        <f t="shared" si="20"/>
        <v>- </v>
      </c>
      <c r="T136" s="34" t="str">
        <f t="shared" si="21"/>
        <v>- </v>
      </c>
      <c r="U136" s="34" t="str">
        <f t="shared" si="22"/>
        <v>- </v>
      </c>
      <c r="V136" s="34" t="str">
        <f t="shared" si="23"/>
        <v>- </v>
      </c>
      <c r="W136" s="34" t="str">
        <f t="shared" si="24"/>
        <v>- </v>
      </c>
      <c r="X136" s="34" t="str">
        <f t="shared" si="25"/>
        <v>- </v>
      </c>
      <c r="Y136" s="34" t="str">
        <f t="shared" si="26"/>
        <v>- </v>
      </c>
      <c r="Z136" s="34" t="str">
        <f t="shared" si="27"/>
        <v>- </v>
      </c>
      <c r="AA136" s="34" t="str">
        <f t="shared" si="28"/>
        <v>- </v>
      </c>
      <c r="AB136" s="34" t="str">
        <f t="shared" si="29"/>
        <v>- </v>
      </c>
      <c r="AC136" s="34" t="str">
        <f t="shared" si="30"/>
        <v>- </v>
      </c>
      <c r="AD136" s="35" t="str">
        <f t="shared" si="31"/>
        <v>- </v>
      </c>
    </row>
    <row r="137" spans="1:30" s="2" customFormat="1" ht="15.75" customHeight="1">
      <c r="A137" s="17" t="s">
        <v>25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5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3">
        <v>0</v>
      </c>
      <c r="Q137" s="33" t="str">
        <f t="shared" si="34"/>
        <v>- </v>
      </c>
      <c r="R137" s="34" t="str">
        <f t="shared" si="34"/>
        <v>- </v>
      </c>
      <c r="S137" s="34" t="str">
        <f aca="true" t="shared" si="40" ref="S137:S200">IF(OR(C137=0,E137=0),"- ",(E137/C137)*100)</f>
        <v>- </v>
      </c>
      <c r="T137" s="34" t="str">
        <f aca="true" t="shared" si="41" ref="T137:T200">IF(OR(C137=0,F137=0),"- ",(F137/C137)*100)</f>
        <v>- </v>
      </c>
      <c r="U137" s="34" t="str">
        <f aca="true" t="shared" si="42" ref="U137:U200">IF(OR(C137=0,G137=0),"- ",(G137/C137)*100)</f>
        <v>- </v>
      </c>
      <c r="V137" s="34" t="str">
        <f aca="true" t="shared" si="43" ref="V137:V200">IF(OR(C137=0,H137=0),"- ",(H137/C137)*100)</f>
        <v>- </v>
      </c>
      <c r="W137" s="34" t="str">
        <f aca="true" t="shared" si="44" ref="W137:W200">IF(OR(C137=0,I137=0),"- ",(I137/C137)*100)</f>
        <v>- </v>
      </c>
      <c r="X137" s="34" t="str">
        <f aca="true" t="shared" si="45" ref="X137:X200">IF(OR(C137=0,J137=0),"- ",(J137/C137)*100)</f>
        <v>- </v>
      </c>
      <c r="Y137" s="34" t="str">
        <f aca="true" t="shared" si="46" ref="Y137:Y200">IF(OR(C137=0,K137=0),"- ",(K137/C137)*100)</f>
        <v>- </v>
      </c>
      <c r="Z137" s="34" t="str">
        <f aca="true" t="shared" si="47" ref="Z137:Z200">IF(OR(C137=0,L137=0),"- ",(L137/C137)*100)</f>
        <v>- </v>
      </c>
      <c r="AA137" s="34" t="str">
        <f aca="true" t="shared" si="48" ref="AA137:AA200">IF(OR(C137=0,M137=0),"- ",(M137/C137)*100)</f>
        <v>- </v>
      </c>
      <c r="AB137" s="34" t="str">
        <f aca="true" t="shared" si="49" ref="AB137:AB200">IF(OR(C137=0,N137=0),"- ",(N137/C137)*100)</f>
        <v>- </v>
      </c>
      <c r="AC137" s="34" t="str">
        <f aca="true" t="shared" si="50" ref="AC137:AC200">IF(OR(C137=0,O137=0),"- ",(O137/C137)*100)</f>
        <v>- </v>
      </c>
      <c r="AD137" s="35" t="str">
        <f aca="true" t="shared" si="51" ref="AD137:AD200">IF(OR(C137=0,P137=0),"- ",(P137/C137)*100)</f>
        <v>- </v>
      </c>
    </row>
    <row r="138" spans="1:30" s="2" customFormat="1" ht="15.75" customHeight="1">
      <c r="A138" s="17" t="s">
        <v>26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5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3">
        <v>0</v>
      </c>
      <c r="Q138" s="33" t="str">
        <f t="shared" si="34"/>
        <v>- </v>
      </c>
      <c r="R138" s="34" t="str">
        <f t="shared" si="34"/>
        <v>- </v>
      </c>
      <c r="S138" s="34" t="str">
        <f t="shared" si="40"/>
        <v>- </v>
      </c>
      <c r="T138" s="34" t="str">
        <f t="shared" si="41"/>
        <v>- </v>
      </c>
      <c r="U138" s="34" t="str">
        <f t="shared" si="42"/>
        <v>- </v>
      </c>
      <c r="V138" s="34" t="str">
        <f t="shared" si="43"/>
        <v>- </v>
      </c>
      <c r="W138" s="34" t="str">
        <f t="shared" si="44"/>
        <v>- </v>
      </c>
      <c r="X138" s="34" t="str">
        <f t="shared" si="45"/>
        <v>- </v>
      </c>
      <c r="Y138" s="34" t="str">
        <f t="shared" si="46"/>
        <v>- </v>
      </c>
      <c r="Z138" s="34" t="str">
        <f t="shared" si="47"/>
        <v>- </v>
      </c>
      <c r="AA138" s="34" t="str">
        <f t="shared" si="48"/>
        <v>- </v>
      </c>
      <c r="AB138" s="34" t="str">
        <f t="shared" si="49"/>
        <v>- </v>
      </c>
      <c r="AC138" s="34" t="str">
        <f t="shared" si="50"/>
        <v>- </v>
      </c>
      <c r="AD138" s="35" t="str">
        <f t="shared" si="51"/>
        <v>- </v>
      </c>
    </row>
    <row r="139" spans="1:30" s="2" customFormat="1" ht="15.75" customHeight="1">
      <c r="A139" s="17" t="s">
        <v>27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5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3">
        <v>0</v>
      </c>
      <c r="Q139" s="33" t="str">
        <f t="shared" si="34"/>
        <v>- </v>
      </c>
      <c r="R139" s="34" t="str">
        <f t="shared" si="34"/>
        <v>- </v>
      </c>
      <c r="S139" s="34" t="str">
        <f t="shared" si="40"/>
        <v>- </v>
      </c>
      <c r="T139" s="34" t="str">
        <f t="shared" si="41"/>
        <v>- </v>
      </c>
      <c r="U139" s="34" t="str">
        <f t="shared" si="42"/>
        <v>- </v>
      </c>
      <c r="V139" s="34" t="str">
        <f t="shared" si="43"/>
        <v>- </v>
      </c>
      <c r="W139" s="34" t="str">
        <f t="shared" si="44"/>
        <v>- </v>
      </c>
      <c r="X139" s="34" t="str">
        <f t="shared" si="45"/>
        <v>- </v>
      </c>
      <c r="Y139" s="34" t="str">
        <f t="shared" si="46"/>
        <v>- </v>
      </c>
      <c r="Z139" s="34" t="str">
        <f t="shared" si="47"/>
        <v>- </v>
      </c>
      <c r="AA139" s="34" t="str">
        <f t="shared" si="48"/>
        <v>- </v>
      </c>
      <c r="AB139" s="34" t="str">
        <f t="shared" si="49"/>
        <v>- </v>
      </c>
      <c r="AC139" s="34" t="str">
        <f t="shared" si="50"/>
        <v>- </v>
      </c>
      <c r="AD139" s="35" t="str">
        <f t="shared" si="51"/>
        <v>- </v>
      </c>
    </row>
    <row r="140" spans="1:30" s="2" customFormat="1" ht="15.75" customHeight="1">
      <c r="A140" s="17" t="s">
        <v>28</v>
      </c>
      <c r="B140" s="12">
        <v>2</v>
      </c>
      <c r="C140" s="12">
        <v>2</v>
      </c>
      <c r="D140" s="12">
        <v>2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5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3">
        <v>0</v>
      </c>
      <c r="Q140" s="33">
        <f t="shared" si="34"/>
        <v>100</v>
      </c>
      <c r="R140" s="34">
        <f t="shared" si="34"/>
        <v>100</v>
      </c>
      <c r="S140" s="34" t="str">
        <f t="shared" si="40"/>
        <v>- </v>
      </c>
      <c r="T140" s="34" t="str">
        <f t="shared" si="41"/>
        <v>- </v>
      </c>
      <c r="U140" s="34" t="str">
        <f t="shared" si="42"/>
        <v>- </v>
      </c>
      <c r="V140" s="34" t="str">
        <f t="shared" si="43"/>
        <v>- </v>
      </c>
      <c r="W140" s="34" t="str">
        <f t="shared" si="44"/>
        <v>- </v>
      </c>
      <c r="X140" s="34" t="str">
        <f t="shared" si="45"/>
        <v>- </v>
      </c>
      <c r="Y140" s="34" t="str">
        <f t="shared" si="46"/>
        <v>- </v>
      </c>
      <c r="Z140" s="34" t="str">
        <f t="shared" si="47"/>
        <v>- </v>
      </c>
      <c r="AA140" s="34" t="str">
        <f t="shared" si="48"/>
        <v>- </v>
      </c>
      <c r="AB140" s="34" t="str">
        <f t="shared" si="49"/>
        <v>- </v>
      </c>
      <c r="AC140" s="34" t="str">
        <f t="shared" si="50"/>
        <v>- </v>
      </c>
      <c r="AD140" s="35" t="str">
        <f t="shared" si="51"/>
        <v>- </v>
      </c>
    </row>
    <row r="141" spans="1:30" s="2" customFormat="1" ht="15.75" customHeight="1">
      <c r="A141" s="17" t="s">
        <v>29</v>
      </c>
      <c r="B141" s="12">
        <v>20</v>
      </c>
      <c r="C141" s="12">
        <v>16</v>
      </c>
      <c r="D141" s="12">
        <v>3</v>
      </c>
      <c r="E141" s="12">
        <v>0</v>
      </c>
      <c r="F141" s="12">
        <v>13</v>
      </c>
      <c r="G141" s="12">
        <v>0</v>
      </c>
      <c r="H141" s="12">
        <v>0</v>
      </c>
      <c r="I141" s="12">
        <v>0</v>
      </c>
      <c r="J141" s="5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3">
        <v>0</v>
      </c>
      <c r="Q141" s="33">
        <f t="shared" si="34"/>
        <v>80</v>
      </c>
      <c r="R141" s="34">
        <f t="shared" si="34"/>
        <v>18.75</v>
      </c>
      <c r="S141" s="34" t="str">
        <f t="shared" si="40"/>
        <v>- </v>
      </c>
      <c r="T141" s="34">
        <f t="shared" si="41"/>
        <v>81.25</v>
      </c>
      <c r="U141" s="34" t="str">
        <f t="shared" si="42"/>
        <v>- </v>
      </c>
      <c r="V141" s="34" t="str">
        <f t="shared" si="43"/>
        <v>- </v>
      </c>
      <c r="W141" s="34" t="str">
        <f t="shared" si="44"/>
        <v>- </v>
      </c>
      <c r="X141" s="34" t="str">
        <f t="shared" si="45"/>
        <v>- </v>
      </c>
      <c r="Y141" s="34" t="str">
        <f t="shared" si="46"/>
        <v>- </v>
      </c>
      <c r="Z141" s="34" t="str">
        <f t="shared" si="47"/>
        <v>- </v>
      </c>
      <c r="AA141" s="34" t="str">
        <f t="shared" si="48"/>
        <v>- </v>
      </c>
      <c r="AB141" s="34" t="str">
        <f t="shared" si="49"/>
        <v>- </v>
      </c>
      <c r="AC141" s="34" t="str">
        <f t="shared" si="50"/>
        <v>- </v>
      </c>
      <c r="AD141" s="35" t="str">
        <f t="shared" si="51"/>
        <v>- </v>
      </c>
    </row>
    <row r="142" spans="1:30" s="2" customFormat="1" ht="15.75" customHeight="1">
      <c r="A142" s="17" t="s">
        <v>30</v>
      </c>
      <c r="B142" s="12">
        <v>2</v>
      </c>
      <c r="C142" s="12">
        <v>2</v>
      </c>
      <c r="D142" s="12">
        <v>1</v>
      </c>
      <c r="E142" s="12">
        <v>0</v>
      </c>
      <c r="F142" s="12">
        <v>1</v>
      </c>
      <c r="G142" s="12">
        <v>0</v>
      </c>
      <c r="H142" s="12">
        <v>0</v>
      </c>
      <c r="I142" s="12">
        <v>0</v>
      </c>
      <c r="J142" s="5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3">
        <v>0</v>
      </c>
      <c r="Q142" s="33">
        <f t="shared" si="34"/>
        <v>100</v>
      </c>
      <c r="R142" s="34">
        <f t="shared" si="34"/>
        <v>50</v>
      </c>
      <c r="S142" s="34" t="str">
        <f t="shared" si="40"/>
        <v>- </v>
      </c>
      <c r="T142" s="34">
        <f t="shared" si="41"/>
        <v>50</v>
      </c>
      <c r="U142" s="34" t="str">
        <f t="shared" si="42"/>
        <v>- </v>
      </c>
      <c r="V142" s="34" t="str">
        <f t="shared" si="43"/>
        <v>- </v>
      </c>
      <c r="W142" s="34" t="str">
        <f t="shared" si="44"/>
        <v>- </v>
      </c>
      <c r="X142" s="34" t="str">
        <f t="shared" si="45"/>
        <v>- </v>
      </c>
      <c r="Y142" s="34" t="str">
        <f t="shared" si="46"/>
        <v>- </v>
      </c>
      <c r="Z142" s="34" t="str">
        <f t="shared" si="47"/>
        <v>- </v>
      </c>
      <c r="AA142" s="34" t="str">
        <f t="shared" si="48"/>
        <v>- </v>
      </c>
      <c r="AB142" s="34" t="str">
        <f t="shared" si="49"/>
        <v>- </v>
      </c>
      <c r="AC142" s="34" t="str">
        <f t="shared" si="50"/>
        <v>- </v>
      </c>
      <c r="AD142" s="35" t="str">
        <f t="shared" si="51"/>
        <v>- </v>
      </c>
    </row>
    <row r="143" spans="1:30" s="2" customFormat="1" ht="15.75" customHeight="1">
      <c r="A143" s="17" t="s">
        <v>31</v>
      </c>
      <c r="B143" s="12">
        <v>1</v>
      </c>
      <c r="C143" s="12">
        <v>1</v>
      </c>
      <c r="D143" s="12">
        <v>0</v>
      </c>
      <c r="E143" s="12">
        <v>0</v>
      </c>
      <c r="F143" s="12">
        <v>1</v>
      </c>
      <c r="G143" s="12">
        <v>0</v>
      </c>
      <c r="H143" s="12">
        <v>0</v>
      </c>
      <c r="I143" s="12">
        <v>0</v>
      </c>
      <c r="J143" s="5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3">
        <v>0</v>
      </c>
      <c r="Q143" s="33">
        <f t="shared" si="34"/>
        <v>100</v>
      </c>
      <c r="R143" s="34" t="str">
        <f t="shared" si="34"/>
        <v>- </v>
      </c>
      <c r="S143" s="34" t="str">
        <f t="shared" si="40"/>
        <v>- </v>
      </c>
      <c r="T143" s="34">
        <f t="shared" si="41"/>
        <v>100</v>
      </c>
      <c r="U143" s="34" t="str">
        <f t="shared" si="42"/>
        <v>- </v>
      </c>
      <c r="V143" s="34" t="str">
        <f t="shared" si="43"/>
        <v>- </v>
      </c>
      <c r="W143" s="34" t="str">
        <f t="shared" si="44"/>
        <v>- </v>
      </c>
      <c r="X143" s="34" t="str">
        <f t="shared" si="45"/>
        <v>- </v>
      </c>
      <c r="Y143" s="34" t="str">
        <f t="shared" si="46"/>
        <v>- </v>
      </c>
      <c r="Z143" s="34" t="str">
        <f t="shared" si="47"/>
        <v>- </v>
      </c>
      <c r="AA143" s="34" t="str">
        <f t="shared" si="48"/>
        <v>- </v>
      </c>
      <c r="AB143" s="34" t="str">
        <f t="shared" si="49"/>
        <v>- </v>
      </c>
      <c r="AC143" s="34" t="str">
        <f t="shared" si="50"/>
        <v>- </v>
      </c>
      <c r="AD143" s="35" t="str">
        <f t="shared" si="51"/>
        <v>- </v>
      </c>
    </row>
    <row r="144" spans="1:30" s="2" customFormat="1" ht="15.75" customHeight="1">
      <c r="A144" s="17" t="s">
        <v>32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5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3">
        <v>0</v>
      </c>
      <c r="Q144" s="33" t="str">
        <f t="shared" si="34"/>
        <v>- </v>
      </c>
      <c r="R144" s="34" t="str">
        <f t="shared" si="34"/>
        <v>- </v>
      </c>
      <c r="S144" s="34" t="str">
        <f t="shared" si="40"/>
        <v>- </v>
      </c>
      <c r="T144" s="34" t="str">
        <f t="shared" si="41"/>
        <v>- </v>
      </c>
      <c r="U144" s="34" t="str">
        <f t="shared" si="42"/>
        <v>- </v>
      </c>
      <c r="V144" s="34" t="str">
        <f t="shared" si="43"/>
        <v>- </v>
      </c>
      <c r="W144" s="34" t="str">
        <f t="shared" si="44"/>
        <v>- </v>
      </c>
      <c r="X144" s="34" t="str">
        <f t="shared" si="45"/>
        <v>- </v>
      </c>
      <c r="Y144" s="34" t="str">
        <f t="shared" si="46"/>
        <v>- </v>
      </c>
      <c r="Z144" s="34" t="str">
        <f t="shared" si="47"/>
        <v>- </v>
      </c>
      <c r="AA144" s="34" t="str">
        <f t="shared" si="48"/>
        <v>- </v>
      </c>
      <c r="AB144" s="34" t="str">
        <f t="shared" si="49"/>
        <v>- </v>
      </c>
      <c r="AC144" s="34" t="str">
        <f t="shared" si="50"/>
        <v>- </v>
      </c>
      <c r="AD144" s="35" t="str">
        <f t="shared" si="51"/>
        <v>- </v>
      </c>
    </row>
    <row r="145" spans="1:30" s="2" customFormat="1" ht="15.75" customHeight="1">
      <c r="A145" s="17" t="s">
        <v>33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5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3">
        <v>0</v>
      </c>
      <c r="Q145" s="33" t="str">
        <f t="shared" si="34"/>
        <v>- </v>
      </c>
      <c r="R145" s="34" t="str">
        <f t="shared" si="34"/>
        <v>- </v>
      </c>
      <c r="S145" s="34" t="str">
        <f t="shared" si="40"/>
        <v>- </v>
      </c>
      <c r="T145" s="34" t="str">
        <f t="shared" si="41"/>
        <v>- </v>
      </c>
      <c r="U145" s="34" t="str">
        <f t="shared" si="42"/>
        <v>- </v>
      </c>
      <c r="V145" s="34" t="str">
        <f t="shared" si="43"/>
        <v>- </v>
      </c>
      <c r="W145" s="34" t="str">
        <f t="shared" si="44"/>
        <v>- </v>
      </c>
      <c r="X145" s="34" t="str">
        <f t="shared" si="45"/>
        <v>- </v>
      </c>
      <c r="Y145" s="34" t="str">
        <f t="shared" si="46"/>
        <v>- </v>
      </c>
      <c r="Z145" s="34" t="str">
        <f t="shared" si="47"/>
        <v>- </v>
      </c>
      <c r="AA145" s="34" t="str">
        <f t="shared" si="48"/>
        <v>- </v>
      </c>
      <c r="AB145" s="34" t="str">
        <f t="shared" si="49"/>
        <v>- </v>
      </c>
      <c r="AC145" s="34" t="str">
        <f t="shared" si="50"/>
        <v>- </v>
      </c>
      <c r="AD145" s="35" t="str">
        <f t="shared" si="51"/>
        <v>- </v>
      </c>
    </row>
    <row r="146" spans="1:30" s="2" customFormat="1" ht="15.75" customHeight="1">
      <c r="A146" s="17" t="s">
        <v>34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5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3">
        <v>0</v>
      </c>
      <c r="Q146" s="33" t="str">
        <f t="shared" si="34"/>
        <v>- </v>
      </c>
      <c r="R146" s="34" t="str">
        <f t="shared" si="34"/>
        <v>- </v>
      </c>
      <c r="S146" s="34" t="str">
        <f t="shared" si="40"/>
        <v>- </v>
      </c>
      <c r="T146" s="34" t="str">
        <f t="shared" si="41"/>
        <v>- </v>
      </c>
      <c r="U146" s="34" t="str">
        <f t="shared" si="42"/>
        <v>- </v>
      </c>
      <c r="V146" s="34" t="str">
        <f t="shared" si="43"/>
        <v>- </v>
      </c>
      <c r="W146" s="34" t="str">
        <f t="shared" si="44"/>
        <v>- </v>
      </c>
      <c r="X146" s="34" t="str">
        <f t="shared" si="45"/>
        <v>- </v>
      </c>
      <c r="Y146" s="34" t="str">
        <f t="shared" si="46"/>
        <v>- </v>
      </c>
      <c r="Z146" s="34" t="str">
        <f t="shared" si="47"/>
        <v>- </v>
      </c>
      <c r="AA146" s="34" t="str">
        <f t="shared" si="48"/>
        <v>- </v>
      </c>
      <c r="AB146" s="34" t="str">
        <f t="shared" si="49"/>
        <v>- </v>
      </c>
      <c r="AC146" s="34" t="str">
        <f t="shared" si="50"/>
        <v>- </v>
      </c>
      <c r="AD146" s="35" t="str">
        <f t="shared" si="51"/>
        <v>- </v>
      </c>
    </row>
    <row r="147" spans="1:30" s="2" customFormat="1" ht="15.75" customHeight="1">
      <c r="A147" s="17" t="s">
        <v>35</v>
      </c>
      <c r="B147" s="12">
        <v>42</v>
      </c>
      <c r="C147" s="12">
        <v>14</v>
      </c>
      <c r="D147" s="12">
        <v>3</v>
      </c>
      <c r="E147" s="12">
        <v>0</v>
      </c>
      <c r="F147" s="12">
        <v>10</v>
      </c>
      <c r="G147" s="12">
        <v>0</v>
      </c>
      <c r="H147" s="12">
        <v>0</v>
      </c>
      <c r="I147" s="12">
        <v>0</v>
      </c>
      <c r="J147" s="5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3">
        <v>0</v>
      </c>
      <c r="Q147" s="33">
        <f t="shared" si="34"/>
        <v>33.33333333333333</v>
      </c>
      <c r="R147" s="34">
        <f t="shared" si="34"/>
        <v>21.428571428571427</v>
      </c>
      <c r="S147" s="34" t="str">
        <f t="shared" si="40"/>
        <v>- </v>
      </c>
      <c r="T147" s="34">
        <f t="shared" si="41"/>
        <v>71.42857142857143</v>
      </c>
      <c r="U147" s="34" t="str">
        <f t="shared" si="42"/>
        <v>- </v>
      </c>
      <c r="V147" s="34" t="str">
        <f t="shared" si="43"/>
        <v>- </v>
      </c>
      <c r="W147" s="34" t="str">
        <f t="shared" si="44"/>
        <v>- </v>
      </c>
      <c r="X147" s="34" t="str">
        <f t="shared" si="45"/>
        <v>- </v>
      </c>
      <c r="Y147" s="34" t="str">
        <f t="shared" si="46"/>
        <v>- </v>
      </c>
      <c r="Z147" s="34" t="str">
        <f t="shared" si="47"/>
        <v>- </v>
      </c>
      <c r="AA147" s="34" t="str">
        <f t="shared" si="48"/>
        <v>- </v>
      </c>
      <c r="AB147" s="34">
        <f t="shared" si="49"/>
        <v>7.142857142857142</v>
      </c>
      <c r="AC147" s="34" t="str">
        <f t="shared" si="50"/>
        <v>- </v>
      </c>
      <c r="AD147" s="35" t="str">
        <f t="shared" si="51"/>
        <v>- </v>
      </c>
    </row>
    <row r="148" spans="1:30" s="2" customFormat="1" ht="15.75" customHeight="1">
      <c r="A148" s="17" t="s">
        <v>36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5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3">
        <v>0</v>
      </c>
      <c r="Q148" s="33" t="str">
        <f t="shared" si="34"/>
        <v>- </v>
      </c>
      <c r="R148" s="34" t="str">
        <f t="shared" si="34"/>
        <v>- </v>
      </c>
      <c r="S148" s="34" t="str">
        <f t="shared" si="40"/>
        <v>- </v>
      </c>
      <c r="T148" s="34" t="str">
        <f t="shared" si="41"/>
        <v>- </v>
      </c>
      <c r="U148" s="34" t="str">
        <f t="shared" si="42"/>
        <v>- </v>
      </c>
      <c r="V148" s="34" t="str">
        <f t="shared" si="43"/>
        <v>- </v>
      </c>
      <c r="W148" s="34" t="str">
        <f t="shared" si="44"/>
        <v>- </v>
      </c>
      <c r="X148" s="34" t="str">
        <f t="shared" si="45"/>
        <v>- </v>
      </c>
      <c r="Y148" s="34" t="str">
        <f t="shared" si="46"/>
        <v>- </v>
      </c>
      <c r="Z148" s="34" t="str">
        <f t="shared" si="47"/>
        <v>- </v>
      </c>
      <c r="AA148" s="34" t="str">
        <f t="shared" si="48"/>
        <v>- </v>
      </c>
      <c r="AB148" s="34" t="str">
        <f t="shared" si="49"/>
        <v>- </v>
      </c>
      <c r="AC148" s="34" t="str">
        <f t="shared" si="50"/>
        <v>- </v>
      </c>
      <c r="AD148" s="35" t="str">
        <f t="shared" si="51"/>
        <v>- </v>
      </c>
    </row>
    <row r="149" spans="1:30" s="2" customFormat="1" ht="15.75" customHeight="1">
      <c r="A149" s="17" t="s">
        <v>37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5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3">
        <v>0</v>
      </c>
      <c r="Q149" s="33" t="str">
        <f aca="true" t="shared" si="52" ref="Q149:R212">IF(OR(B149=0,C149=0),"- ",(C149/B149)*100)</f>
        <v>- </v>
      </c>
      <c r="R149" s="34" t="str">
        <f t="shared" si="52"/>
        <v>- </v>
      </c>
      <c r="S149" s="34" t="str">
        <f t="shared" si="40"/>
        <v>- </v>
      </c>
      <c r="T149" s="34" t="str">
        <f t="shared" si="41"/>
        <v>- </v>
      </c>
      <c r="U149" s="34" t="str">
        <f t="shared" si="42"/>
        <v>- </v>
      </c>
      <c r="V149" s="34" t="str">
        <f t="shared" si="43"/>
        <v>- </v>
      </c>
      <c r="W149" s="34" t="str">
        <f t="shared" si="44"/>
        <v>- </v>
      </c>
      <c r="X149" s="34" t="str">
        <f t="shared" si="45"/>
        <v>- </v>
      </c>
      <c r="Y149" s="34" t="str">
        <f t="shared" si="46"/>
        <v>- </v>
      </c>
      <c r="Z149" s="34" t="str">
        <f t="shared" si="47"/>
        <v>- </v>
      </c>
      <c r="AA149" s="34" t="str">
        <f t="shared" si="48"/>
        <v>- </v>
      </c>
      <c r="AB149" s="34" t="str">
        <f t="shared" si="49"/>
        <v>- </v>
      </c>
      <c r="AC149" s="34" t="str">
        <f t="shared" si="50"/>
        <v>- </v>
      </c>
      <c r="AD149" s="35" t="str">
        <f t="shared" si="51"/>
        <v>- </v>
      </c>
    </row>
    <row r="150" spans="1:30" s="2" customFormat="1" ht="15.75" customHeight="1">
      <c r="A150" s="17" t="s">
        <v>38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5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3">
        <v>0</v>
      </c>
      <c r="Q150" s="33" t="str">
        <f t="shared" si="52"/>
        <v>- </v>
      </c>
      <c r="R150" s="34" t="str">
        <f t="shared" si="52"/>
        <v>- </v>
      </c>
      <c r="S150" s="34" t="str">
        <f t="shared" si="40"/>
        <v>- </v>
      </c>
      <c r="T150" s="34" t="str">
        <f t="shared" si="41"/>
        <v>- </v>
      </c>
      <c r="U150" s="34" t="str">
        <f t="shared" si="42"/>
        <v>- </v>
      </c>
      <c r="V150" s="34" t="str">
        <f t="shared" si="43"/>
        <v>- </v>
      </c>
      <c r="W150" s="34" t="str">
        <f t="shared" si="44"/>
        <v>- </v>
      </c>
      <c r="X150" s="34" t="str">
        <f t="shared" si="45"/>
        <v>- </v>
      </c>
      <c r="Y150" s="34" t="str">
        <f t="shared" si="46"/>
        <v>- </v>
      </c>
      <c r="Z150" s="34" t="str">
        <f t="shared" si="47"/>
        <v>- </v>
      </c>
      <c r="AA150" s="34" t="str">
        <f t="shared" si="48"/>
        <v>- </v>
      </c>
      <c r="AB150" s="34" t="str">
        <f t="shared" si="49"/>
        <v>- </v>
      </c>
      <c r="AC150" s="34" t="str">
        <f t="shared" si="50"/>
        <v>- </v>
      </c>
      <c r="AD150" s="35" t="str">
        <f t="shared" si="51"/>
        <v>- </v>
      </c>
    </row>
    <row r="151" spans="1:30" s="2" customFormat="1" ht="15.75" customHeight="1">
      <c r="A151" s="17" t="s">
        <v>39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5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3">
        <v>0</v>
      </c>
      <c r="Q151" s="33" t="str">
        <f t="shared" si="52"/>
        <v>- </v>
      </c>
      <c r="R151" s="34" t="str">
        <f t="shared" si="52"/>
        <v>- </v>
      </c>
      <c r="S151" s="34" t="str">
        <f t="shared" si="40"/>
        <v>- </v>
      </c>
      <c r="T151" s="34" t="str">
        <f t="shared" si="41"/>
        <v>- </v>
      </c>
      <c r="U151" s="34" t="str">
        <f t="shared" si="42"/>
        <v>- </v>
      </c>
      <c r="V151" s="34" t="str">
        <f t="shared" si="43"/>
        <v>- </v>
      </c>
      <c r="W151" s="34" t="str">
        <f t="shared" si="44"/>
        <v>- </v>
      </c>
      <c r="X151" s="34" t="str">
        <f t="shared" si="45"/>
        <v>- </v>
      </c>
      <c r="Y151" s="34" t="str">
        <f t="shared" si="46"/>
        <v>- </v>
      </c>
      <c r="Z151" s="34" t="str">
        <f t="shared" si="47"/>
        <v>- </v>
      </c>
      <c r="AA151" s="34" t="str">
        <f t="shared" si="48"/>
        <v>- </v>
      </c>
      <c r="AB151" s="34" t="str">
        <f t="shared" si="49"/>
        <v>- </v>
      </c>
      <c r="AC151" s="34" t="str">
        <f t="shared" si="50"/>
        <v>- </v>
      </c>
      <c r="AD151" s="35" t="str">
        <f t="shared" si="51"/>
        <v>- </v>
      </c>
    </row>
    <row r="152" spans="1:30" s="2" customFormat="1" ht="15.75" customHeight="1">
      <c r="A152" s="18" t="s">
        <v>40</v>
      </c>
      <c r="B152" s="10">
        <f>SUM(B153:B166)</f>
        <v>5</v>
      </c>
      <c r="C152" s="10">
        <f aca="true" t="shared" si="53" ref="C152:P152">SUM(C153:C166)</f>
        <v>3</v>
      </c>
      <c r="D152" s="10">
        <f t="shared" si="53"/>
        <v>0</v>
      </c>
      <c r="E152" s="10">
        <f t="shared" si="53"/>
        <v>0</v>
      </c>
      <c r="F152" s="10">
        <f t="shared" si="53"/>
        <v>0</v>
      </c>
      <c r="G152" s="10">
        <f t="shared" si="53"/>
        <v>2</v>
      </c>
      <c r="H152" s="10">
        <f t="shared" si="53"/>
        <v>1</v>
      </c>
      <c r="I152" s="10">
        <f t="shared" si="53"/>
        <v>0</v>
      </c>
      <c r="J152" s="51">
        <f t="shared" si="53"/>
        <v>0</v>
      </c>
      <c r="K152" s="10">
        <f t="shared" si="53"/>
        <v>0</v>
      </c>
      <c r="L152" s="10">
        <f t="shared" si="53"/>
        <v>0</v>
      </c>
      <c r="M152" s="10">
        <f t="shared" si="53"/>
        <v>0</v>
      </c>
      <c r="N152" s="10">
        <f t="shared" si="53"/>
        <v>0</v>
      </c>
      <c r="O152" s="10">
        <f t="shared" si="53"/>
        <v>0</v>
      </c>
      <c r="P152" s="11">
        <f t="shared" si="53"/>
        <v>0</v>
      </c>
      <c r="Q152" s="30">
        <f t="shared" si="52"/>
        <v>60</v>
      </c>
      <c r="R152" s="31" t="str">
        <f t="shared" si="52"/>
        <v>- </v>
      </c>
      <c r="S152" s="31" t="str">
        <f t="shared" si="40"/>
        <v>- </v>
      </c>
      <c r="T152" s="31" t="str">
        <f t="shared" si="41"/>
        <v>- </v>
      </c>
      <c r="U152" s="31">
        <f t="shared" si="42"/>
        <v>66.66666666666666</v>
      </c>
      <c r="V152" s="31">
        <f t="shared" si="43"/>
        <v>33.33333333333333</v>
      </c>
      <c r="W152" s="31" t="str">
        <f t="shared" si="44"/>
        <v>- </v>
      </c>
      <c r="X152" s="31" t="str">
        <f t="shared" si="45"/>
        <v>- </v>
      </c>
      <c r="Y152" s="31" t="str">
        <f t="shared" si="46"/>
        <v>- </v>
      </c>
      <c r="Z152" s="31" t="str">
        <f t="shared" si="47"/>
        <v>- </v>
      </c>
      <c r="AA152" s="31" t="str">
        <f t="shared" si="48"/>
        <v>- </v>
      </c>
      <c r="AB152" s="31" t="str">
        <f t="shared" si="49"/>
        <v>- </v>
      </c>
      <c r="AC152" s="31" t="str">
        <f t="shared" si="50"/>
        <v>- </v>
      </c>
      <c r="AD152" s="32" t="str">
        <f t="shared" si="51"/>
        <v>- </v>
      </c>
    </row>
    <row r="153" spans="1:30" s="2" customFormat="1" ht="15.75" customHeight="1">
      <c r="A153" s="16" t="s">
        <v>4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5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3">
        <v>0</v>
      </c>
      <c r="Q153" s="33" t="str">
        <f t="shared" si="52"/>
        <v>- </v>
      </c>
      <c r="R153" s="34" t="str">
        <f t="shared" si="52"/>
        <v>- </v>
      </c>
      <c r="S153" s="34" t="str">
        <f t="shared" si="40"/>
        <v>- </v>
      </c>
      <c r="T153" s="34" t="str">
        <f t="shared" si="41"/>
        <v>- </v>
      </c>
      <c r="U153" s="34" t="str">
        <f t="shared" si="42"/>
        <v>- </v>
      </c>
      <c r="V153" s="34" t="str">
        <f t="shared" si="43"/>
        <v>- </v>
      </c>
      <c r="W153" s="34" t="str">
        <f t="shared" si="44"/>
        <v>- </v>
      </c>
      <c r="X153" s="34" t="str">
        <f t="shared" si="45"/>
        <v>- </v>
      </c>
      <c r="Y153" s="34" t="str">
        <f t="shared" si="46"/>
        <v>- </v>
      </c>
      <c r="Z153" s="34" t="str">
        <f t="shared" si="47"/>
        <v>- </v>
      </c>
      <c r="AA153" s="34" t="str">
        <f t="shared" si="48"/>
        <v>- </v>
      </c>
      <c r="AB153" s="34" t="str">
        <f t="shared" si="49"/>
        <v>- </v>
      </c>
      <c r="AC153" s="34" t="str">
        <f t="shared" si="50"/>
        <v>- </v>
      </c>
      <c r="AD153" s="35" t="str">
        <f t="shared" si="51"/>
        <v>- </v>
      </c>
    </row>
    <row r="154" spans="1:30" s="2" customFormat="1" ht="15.75" customHeight="1">
      <c r="A154" s="17" t="s">
        <v>5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5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3">
        <v>0</v>
      </c>
      <c r="Q154" s="33" t="str">
        <f t="shared" si="52"/>
        <v>- </v>
      </c>
      <c r="R154" s="34" t="str">
        <f t="shared" si="52"/>
        <v>- </v>
      </c>
      <c r="S154" s="34" t="str">
        <f t="shared" si="40"/>
        <v>- </v>
      </c>
      <c r="T154" s="34" t="str">
        <f t="shared" si="41"/>
        <v>- </v>
      </c>
      <c r="U154" s="34" t="str">
        <f t="shared" si="42"/>
        <v>- </v>
      </c>
      <c r="V154" s="34" t="str">
        <f t="shared" si="43"/>
        <v>- </v>
      </c>
      <c r="W154" s="34" t="str">
        <f t="shared" si="44"/>
        <v>- </v>
      </c>
      <c r="X154" s="34" t="str">
        <f t="shared" si="45"/>
        <v>- </v>
      </c>
      <c r="Y154" s="34" t="str">
        <f t="shared" si="46"/>
        <v>- </v>
      </c>
      <c r="Z154" s="34" t="str">
        <f t="shared" si="47"/>
        <v>- </v>
      </c>
      <c r="AA154" s="34" t="str">
        <f t="shared" si="48"/>
        <v>- </v>
      </c>
      <c r="AB154" s="34" t="str">
        <f t="shared" si="49"/>
        <v>- </v>
      </c>
      <c r="AC154" s="34" t="str">
        <f t="shared" si="50"/>
        <v>- </v>
      </c>
      <c r="AD154" s="35" t="str">
        <f t="shared" si="51"/>
        <v>- </v>
      </c>
    </row>
    <row r="155" spans="1:30" s="2" customFormat="1" ht="15.75" customHeight="1">
      <c r="A155" s="17" t="s">
        <v>6</v>
      </c>
      <c r="B155" s="12">
        <v>2</v>
      </c>
      <c r="C155" s="12">
        <v>1</v>
      </c>
      <c r="D155" s="12">
        <v>0</v>
      </c>
      <c r="E155" s="12">
        <v>0</v>
      </c>
      <c r="F155" s="12">
        <v>0</v>
      </c>
      <c r="G155" s="12">
        <v>1</v>
      </c>
      <c r="H155" s="12">
        <v>0</v>
      </c>
      <c r="I155" s="12">
        <v>0</v>
      </c>
      <c r="J155" s="5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3">
        <v>0</v>
      </c>
      <c r="Q155" s="33">
        <f t="shared" si="52"/>
        <v>50</v>
      </c>
      <c r="R155" s="34" t="str">
        <f t="shared" si="52"/>
        <v>- </v>
      </c>
      <c r="S155" s="34" t="str">
        <f t="shared" si="40"/>
        <v>- </v>
      </c>
      <c r="T155" s="34" t="str">
        <f t="shared" si="41"/>
        <v>- </v>
      </c>
      <c r="U155" s="34">
        <f t="shared" si="42"/>
        <v>100</v>
      </c>
      <c r="V155" s="34" t="str">
        <f t="shared" si="43"/>
        <v>- </v>
      </c>
      <c r="W155" s="34" t="str">
        <f t="shared" si="44"/>
        <v>- </v>
      </c>
      <c r="X155" s="34" t="str">
        <f t="shared" si="45"/>
        <v>- </v>
      </c>
      <c r="Y155" s="34" t="str">
        <f t="shared" si="46"/>
        <v>- </v>
      </c>
      <c r="Z155" s="34" t="str">
        <f t="shared" si="47"/>
        <v>- </v>
      </c>
      <c r="AA155" s="34" t="str">
        <f t="shared" si="48"/>
        <v>- </v>
      </c>
      <c r="AB155" s="34" t="str">
        <f t="shared" si="49"/>
        <v>- </v>
      </c>
      <c r="AC155" s="34" t="str">
        <f t="shared" si="50"/>
        <v>- </v>
      </c>
      <c r="AD155" s="35" t="str">
        <f t="shared" si="51"/>
        <v>- </v>
      </c>
    </row>
    <row r="156" spans="1:30" s="2" customFormat="1" ht="15.75" customHeight="1">
      <c r="A156" s="17" t="s">
        <v>7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5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3">
        <v>0</v>
      </c>
      <c r="Q156" s="33" t="str">
        <f t="shared" si="52"/>
        <v>- </v>
      </c>
      <c r="R156" s="34" t="str">
        <f t="shared" si="52"/>
        <v>- </v>
      </c>
      <c r="S156" s="34" t="str">
        <f t="shared" si="40"/>
        <v>- </v>
      </c>
      <c r="T156" s="34" t="str">
        <f t="shared" si="41"/>
        <v>- </v>
      </c>
      <c r="U156" s="34" t="str">
        <f t="shared" si="42"/>
        <v>- </v>
      </c>
      <c r="V156" s="34" t="str">
        <f t="shared" si="43"/>
        <v>- </v>
      </c>
      <c r="W156" s="34" t="str">
        <f t="shared" si="44"/>
        <v>- </v>
      </c>
      <c r="X156" s="34" t="str">
        <f t="shared" si="45"/>
        <v>- </v>
      </c>
      <c r="Y156" s="34" t="str">
        <f t="shared" si="46"/>
        <v>- </v>
      </c>
      <c r="Z156" s="34" t="str">
        <f t="shared" si="47"/>
        <v>- </v>
      </c>
      <c r="AA156" s="34" t="str">
        <f t="shared" si="48"/>
        <v>- </v>
      </c>
      <c r="AB156" s="34" t="str">
        <f t="shared" si="49"/>
        <v>- </v>
      </c>
      <c r="AC156" s="34" t="str">
        <f t="shared" si="50"/>
        <v>- </v>
      </c>
      <c r="AD156" s="35" t="str">
        <f t="shared" si="51"/>
        <v>- </v>
      </c>
    </row>
    <row r="157" spans="1:30" s="2" customFormat="1" ht="15.75" customHeight="1">
      <c r="A157" s="17" t="s">
        <v>8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5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3">
        <v>0</v>
      </c>
      <c r="Q157" s="33" t="str">
        <f t="shared" si="52"/>
        <v>- </v>
      </c>
      <c r="R157" s="34" t="str">
        <f t="shared" si="52"/>
        <v>- </v>
      </c>
      <c r="S157" s="34" t="str">
        <f t="shared" si="40"/>
        <v>- </v>
      </c>
      <c r="T157" s="34" t="str">
        <f t="shared" si="41"/>
        <v>- </v>
      </c>
      <c r="U157" s="34" t="str">
        <f t="shared" si="42"/>
        <v>- </v>
      </c>
      <c r="V157" s="34" t="str">
        <f t="shared" si="43"/>
        <v>- </v>
      </c>
      <c r="W157" s="34" t="str">
        <f t="shared" si="44"/>
        <v>- </v>
      </c>
      <c r="X157" s="34" t="str">
        <f t="shared" si="45"/>
        <v>- </v>
      </c>
      <c r="Y157" s="34" t="str">
        <f t="shared" si="46"/>
        <v>- </v>
      </c>
      <c r="Z157" s="34" t="str">
        <f t="shared" si="47"/>
        <v>- </v>
      </c>
      <c r="AA157" s="34" t="str">
        <f t="shared" si="48"/>
        <v>- </v>
      </c>
      <c r="AB157" s="34" t="str">
        <f t="shared" si="49"/>
        <v>- </v>
      </c>
      <c r="AC157" s="34" t="str">
        <f t="shared" si="50"/>
        <v>- </v>
      </c>
      <c r="AD157" s="35" t="str">
        <f t="shared" si="51"/>
        <v>- </v>
      </c>
    </row>
    <row r="158" spans="1:30" s="2" customFormat="1" ht="15.75" customHeight="1">
      <c r="A158" s="17" t="s">
        <v>41</v>
      </c>
      <c r="B158" s="12">
        <v>3</v>
      </c>
      <c r="C158" s="12">
        <v>2</v>
      </c>
      <c r="D158" s="12">
        <v>0</v>
      </c>
      <c r="E158" s="12">
        <v>0</v>
      </c>
      <c r="F158" s="12">
        <v>0</v>
      </c>
      <c r="G158" s="12">
        <v>1</v>
      </c>
      <c r="H158" s="12">
        <v>1</v>
      </c>
      <c r="I158" s="12">
        <v>0</v>
      </c>
      <c r="J158" s="5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3">
        <v>0</v>
      </c>
      <c r="Q158" s="33">
        <f t="shared" si="52"/>
        <v>66.66666666666666</v>
      </c>
      <c r="R158" s="34" t="str">
        <f t="shared" si="52"/>
        <v>- </v>
      </c>
      <c r="S158" s="34" t="str">
        <f t="shared" si="40"/>
        <v>- </v>
      </c>
      <c r="T158" s="34" t="str">
        <f t="shared" si="41"/>
        <v>- </v>
      </c>
      <c r="U158" s="34">
        <f t="shared" si="42"/>
        <v>50</v>
      </c>
      <c r="V158" s="34">
        <f t="shared" si="43"/>
        <v>50</v>
      </c>
      <c r="W158" s="34" t="str">
        <f t="shared" si="44"/>
        <v>- </v>
      </c>
      <c r="X158" s="34" t="str">
        <f t="shared" si="45"/>
        <v>- </v>
      </c>
      <c r="Y158" s="34" t="str">
        <f t="shared" si="46"/>
        <v>- </v>
      </c>
      <c r="Z158" s="34" t="str">
        <f t="shared" si="47"/>
        <v>- </v>
      </c>
      <c r="AA158" s="34" t="str">
        <f t="shared" si="48"/>
        <v>- </v>
      </c>
      <c r="AB158" s="34" t="str">
        <f t="shared" si="49"/>
        <v>- </v>
      </c>
      <c r="AC158" s="34" t="str">
        <f t="shared" si="50"/>
        <v>- </v>
      </c>
      <c r="AD158" s="35" t="str">
        <f t="shared" si="51"/>
        <v>- </v>
      </c>
    </row>
    <row r="159" spans="1:30" s="2" customFormat="1" ht="15.75" customHeight="1">
      <c r="A159" s="17" t="s">
        <v>11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5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3">
        <v>0</v>
      </c>
      <c r="Q159" s="33" t="str">
        <f t="shared" si="52"/>
        <v>- </v>
      </c>
      <c r="R159" s="34" t="str">
        <f t="shared" si="52"/>
        <v>- </v>
      </c>
      <c r="S159" s="34" t="str">
        <f t="shared" si="40"/>
        <v>- </v>
      </c>
      <c r="T159" s="34" t="str">
        <f t="shared" si="41"/>
        <v>- </v>
      </c>
      <c r="U159" s="34" t="str">
        <f t="shared" si="42"/>
        <v>- </v>
      </c>
      <c r="V159" s="34" t="str">
        <f t="shared" si="43"/>
        <v>- </v>
      </c>
      <c r="W159" s="34" t="str">
        <f t="shared" si="44"/>
        <v>- </v>
      </c>
      <c r="X159" s="34" t="str">
        <f t="shared" si="45"/>
        <v>- </v>
      </c>
      <c r="Y159" s="34" t="str">
        <f t="shared" si="46"/>
        <v>- </v>
      </c>
      <c r="Z159" s="34" t="str">
        <f t="shared" si="47"/>
        <v>- </v>
      </c>
      <c r="AA159" s="34" t="str">
        <f t="shared" si="48"/>
        <v>- </v>
      </c>
      <c r="AB159" s="34" t="str">
        <f t="shared" si="49"/>
        <v>- </v>
      </c>
      <c r="AC159" s="34" t="str">
        <f t="shared" si="50"/>
        <v>- </v>
      </c>
      <c r="AD159" s="35" t="str">
        <f t="shared" si="51"/>
        <v>- </v>
      </c>
    </row>
    <row r="160" spans="1:30" s="2" customFormat="1" ht="15.75" customHeight="1">
      <c r="A160" s="17" t="s">
        <v>12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5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3">
        <v>0</v>
      </c>
      <c r="Q160" s="33" t="str">
        <f t="shared" si="52"/>
        <v>- </v>
      </c>
      <c r="R160" s="34" t="str">
        <f t="shared" si="52"/>
        <v>- </v>
      </c>
      <c r="S160" s="34" t="str">
        <f t="shared" si="40"/>
        <v>- </v>
      </c>
      <c r="T160" s="34" t="str">
        <f t="shared" si="41"/>
        <v>- </v>
      </c>
      <c r="U160" s="34" t="str">
        <f t="shared" si="42"/>
        <v>- </v>
      </c>
      <c r="V160" s="34" t="str">
        <f t="shared" si="43"/>
        <v>- </v>
      </c>
      <c r="W160" s="34" t="str">
        <f t="shared" si="44"/>
        <v>- </v>
      </c>
      <c r="X160" s="34" t="str">
        <f t="shared" si="45"/>
        <v>- </v>
      </c>
      <c r="Y160" s="34" t="str">
        <f t="shared" si="46"/>
        <v>- </v>
      </c>
      <c r="Z160" s="34" t="str">
        <f t="shared" si="47"/>
        <v>- </v>
      </c>
      <c r="AA160" s="34" t="str">
        <f t="shared" si="48"/>
        <v>- </v>
      </c>
      <c r="AB160" s="34" t="str">
        <f t="shared" si="49"/>
        <v>- </v>
      </c>
      <c r="AC160" s="34" t="str">
        <f t="shared" si="50"/>
        <v>- </v>
      </c>
      <c r="AD160" s="35" t="str">
        <f t="shared" si="51"/>
        <v>- </v>
      </c>
    </row>
    <row r="161" spans="1:30" s="2" customFormat="1" ht="15.75" customHeight="1">
      <c r="A161" s="17" t="s">
        <v>13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5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3">
        <v>0</v>
      </c>
      <c r="Q161" s="33" t="str">
        <f t="shared" si="52"/>
        <v>- </v>
      </c>
      <c r="R161" s="34" t="str">
        <f t="shared" si="52"/>
        <v>- </v>
      </c>
      <c r="S161" s="34" t="str">
        <f t="shared" si="40"/>
        <v>- </v>
      </c>
      <c r="T161" s="34" t="str">
        <f t="shared" si="41"/>
        <v>- </v>
      </c>
      <c r="U161" s="34" t="str">
        <f t="shared" si="42"/>
        <v>- </v>
      </c>
      <c r="V161" s="34" t="str">
        <f t="shared" si="43"/>
        <v>- </v>
      </c>
      <c r="W161" s="34" t="str">
        <f t="shared" si="44"/>
        <v>- </v>
      </c>
      <c r="X161" s="34" t="str">
        <f t="shared" si="45"/>
        <v>- </v>
      </c>
      <c r="Y161" s="34" t="str">
        <f t="shared" si="46"/>
        <v>- </v>
      </c>
      <c r="Z161" s="34" t="str">
        <f t="shared" si="47"/>
        <v>- </v>
      </c>
      <c r="AA161" s="34" t="str">
        <f t="shared" si="48"/>
        <v>- </v>
      </c>
      <c r="AB161" s="34" t="str">
        <f t="shared" si="49"/>
        <v>- </v>
      </c>
      <c r="AC161" s="34" t="str">
        <f t="shared" si="50"/>
        <v>- </v>
      </c>
      <c r="AD161" s="35" t="str">
        <f t="shared" si="51"/>
        <v>- </v>
      </c>
    </row>
    <row r="162" spans="1:30" s="2" customFormat="1" ht="15.75" customHeight="1">
      <c r="A162" s="17" t="s">
        <v>14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5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3">
        <v>0</v>
      </c>
      <c r="Q162" s="33" t="str">
        <f t="shared" si="52"/>
        <v>- </v>
      </c>
      <c r="R162" s="34" t="str">
        <f t="shared" si="52"/>
        <v>- </v>
      </c>
      <c r="S162" s="34" t="str">
        <f t="shared" si="40"/>
        <v>- </v>
      </c>
      <c r="T162" s="34" t="str">
        <f t="shared" si="41"/>
        <v>- </v>
      </c>
      <c r="U162" s="34" t="str">
        <f t="shared" si="42"/>
        <v>- </v>
      </c>
      <c r="V162" s="34" t="str">
        <f t="shared" si="43"/>
        <v>- </v>
      </c>
      <c r="W162" s="34" t="str">
        <f t="shared" si="44"/>
        <v>- </v>
      </c>
      <c r="X162" s="34" t="str">
        <f t="shared" si="45"/>
        <v>- </v>
      </c>
      <c r="Y162" s="34" t="str">
        <f t="shared" si="46"/>
        <v>- </v>
      </c>
      <c r="Z162" s="34" t="str">
        <f t="shared" si="47"/>
        <v>- </v>
      </c>
      <c r="AA162" s="34" t="str">
        <f t="shared" si="48"/>
        <v>- </v>
      </c>
      <c r="AB162" s="34" t="str">
        <f t="shared" si="49"/>
        <v>- </v>
      </c>
      <c r="AC162" s="34" t="str">
        <f t="shared" si="50"/>
        <v>- </v>
      </c>
      <c r="AD162" s="35" t="str">
        <f t="shared" si="51"/>
        <v>- </v>
      </c>
    </row>
    <row r="163" spans="1:30" s="2" customFormat="1" ht="15.75" customHeight="1">
      <c r="A163" s="17" t="s">
        <v>15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5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3">
        <v>0</v>
      </c>
      <c r="Q163" s="33" t="str">
        <f t="shared" si="52"/>
        <v>- </v>
      </c>
      <c r="R163" s="34" t="str">
        <f t="shared" si="52"/>
        <v>- </v>
      </c>
      <c r="S163" s="34" t="str">
        <f t="shared" si="40"/>
        <v>- </v>
      </c>
      <c r="T163" s="34" t="str">
        <f t="shared" si="41"/>
        <v>- </v>
      </c>
      <c r="U163" s="34" t="str">
        <f t="shared" si="42"/>
        <v>- </v>
      </c>
      <c r="V163" s="34" t="str">
        <f t="shared" si="43"/>
        <v>- </v>
      </c>
      <c r="W163" s="34" t="str">
        <f t="shared" si="44"/>
        <v>- </v>
      </c>
      <c r="X163" s="34" t="str">
        <f t="shared" si="45"/>
        <v>- </v>
      </c>
      <c r="Y163" s="34" t="str">
        <f t="shared" si="46"/>
        <v>- </v>
      </c>
      <c r="Z163" s="34" t="str">
        <f t="shared" si="47"/>
        <v>- </v>
      </c>
      <c r="AA163" s="34" t="str">
        <f t="shared" si="48"/>
        <v>- </v>
      </c>
      <c r="AB163" s="34" t="str">
        <f t="shared" si="49"/>
        <v>- </v>
      </c>
      <c r="AC163" s="34" t="str">
        <f t="shared" si="50"/>
        <v>- </v>
      </c>
      <c r="AD163" s="35" t="str">
        <f t="shared" si="51"/>
        <v>- </v>
      </c>
    </row>
    <row r="164" spans="1:30" s="2" customFormat="1" ht="15.75" customHeight="1">
      <c r="A164" s="17" t="s">
        <v>16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5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3">
        <v>0</v>
      </c>
      <c r="Q164" s="33" t="str">
        <f t="shared" si="52"/>
        <v>- </v>
      </c>
      <c r="R164" s="34" t="str">
        <f t="shared" si="52"/>
        <v>- </v>
      </c>
      <c r="S164" s="34" t="str">
        <f t="shared" si="40"/>
        <v>- </v>
      </c>
      <c r="T164" s="34" t="str">
        <f t="shared" si="41"/>
        <v>- </v>
      </c>
      <c r="U164" s="34" t="str">
        <f t="shared" si="42"/>
        <v>- </v>
      </c>
      <c r="V164" s="34" t="str">
        <f t="shared" si="43"/>
        <v>- </v>
      </c>
      <c r="W164" s="34" t="str">
        <f t="shared" si="44"/>
        <v>- </v>
      </c>
      <c r="X164" s="34" t="str">
        <f t="shared" si="45"/>
        <v>- </v>
      </c>
      <c r="Y164" s="34" t="str">
        <f t="shared" si="46"/>
        <v>- </v>
      </c>
      <c r="Z164" s="34" t="str">
        <f t="shared" si="47"/>
        <v>- </v>
      </c>
      <c r="AA164" s="34" t="str">
        <f t="shared" si="48"/>
        <v>- </v>
      </c>
      <c r="AB164" s="34" t="str">
        <f t="shared" si="49"/>
        <v>- </v>
      </c>
      <c r="AC164" s="34" t="str">
        <f t="shared" si="50"/>
        <v>- </v>
      </c>
      <c r="AD164" s="35" t="str">
        <f t="shared" si="51"/>
        <v>- </v>
      </c>
    </row>
    <row r="165" spans="1:30" s="2" customFormat="1" ht="15.75" customHeight="1">
      <c r="A165" s="17" t="s">
        <v>17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5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3">
        <v>0</v>
      </c>
      <c r="Q165" s="33" t="str">
        <f t="shared" si="52"/>
        <v>- </v>
      </c>
      <c r="R165" s="34" t="str">
        <f t="shared" si="52"/>
        <v>- </v>
      </c>
      <c r="S165" s="34" t="str">
        <f t="shared" si="40"/>
        <v>- </v>
      </c>
      <c r="T165" s="34" t="str">
        <f t="shared" si="41"/>
        <v>- </v>
      </c>
      <c r="U165" s="34" t="str">
        <f t="shared" si="42"/>
        <v>- </v>
      </c>
      <c r="V165" s="34" t="str">
        <f t="shared" si="43"/>
        <v>- </v>
      </c>
      <c r="W165" s="34" t="str">
        <f t="shared" si="44"/>
        <v>- </v>
      </c>
      <c r="X165" s="34" t="str">
        <f t="shared" si="45"/>
        <v>- </v>
      </c>
      <c r="Y165" s="34" t="str">
        <f t="shared" si="46"/>
        <v>- </v>
      </c>
      <c r="Z165" s="34" t="str">
        <f t="shared" si="47"/>
        <v>- </v>
      </c>
      <c r="AA165" s="34" t="str">
        <f t="shared" si="48"/>
        <v>- </v>
      </c>
      <c r="AB165" s="34" t="str">
        <f t="shared" si="49"/>
        <v>- </v>
      </c>
      <c r="AC165" s="34" t="str">
        <f t="shared" si="50"/>
        <v>- </v>
      </c>
      <c r="AD165" s="35" t="str">
        <f t="shared" si="51"/>
        <v>- </v>
      </c>
    </row>
    <row r="166" spans="1:30" s="2" customFormat="1" ht="15.75" customHeight="1">
      <c r="A166" s="17" t="s">
        <v>20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5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3">
        <v>0</v>
      </c>
      <c r="Q166" s="33" t="str">
        <f t="shared" si="52"/>
        <v>- </v>
      </c>
      <c r="R166" s="34" t="str">
        <f t="shared" si="52"/>
        <v>- </v>
      </c>
      <c r="S166" s="34" t="str">
        <f t="shared" si="40"/>
        <v>- </v>
      </c>
      <c r="T166" s="34" t="str">
        <f t="shared" si="41"/>
        <v>- </v>
      </c>
      <c r="U166" s="34" t="str">
        <f t="shared" si="42"/>
        <v>- </v>
      </c>
      <c r="V166" s="34" t="str">
        <f t="shared" si="43"/>
        <v>- </v>
      </c>
      <c r="W166" s="34" t="str">
        <f t="shared" si="44"/>
        <v>- </v>
      </c>
      <c r="X166" s="34" t="str">
        <f t="shared" si="45"/>
        <v>- </v>
      </c>
      <c r="Y166" s="34" t="str">
        <f t="shared" si="46"/>
        <v>- </v>
      </c>
      <c r="Z166" s="34" t="str">
        <f t="shared" si="47"/>
        <v>- </v>
      </c>
      <c r="AA166" s="34" t="str">
        <f t="shared" si="48"/>
        <v>- </v>
      </c>
      <c r="AB166" s="34" t="str">
        <f t="shared" si="49"/>
        <v>- </v>
      </c>
      <c r="AC166" s="34" t="str">
        <f t="shared" si="50"/>
        <v>- </v>
      </c>
      <c r="AD166" s="35" t="str">
        <f t="shared" si="51"/>
        <v>- </v>
      </c>
    </row>
    <row r="167" spans="1:30" s="4" customFormat="1" ht="15.75" customHeight="1">
      <c r="A167" s="44" t="s">
        <v>48</v>
      </c>
      <c r="B167" s="14">
        <f>B168+B169+B187+B206</f>
        <v>2962</v>
      </c>
      <c r="C167" s="14">
        <f aca="true" t="shared" si="54" ref="C167:P167">C168+C169+C187+C206</f>
        <v>1873</v>
      </c>
      <c r="D167" s="14">
        <f t="shared" si="54"/>
        <v>183</v>
      </c>
      <c r="E167" s="14">
        <f t="shared" si="54"/>
        <v>17</v>
      </c>
      <c r="F167" s="14">
        <f t="shared" si="54"/>
        <v>1391</v>
      </c>
      <c r="G167" s="14">
        <f t="shared" si="54"/>
        <v>196</v>
      </c>
      <c r="H167" s="14">
        <f t="shared" si="54"/>
        <v>4</v>
      </c>
      <c r="I167" s="14">
        <f t="shared" si="54"/>
        <v>12</v>
      </c>
      <c r="J167" s="53">
        <f t="shared" si="54"/>
        <v>20</v>
      </c>
      <c r="K167" s="14">
        <f t="shared" si="54"/>
        <v>12</v>
      </c>
      <c r="L167" s="14">
        <f t="shared" si="54"/>
        <v>0</v>
      </c>
      <c r="M167" s="14">
        <f t="shared" si="54"/>
        <v>3</v>
      </c>
      <c r="N167" s="14">
        <f t="shared" si="54"/>
        <v>28</v>
      </c>
      <c r="O167" s="14">
        <f t="shared" si="54"/>
        <v>2</v>
      </c>
      <c r="P167" s="15">
        <f t="shared" si="54"/>
        <v>5</v>
      </c>
      <c r="Q167" s="27">
        <f t="shared" si="52"/>
        <v>63.23430114787306</v>
      </c>
      <c r="R167" s="28">
        <f t="shared" si="52"/>
        <v>9.770421783235452</v>
      </c>
      <c r="S167" s="28">
        <f t="shared" si="40"/>
        <v>0.9076348104644953</v>
      </c>
      <c r="T167" s="28">
        <f t="shared" si="41"/>
        <v>74.26588360918312</v>
      </c>
      <c r="U167" s="28">
        <f t="shared" si="42"/>
        <v>10.464495461825948</v>
      </c>
      <c r="V167" s="28">
        <f t="shared" si="43"/>
        <v>0.21356113187399892</v>
      </c>
      <c r="W167" s="28">
        <f t="shared" si="44"/>
        <v>0.6406833956219967</v>
      </c>
      <c r="X167" s="28">
        <f t="shared" si="45"/>
        <v>1.0678056593699947</v>
      </c>
      <c r="Y167" s="28">
        <f t="shared" si="46"/>
        <v>0.6406833956219967</v>
      </c>
      <c r="Z167" s="28" t="str">
        <f t="shared" si="47"/>
        <v>- </v>
      </c>
      <c r="AA167" s="28">
        <f t="shared" si="48"/>
        <v>0.16017084890549918</v>
      </c>
      <c r="AB167" s="28">
        <f t="shared" si="49"/>
        <v>1.4949279231179926</v>
      </c>
      <c r="AC167" s="28">
        <f t="shared" si="50"/>
        <v>0.10678056593699946</v>
      </c>
      <c r="AD167" s="29">
        <f t="shared" si="51"/>
        <v>0.2669514148424987</v>
      </c>
    </row>
    <row r="168" spans="1:30" s="2" customFormat="1" ht="15.75" customHeight="1">
      <c r="A168" s="54" t="s">
        <v>2</v>
      </c>
      <c r="B168" s="10">
        <v>271</v>
      </c>
      <c r="C168" s="10">
        <v>247</v>
      </c>
      <c r="D168" s="10">
        <v>56</v>
      </c>
      <c r="E168" s="10">
        <v>2</v>
      </c>
      <c r="F168" s="10">
        <v>166</v>
      </c>
      <c r="G168" s="10">
        <v>3</v>
      </c>
      <c r="H168" s="10">
        <v>0</v>
      </c>
      <c r="I168" s="10">
        <v>10</v>
      </c>
      <c r="J168" s="51">
        <v>0</v>
      </c>
      <c r="K168" s="10">
        <v>0</v>
      </c>
      <c r="L168" s="10">
        <v>0</v>
      </c>
      <c r="M168" s="10">
        <v>0</v>
      </c>
      <c r="N168" s="10">
        <v>5</v>
      </c>
      <c r="O168" s="10">
        <v>0</v>
      </c>
      <c r="P168" s="11">
        <v>5</v>
      </c>
      <c r="Q168" s="30">
        <f t="shared" si="52"/>
        <v>91.14391143911439</v>
      </c>
      <c r="R168" s="31">
        <f t="shared" si="52"/>
        <v>22.672064777327936</v>
      </c>
      <c r="S168" s="31">
        <f t="shared" si="40"/>
        <v>0.8097165991902834</v>
      </c>
      <c r="T168" s="31">
        <f t="shared" si="41"/>
        <v>67.20647773279353</v>
      </c>
      <c r="U168" s="31">
        <f t="shared" si="42"/>
        <v>1.214574898785425</v>
      </c>
      <c r="V168" s="31" t="str">
        <f t="shared" si="43"/>
        <v>- </v>
      </c>
      <c r="W168" s="31">
        <f t="shared" si="44"/>
        <v>4.048582995951417</v>
      </c>
      <c r="X168" s="31" t="str">
        <f t="shared" si="45"/>
        <v>- </v>
      </c>
      <c r="Y168" s="31" t="str">
        <f t="shared" si="46"/>
        <v>- </v>
      </c>
      <c r="Z168" s="31" t="str">
        <f t="shared" si="47"/>
        <v>- </v>
      </c>
      <c r="AA168" s="31" t="str">
        <f t="shared" si="48"/>
        <v>- </v>
      </c>
      <c r="AB168" s="31">
        <f t="shared" si="49"/>
        <v>2.0242914979757085</v>
      </c>
      <c r="AC168" s="31" t="str">
        <f t="shared" si="50"/>
        <v>- </v>
      </c>
      <c r="AD168" s="32">
        <f t="shared" si="51"/>
        <v>2.0242914979757085</v>
      </c>
    </row>
    <row r="169" spans="1:30" s="2" customFormat="1" ht="15.75" customHeight="1">
      <c r="A169" s="54" t="s">
        <v>3</v>
      </c>
      <c r="B169" s="10">
        <f>SUM(B170:B186)</f>
        <v>1664</v>
      </c>
      <c r="C169" s="10">
        <f aca="true" t="shared" si="55" ref="C169:P169">SUM(C170:C186)</f>
        <v>990</v>
      </c>
      <c r="D169" s="10">
        <f t="shared" si="55"/>
        <v>82</v>
      </c>
      <c r="E169" s="10">
        <f t="shared" si="55"/>
        <v>13</v>
      </c>
      <c r="F169" s="10">
        <f t="shared" si="55"/>
        <v>720</v>
      </c>
      <c r="G169" s="10">
        <f t="shared" si="55"/>
        <v>130</v>
      </c>
      <c r="H169" s="10">
        <f t="shared" si="55"/>
        <v>4</v>
      </c>
      <c r="I169" s="10">
        <f t="shared" si="55"/>
        <v>2</v>
      </c>
      <c r="J169" s="51">
        <f t="shared" si="55"/>
        <v>13</v>
      </c>
      <c r="K169" s="10">
        <f t="shared" si="55"/>
        <v>8</v>
      </c>
      <c r="L169" s="10">
        <f t="shared" si="55"/>
        <v>0</v>
      </c>
      <c r="M169" s="10">
        <f t="shared" si="55"/>
        <v>0</v>
      </c>
      <c r="N169" s="10">
        <f t="shared" si="55"/>
        <v>16</v>
      </c>
      <c r="O169" s="10">
        <f t="shared" si="55"/>
        <v>2</v>
      </c>
      <c r="P169" s="11">
        <f t="shared" si="55"/>
        <v>0</v>
      </c>
      <c r="Q169" s="30">
        <f t="shared" si="52"/>
        <v>59.495192307692314</v>
      </c>
      <c r="R169" s="31">
        <f t="shared" si="52"/>
        <v>8.282828282828284</v>
      </c>
      <c r="S169" s="31">
        <f t="shared" si="40"/>
        <v>1.3131313131313131</v>
      </c>
      <c r="T169" s="31">
        <f t="shared" si="41"/>
        <v>72.72727272727273</v>
      </c>
      <c r="U169" s="31">
        <f t="shared" si="42"/>
        <v>13.131313131313133</v>
      </c>
      <c r="V169" s="31">
        <f t="shared" si="43"/>
        <v>0.40404040404040403</v>
      </c>
      <c r="W169" s="31">
        <f t="shared" si="44"/>
        <v>0.20202020202020202</v>
      </c>
      <c r="X169" s="31">
        <f t="shared" si="45"/>
        <v>1.3131313131313131</v>
      </c>
      <c r="Y169" s="31">
        <f t="shared" si="46"/>
        <v>0.8080808080808081</v>
      </c>
      <c r="Z169" s="31" t="str">
        <f t="shared" si="47"/>
        <v>- </v>
      </c>
      <c r="AA169" s="31" t="str">
        <f t="shared" si="48"/>
        <v>- </v>
      </c>
      <c r="AB169" s="31">
        <f t="shared" si="49"/>
        <v>1.6161616161616161</v>
      </c>
      <c r="AC169" s="31">
        <f t="shared" si="50"/>
        <v>0.20202020202020202</v>
      </c>
      <c r="AD169" s="32" t="str">
        <f t="shared" si="51"/>
        <v>- </v>
      </c>
    </row>
    <row r="170" spans="1:30" s="2" customFormat="1" ht="15.75" customHeight="1">
      <c r="A170" s="16" t="s">
        <v>4</v>
      </c>
      <c r="B170" s="12">
        <v>45</v>
      </c>
      <c r="C170" s="12">
        <v>22</v>
      </c>
      <c r="D170" s="12">
        <v>3</v>
      </c>
      <c r="E170" s="12">
        <v>0</v>
      </c>
      <c r="F170" s="12">
        <v>16</v>
      </c>
      <c r="G170" s="12">
        <v>1</v>
      </c>
      <c r="H170" s="12">
        <v>0</v>
      </c>
      <c r="I170" s="12">
        <v>1</v>
      </c>
      <c r="J170" s="52">
        <v>0</v>
      </c>
      <c r="K170" s="12">
        <v>0</v>
      </c>
      <c r="L170" s="12">
        <v>0</v>
      </c>
      <c r="M170" s="12">
        <v>0</v>
      </c>
      <c r="N170" s="12">
        <v>1</v>
      </c>
      <c r="O170" s="12">
        <v>0</v>
      </c>
      <c r="P170" s="13">
        <v>0</v>
      </c>
      <c r="Q170" s="33">
        <f t="shared" si="52"/>
        <v>48.888888888888886</v>
      </c>
      <c r="R170" s="34">
        <f t="shared" si="52"/>
        <v>13.636363636363635</v>
      </c>
      <c r="S170" s="34" t="str">
        <f t="shared" si="40"/>
        <v>- </v>
      </c>
      <c r="T170" s="34">
        <f t="shared" si="41"/>
        <v>72.72727272727273</v>
      </c>
      <c r="U170" s="34">
        <f t="shared" si="42"/>
        <v>4.545454545454546</v>
      </c>
      <c r="V170" s="34" t="str">
        <f t="shared" si="43"/>
        <v>- </v>
      </c>
      <c r="W170" s="34">
        <f t="shared" si="44"/>
        <v>4.545454545454546</v>
      </c>
      <c r="X170" s="34" t="str">
        <f t="shared" si="45"/>
        <v>- </v>
      </c>
      <c r="Y170" s="34" t="str">
        <f t="shared" si="46"/>
        <v>- </v>
      </c>
      <c r="Z170" s="34" t="str">
        <f t="shared" si="47"/>
        <v>- </v>
      </c>
      <c r="AA170" s="34" t="str">
        <f t="shared" si="48"/>
        <v>- </v>
      </c>
      <c r="AB170" s="34">
        <f t="shared" si="49"/>
        <v>4.545454545454546</v>
      </c>
      <c r="AC170" s="34" t="str">
        <f t="shared" si="50"/>
        <v>- </v>
      </c>
      <c r="AD170" s="35" t="str">
        <f t="shared" si="51"/>
        <v>- </v>
      </c>
    </row>
    <row r="171" spans="1:30" s="2" customFormat="1" ht="15.75" customHeight="1">
      <c r="A171" s="17" t="s">
        <v>5</v>
      </c>
      <c r="B171" s="12">
        <v>177</v>
      </c>
      <c r="C171" s="12">
        <v>76</v>
      </c>
      <c r="D171" s="12">
        <v>2</v>
      </c>
      <c r="E171" s="12">
        <v>2</v>
      </c>
      <c r="F171" s="12">
        <v>53</v>
      </c>
      <c r="G171" s="12">
        <v>12</v>
      </c>
      <c r="H171" s="12">
        <v>0</v>
      </c>
      <c r="I171" s="12">
        <v>0</v>
      </c>
      <c r="J171" s="52">
        <v>0</v>
      </c>
      <c r="K171" s="12">
        <v>2</v>
      </c>
      <c r="L171" s="12">
        <v>0</v>
      </c>
      <c r="M171" s="12">
        <v>0</v>
      </c>
      <c r="N171" s="12">
        <v>5</v>
      </c>
      <c r="O171" s="12">
        <v>0</v>
      </c>
      <c r="P171" s="13">
        <v>0</v>
      </c>
      <c r="Q171" s="33">
        <f t="shared" si="52"/>
        <v>42.93785310734463</v>
      </c>
      <c r="R171" s="34">
        <f t="shared" si="52"/>
        <v>2.631578947368421</v>
      </c>
      <c r="S171" s="34">
        <f t="shared" si="40"/>
        <v>2.631578947368421</v>
      </c>
      <c r="T171" s="34">
        <f t="shared" si="41"/>
        <v>69.73684210526315</v>
      </c>
      <c r="U171" s="34">
        <f t="shared" si="42"/>
        <v>15.789473684210526</v>
      </c>
      <c r="V171" s="34" t="str">
        <f t="shared" si="43"/>
        <v>- </v>
      </c>
      <c r="W171" s="34" t="str">
        <f t="shared" si="44"/>
        <v>- </v>
      </c>
      <c r="X171" s="34" t="str">
        <f t="shared" si="45"/>
        <v>- </v>
      </c>
      <c r="Y171" s="34">
        <f t="shared" si="46"/>
        <v>2.631578947368421</v>
      </c>
      <c r="Z171" s="34" t="str">
        <f t="shared" si="47"/>
        <v>- </v>
      </c>
      <c r="AA171" s="34" t="str">
        <f t="shared" si="48"/>
        <v>- </v>
      </c>
      <c r="AB171" s="34">
        <f t="shared" si="49"/>
        <v>6.578947368421052</v>
      </c>
      <c r="AC171" s="34" t="str">
        <f t="shared" si="50"/>
        <v>- </v>
      </c>
      <c r="AD171" s="35" t="str">
        <f t="shared" si="51"/>
        <v>- </v>
      </c>
    </row>
    <row r="172" spans="1:30" s="2" customFormat="1" ht="15.75" customHeight="1">
      <c r="A172" s="17" t="s">
        <v>6</v>
      </c>
      <c r="B172" s="12">
        <v>212</v>
      </c>
      <c r="C172" s="12">
        <v>128</v>
      </c>
      <c r="D172" s="12">
        <v>6</v>
      </c>
      <c r="E172" s="12">
        <v>0</v>
      </c>
      <c r="F172" s="12">
        <v>99</v>
      </c>
      <c r="G172" s="12">
        <v>15</v>
      </c>
      <c r="H172" s="12">
        <v>0</v>
      </c>
      <c r="I172" s="12">
        <v>0</v>
      </c>
      <c r="J172" s="52">
        <v>0</v>
      </c>
      <c r="K172" s="12">
        <v>2</v>
      </c>
      <c r="L172" s="12">
        <v>0</v>
      </c>
      <c r="M172" s="12">
        <v>0</v>
      </c>
      <c r="N172" s="12">
        <v>6</v>
      </c>
      <c r="O172" s="12">
        <v>0</v>
      </c>
      <c r="P172" s="13">
        <v>0</v>
      </c>
      <c r="Q172" s="33">
        <f t="shared" si="52"/>
        <v>60.37735849056604</v>
      </c>
      <c r="R172" s="34">
        <f t="shared" si="52"/>
        <v>4.6875</v>
      </c>
      <c r="S172" s="34" t="str">
        <f t="shared" si="40"/>
        <v>- </v>
      </c>
      <c r="T172" s="34">
        <f t="shared" si="41"/>
        <v>77.34375</v>
      </c>
      <c r="U172" s="34">
        <f t="shared" si="42"/>
        <v>11.71875</v>
      </c>
      <c r="V172" s="34" t="str">
        <f t="shared" si="43"/>
        <v>- </v>
      </c>
      <c r="W172" s="34" t="str">
        <f t="shared" si="44"/>
        <v>- </v>
      </c>
      <c r="X172" s="34" t="str">
        <f t="shared" si="45"/>
        <v>- </v>
      </c>
      <c r="Y172" s="34">
        <f t="shared" si="46"/>
        <v>1.5625</v>
      </c>
      <c r="Z172" s="34" t="str">
        <f t="shared" si="47"/>
        <v>- </v>
      </c>
      <c r="AA172" s="34" t="str">
        <f t="shared" si="48"/>
        <v>- </v>
      </c>
      <c r="AB172" s="34">
        <f t="shared" si="49"/>
        <v>4.6875</v>
      </c>
      <c r="AC172" s="34" t="str">
        <f t="shared" si="50"/>
        <v>- </v>
      </c>
      <c r="AD172" s="35" t="str">
        <f t="shared" si="51"/>
        <v>- </v>
      </c>
    </row>
    <row r="173" spans="1:30" s="2" customFormat="1" ht="15.75" customHeight="1">
      <c r="A173" s="17" t="s">
        <v>7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5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v>0</v>
      </c>
      <c r="Q173" s="33" t="str">
        <f t="shared" si="52"/>
        <v>- </v>
      </c>
      <c r="R173" s="34" t="str">
        <f t="shared" si="52"/>
        <v>- </v>
      </c>
      <c r="S173" s="34" t="str">
        <f t="shared" si="40"/>
        <v>- </v>
      </c>
      <c r="T173" s="34" t="str">
        <f t="shared" si="41"/>
        <v>- </v>
      </c>
      <c r="U173" s="34" t="str">
        <f t="shared" si="42"/>
        <v>- </v>
      </c>
      <c r="V173" s="34" t="str">
        <f t="shared" si="43"/>
        <v>- </v>
      </c>
      <c r="W173" s="34" t="str">
        <f t="shared" si="44"/>
        <v>- </v>
      </c>
      <c r="X173" s="34" t="str">
        <f t="shared" si="45"/>
        <v>- </v>
      </c>
      <c r="Y173" s="34" t="str">
        <f t="shared" si="46"/>
        <v>- </v>
      </c>
      <c r="Z173" s="34" t="str">
        <f t="shared" si="47"/>
        <v>- </v>
      </c>
      <c r="AA173" s="34" t="str">
        <f t="shared" si="48"/>
        <v>- </v>
      </c>
      <c r="AB173" s="34" t="str">
        <f t="shared" si="49"/>
        <v>- </v>
      </c>
      <c r="AC173" s="34" t="str">
        <f t="shared" si="50"/>
        <v>- </v>
      </c>
      <c r="AD173" s="35" t="str">
        <f t="shared" si="51"/>
        <v>- </v>
      </c>
    </row>
    <row r="174" spans="1:30" s="2" customFormat="1" ht="15.75" customHeight="1">
      <c r="A174" s="17" t="s">
        <v>8</v>
      </c>
      <c r="B174" s="12">
        <v>16</v>
      </c>
      <c r="C174" s="12">
        <v>14</v>
      </c>
      <c r="D174" s="12">
        <v>0</v>
      </c>
      <c r="E174" s="12">
        <v>0</v>
      </c>
      <c r="F174" s="12">
        <v>13</v>
      </c>
      <c r="G174" s="12">
        <v>1</v>
      </c>
      <c r="H174" s="12">
        <v>0</v>
      </c>
      <c r="I174" s="12">
        <v>0</v>
      </c>
      <c r="J174" s="5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3">
        <v>0</v>
      </c>
      <c r="Q174" s="33">
        <f t="shared" si="52"/>
        <v>87.5</v>
      </c>
      <c r="R174" s="34" t="str">
        <f t="shared" si="52"/>
        <v>- </v>
      </c>
      <c r="S174" s="34" t="str">
        <f t="shared" si="40"/>
        <v>- </v>
      </c>
      <c r="T174" s="34">
        <f t="shared" si="41"/>
        <v>92.85714285714286</v>
      </c>
      <c r="U174" s="34">
        <f t="shared" si="42"/>
        <v>7.142857142857142</v>
      </c>
      <c r="V174" s="34" t="str">
        <f t="shared" si="43"/>
        <v>- </v>
      </c>
      <c r="W174" s="34" t="str">
        <f t="shared" si="44"/>
        <v>- </v>
      </c>
      <c r="X174" s="34" t="str">
        <f t="shared" si="45"/>
        <v>- </v>
      </c>
      <c r="Y174" s="34" t="str">
        <f t="shared" si="46"/>
        <v>- </v>
      </c>
      <c r="Z174" s="34" t="str">
        <f t="shared" si="47"/>
        <v>- </v>
      </c>
      <c r="AA174" s="34" t="str">
        <f t="shared" si="48"/>
        <v>- </v>
      </c>
      <c r="AB174" s="34" t="str">
        <f t="shared" si="49"/>
        <v>- </v>
      </c>
      <c r="AC174" s="34" t="str">
        <f t="shared" si="50"/>
        <v>- </v>
      </c>
      <c r="AD174" s="35" t="str">
        <f t="shared" si="51"/>
        <v>- </v>
      </c>
    </row>
    <row r="175" spans="1:30" s="2" customFormat="1" ht="15.75" customHeight="1">
      <c r="A175" s="17" t="s">
        <v>9</v>
      </c>
      <c r="B175" s="12">
        <v>318</v>
      </c>
      <c r="C175" s="12">
        <v>211</v>
      </c>
      <c r="D175" s="12">
        <v>21</v>
      </c>
      <c r="E175" s="12">
        <v>7</v>
      </c>
      <c r="F175" s="12">
        <v>150</v>
      </c>
      <c r="G175" s="12">
        <v>25</v>
      </c>
      <c r="H175" s="12">
        <v>1</v>
      </c>
      <c r="I175" s="12">
        <v>0</v>
      </c>
      <c r="J175" s="52">
        <v>6</v>
      </c>
      <c r="K175" s="12">
        <v>0</v>
      </c>
      <c r="L175" s="12">
        <v>0</v>
      </c>
      <c r="M175" s="12">
        <v>0</v>
      </c>
      <c r="N175" s="12">
        <v>1</v>
      </c>
      <c r="O175" s="12">
        <v>0</v>
      </c>
      <c r="P175" s="13">
        <v>0</v>
      </c>
      <c r="Q175" s="33">
        <f t="shared" si="52"/>
        <v>66.35220125786164</v>
      </c>
      <c r="R175" s="34">
        <f t="shared" si="52"/>
        <v>9.95260663507109</v>
      </c>
      <c r="S175" s="34">
        <f t="shared" si="40"/>
        <v>3.3175355450236967</v>
      </c>
      <c r="T175" s="34">
        <f t="shared" si="41"/>
        <v>71.09004739336493</v>
      </c>
      <c r="U175" s="34">
        <f t="shared" si="42"/>
        <v>11.848341232227488</v>
      </c>
      <c r="V175" s="34">
        <f t="shared" si="43"/>
        <v>0.47393364928909953</v>
      </c>
      <c r="W175" s="34" t="str">
        <f t="shared" si="44"/>
        <v>- </v>
      </c>
      <c r="X175" s="34">
        <f t="shared" si="45"/>
        <v>2.843601895734597</v>
      </c>
      <c r="Y175" s="34" t="str">
        <f t="shared" si="46"/>
        <v>- </v>
      </c>
      <c r="Z175" s="34" t="str">
        <f t="shared" si="47"/>
        <v>- </v>
      </c>
      <c r="AA175" s="34" t="str">
        <f t="shared" si="48"/>
        <v>- </v>
      </c>
      <c r="AB175" s="34">
        <f t="shared" si="49"/>
        <v>0.47393364928909953</v>
      </c>
      <c r="AC175" s="34" t="str">
        <f t="shared" si="50"/>
        <v>- </v>
      </c>
      <c r="AD175" s="35" t="str">
        <f t="shared" si="51"/>
        <v>- </v>
      </c>
    </row>
    <row r="176" spans="1:30" s="2" customFormat="1" ht="15.75" customHeight="1">
      <c r="A176" s="17" t="s">
        <v>10</v>
      </c>
      <c r="B176" s="12">
        <v>57</v>
      </c>
      <c r="C176" s="12">
        <v>49</v>
      </c>
      <c r="D176" s="12">
        <v>7</v>
      </c>
      <c r="E176" s="12">
        <v>1</v>
      </c>
      <c r="F176" s="12">
        <v>37</v>
      </c>
      <c r="G176" s="12">
        <v>4</v>
      </c>
      <c r="H176" s="12">
        <v>0</v>
      </c>
      <c r="I176" s="12">
        <v>0</v>
      </c>
      <c r="J176" s="5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3">
        <v>0</v>
      </c>
      <c r="Q176" s="33">
        <f t="shared" si="52"/>
        <v>85.96491228070175</v>
      </c>
      <c r="R176" s="34">
        <f t="shared" si="52"/>
        <v>14.285714285714285</v>
      </c>
      <c r="S176" s="34">
        <f t="shared" si="40"/>
        <v>2.0408163265306123</v>
      </c>
      <c r="T176" s="34">
        <f t="shared" si="41"/>
        <v>75.51020408163265</v>
      </c>
      <c r="U176" s="34">
        <f t="shared" si="42"/>
        <v>8.16326530612245</v>
      </c>
      <c r="V176" s="34" t="str">
        <f t="shared" si="43"/>
        <v>- </v>
      </c>
      <c r="W176" s="34" t="str">
        <f t="shared" si="44"/>
        <v>- </v>
      </c>
      <c r="X176" s="34" t="str">
        <f t="shared" si="45"/>
        <v>- </v>
      </c>
      <c r="Y176" s="34" t="str">
        <f t="shared" si="46"/>
        <v>- </v>
      </c>
      <c r="Z176" s="34" t="str">
        <f t="shared" si="47"/>
        <v>- </v>
      </c>
      <c r="AA176" s="34" t="str">
        <f t="shared" si="48"/>
        <v>- </v>
      </c>
      <c r="AB176" s="34" t="str">
        <f t="shared" si="49"/>
        <v>- </v>
      </c>
      <c r="AC176" s="34" t="str">
        <f t="shared" si="50"/>
        <v>- </v>
      </c>
      <c r="AD176" s="35" t="str">
        <f t="shared" si="51"/>
        <v>- </v>
      </c>
    </row>
    <row r="177" spans="1:30" s="2" customFormat="1" ht="15.75" customHeight="1">
      <c r="A177" s="17" t="s">
        <v>11</v>
      </c>
      <c r="B177" s="12">
        <v>90</v>
      </c>
      <c r="C177" s="12">
        <v>73</v>
      </c>
      <c r="D177" s="12">
        <v>7</v>
      </c>
      <c r="E177" s="12">
        <v>0</v>
      </c>
      <c r="F177" s="12">
        <v>57</v>
      </c>
      <c r="G177" s="12">
        <v>6</v>
      </c>
      <c r="H177" s="12">
        <v>0</v>
      </c>
      <c r="I177" s="12">
        <v>0</v>
      </c>
      <c r="J177" s="52">
        <v>0</v>
      </c>
      <c r="K177" s="12">
        <v>0</v>
      </c>
      <c r="L177" s="12">
        <v>0</v>
      </c>
      <c r="M177" s="12">
        <v>0</v>
      </c>
      <c r="N177" s="12">
        <v>2</v>
      </c>
      <c r="O177" s="12">
        <v>1</v>
      </c>
      <c r="P177" s="13">
        <v>0</v>
      </c>
      <c r="Q177" s="33">
        <f t="shared" si="52"/>
        <v>81.11111111111111</v>
      </c>
      <c r="R177" s="34">
        <f t="shared" si="52"/>
        <v>9.58904109589041</v>
      </c>
      <c r="S177" s="34" t="str">
        <f t="shared" si="40"/>
        <v>- </v>
      </c>
      <c r="T177" s="34">
        <f t="shared" si="41"/>
        <v>78.08219178082192</v>
      </c>
      <c r="U177" s="34">
        <f t="shared" si="42"/>
        <v>8.21917808219178</v>
      </c>
      <c r="V177" s="34" t="str">
        <f t="shared" si="43"/>
        <v>- </v>
      </c>
      <c r="W177" s="34" t="str">
        <f t="shared" si="44"/>
        <v>- </v>
      </c>
      <c r="X177" s="34" t="str">
        <f t="shared" si="45"/>
        <v>- </v>
      </c>
      <c r="Y177" s="34" t="str">
        <f t="shared" si="46"/>
        <v>- </v>
      </c>
      <c r="Z177" s="34" t="str">
        <f t="shared" si="47"/>
        <v>- </v>
      </c>
      <c r="AA177" s="34" t="str">
        <f t="shared" si="48"/>
        <v>- </v>
      </c>
      <c r="AB177" s="34">
        <f t="shared" si="49"/>
        <v>2.73972602739726</v>
      </c>
      <c r="AC177" s="34">
        <f t="shared" si="50"/>
        <v>1.36986301369863</v>
      </c>
      <c r="AD177" s="35" t="str">
        <f t="shared" si="51"/>
        <v>- </v>
      </c>
    </row>
    <row r="178" spans="1:30" s="2" customFormat="1" ht="15.75" customHeight="1">
      <c r="A178" s="17" t="s">
        <v>12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5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3">
        <v>0</v>
      </c>
      <c r="Q178" s="33" t="str">
        <f t="shared" si="52"/>
        <v>- </v>
      </c>
      <c r="R178" s="34" t="str">
        <f t="shared" si="52"/>
        <v>- </v>
      </c>
      <c r="S178" s="34" t="str">
        <f t="shared" si="40"/>
        <v>- </v>
      </c>
      <c r="T178" s="34" t="str">
        <f t="shared" si="41"/>
        <v>- </v>
      </c>
      <c r="U178" s="34" t="str">
        <f t="shared" si="42"/>
        <v>- </v>
      </c>
      <c r="V178" s="34" t="str">
        <f t="shared" si="43"/>
        <v>- </v>
      </c>
      <c r="W178" s="34" t="str">
        <f t="shared" si="44"/>
        <v>- </v>
      </c>
      <c r="X178" s="34" t="str">
        <f t="shared" si="45"/>
        <v>- </v>
      </c>
      <c r="Y178" s="34" t="str">
        <f t="shared" si="46"/>
        <v>- </v>
      </c>
      <c r="Z178" s="34" t="str">
        <f t="shared" si="47"/>
        <v>- </v>
      </c>
      <c r="AA178" s="34" t="str">
        <f t="shared" si="48"/>
        <v>- </v>
      </c>
      <c r="AB178" s="34" t="str">
        <f t="shared" si="49"/>
        <v>- </v>
      </c>
      <c r="AC178" s="34" t="str">
        <f t="shared" si="50"/>
        <v>- </v>
      </c>
      <c r="AD178" s="35" t="str">
        <f t="shared" si="51"/>
        <v>- </v>
      </c>
    </row>
    <row r="179" spans="1:30" s="2" customFormat="1" ht="15.75" customHeight="1">
      <c r="A179" s="17" t="s">
        <v>13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5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3">
        <v>0</v>
      </c>
      <c r="Q179" s="33" t="str">
        <f t="shared" si="52"/>
        <v>- </v>
      </c>
      <c r="R179" s="34" t="str">
        <f t="shared" si="52"/>
        <v>- </v>
      </c>
      <c r="S179" s="34" t="str">
        <f t="shared" si="40"/>
        <v>- </v>
      </c>
      <c r="T179" s="34" t="str">
        <f t="shared" si="41"/>
        <v>- </v>
      </c>
      <c r="U179" s="34" t="str">
        <f t="shared" si="42"/>
        <v>- </v>
      </c>
      <c r="V179" s="34" t="str">
        <f t="shared" si="43"/>
        <v>- </v>
      </c>
      <c r="W179" s="34" t="str">
        <f t="shared" si="44"/>
        <v>- </v>
      </c>
      <c r="X179" s="34" t="str">
        <f t="shared" si="45"/>
        <v>- </v>
      </c>
      <c r="Y179" s="34" t="str">
        <f t="shared" si="46"/>
        <v>- </v>
      </c>
      <c r="Z179" s="34" t="str">
        <f t="shared" si="47"/>
        <v>- </v>
      </c>
      <c r="AA179" s="34" t="str">
        <f t="shared" si="48"/>
        <v>- </v>
      </c>
      <c r="AB179" s="34" t="str">
        <f t="shared" si="49"/>
        <v>- </v>
      </c>
      <c r="AC179" s="34" t="str">
        <f t="shared" si="50"/>
        <v>- </v>
      </c>
      <c r="AD179" s="35" t="str">
        <f t="shared" si="51"/>
        <v>- </v>
      </c>
    </row>
    <row r="180" spans="1:30" s="2" customFormat="1" ht="15.75" customHeight="1">
      <c r="A180" s="17" t="s">
        <v>14</v>
      </c>
      <c r="B180" s="12">
        <v>296</v>
      </c>
      <c r="C180" s="12">
        <v>155</v>
      </c>
      <c r="D180" s="12">
        <v>5</v>
      </c>
      <c r="E180" s="12">
        <v>1</v>
      </c>
      <c r="F180" s="12">
        <v>118</v>
      </c>
      <c r="G180" s="12">
        <v>23</v>
      </c>
      <c r="H180" s="12">
        <v>2</v>
      </c>
      <c r="I180" s="12">
        <v>0</v>
      </c>
      <c r="J180" s="52">
        <v>5</v>
      </c>
      <c r="K180" s="12">
        <v>1</v>
      </c>
      <c r="L180" s="12">
        <v>0</v>
      </c>
      <c r="M180" s="12">
        <v>0</v>
      </c>
      <c r="N180" s="12">
        <v>0</v>
      </c>
      <c r="O180" s="12">
        <v>0</v>
      </c>
      <c r="P180" s="13">
        <v>0</v>
      </c>
      <c r="Q180" s="33">
        <f t="shared" si="52"/>
        <v>52.36486486486487</v>
      </c>
      <c r="R180" s="34">
        <f t="shared" si="52"/>
        <v>3.225806451612903</v>
      </c>
      <c r="S180" s="34">
        <f t="shared" si="40"/>
        <v>0.6451612903225806</v>
      </c>
      <c r="T180" s="34">
        <f t="shared" si="41"/>
        <v>76.12903225806451</v>
      </c>
      <c r="U180" s="34">
        <f t="shared" si="42"/>
        <v>14.838709677419354</v>
      </c>
      <c r="V180" s="34">
        <f t="shared" si="43"/>
        <v>1.2903225806451613</v>
      </c>
      <c r="W180" s="34" t="str">
        <f t="shared" si="44"/>
        <v>- </v>
      </c>
      <c r="X180" s="34">
        <f t="shared" si="45"/>
        <v>3.225806451612903</v>
      </c>
      <c r="Y180" s="34">
        <f t="shared" si="46"/>
        <v>0.6451612903225806</v>
      </c>
      <c r="Z180" s="34" t="str">
        <f t="shared" si="47"/>
        <v>- </v>
      </c>
      <c r="AA180" s="34" t="str">
        <f t="shared" si="48"/>
        <v>- </v>
      </c>
      <c r="AB180" s="34" t="str">
        <f t="shared" si="49"/>
        <v>- </v>
      </c>
      <c r="AC180" s="34" t="str">
        <f t="shared" si="50"/>
        <v>- </v>
      </c>
      <c r="AD180" s="35" t="str">
        <f t="shared" si="51"/>
        <v>- </v>
      </c>
    </row>
    <row r="181" spans="1:30" s="2" customFormat="1" ht="15.75" customHeight="1">
      <c r="A181" s="17" t="s">
        <v>15</v>
      </c>
      <c r="B181" s="12">
        <v>381</v>
      </c>
      <c r="C181" s="12">
        <v>207</v>
      </c>
      <c r="D181" s="12">
        <v>10</v>
      </c>
      <c r="E181" s="12">
        <v>1</v>
      </c>
      <c r="F181" s="12">
        <v>155</v>
      </c>
      <c r="G181" s="12">
        <v>33</v>
      </c>
      <c r="H181" s="12">
        <v>1</v>
      </c>
      <c r="I181" s="12">
        <v>1</v>
      </c>
      <c r="J181" s="52">
        <v>2</v>
      </c>
      <c r="K181" s="12">
        <v>2</v>
      </c>
      <c r="L181" s="12">
        <v>0</v>
      </c>
      <c r="M181" s="12">
        <v>0</v>
      </c>
      <c r="N181" s="12">
        <v>1</v>
      </c>
      <c r="O181" s="12">
        <v>1</v>
      </c>
      <c r="P181" s="13">
        <v>0</v>
      </c>
      <c r="Q181" s="33">
        <f t="shared" si="52"/>
        <v>54.330708661417326</v>
      </c>
      <c r="R181" s="34">
        <f t="shared" si="52"/>
        <v>4.830917874396135</v>
      </c>
      <c r="S181" s="34">
        <f t="shared" si="40"/>
        <v>0.4830917874396135</v>
      </c>
      <c r="T181" s="34">
        <f t="shared" si="41"/>
        <v>74.8792270531401</v>
      </c>
      <c r="U181" s="34">
        <f t="shared" si="42"/>
        <v>15.942028985507244</v>
      </c>
      <c r="V181" s="34">
        <f t="shared" si="43"/>
        <v>0.4830917874396135</v>
      </c>
      <c r="W181" s="34">
        <f t="shared" si="44"/>
        <v>0.4830917874396135</v>
      </c>
      <c r="X181" s="34">
        <f t="shared" si="45"/>
        <v>0.966183574879227</v>
      </c>
      <c r="Y181" s="34">
        <f t="shared" si="46"/>
        <v>0.966183574879227</v>
      </c>
      <c r="Z181" s="34" t="str">
        <f t="shared" si="47"/>
        <v>- </v>
      </c>
      <c r="AA181" s="34" t="str">
        <f t="shared" si="48"/>
        <v>- </v>
      </c>
      <c r="AB181" s="34">
        <f t="shared" si="49"/>
        <v>0.4830917874396135</v>
      </c>
      <c r="AC181" s="34">
        <f t="shared" si="50"/>
        <v>0.4830917874396135</v>
      </c>
      <c r="AD181" s="35" t="str">
        <f t="shared" si="51"/>
        <v>- </v>
      </c>
    </row>
    <row r="182" spans="1:30" s="2" customFormat="1" ht="15.75" customHeight="1">
      <c r="A182" s="17" t="s">
        <v>16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5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3">
        <v>0</v>
      </c>
      <c r="Q182" s="33" t="str">
        <f t="shared" si="52"/>
        <v>- </v>
      </c>
      <c r="R182" s="34" t="str">
        <f t="shared" si="52"/>
        <v>- </v>
      </c>
      <c r="S182" s="34" t="str">
        <f t="shared" si="40"/>
        <v>- </v>
      </c>
      <c r="T182" s="34" t="str">
        <f t="shared" si="41"/>
        <v>- </v>
      </c>
      <c r="U182" s="34" t="str">
        <f t="shared" si="42"/>
        <v>- </v>
      </c>
      <c r="V182" s="34" t="str">
        <f t="shared" si="43"/>
        <v>- </v>
      </c>
      <c r="W182" s="34" t="str">
        <f t="shared" si="44"/>
        <v>- </v>
      </c>
      <c r="X182" s="34" t="str">
        <f t="shared" si="45"/>
        <v>- </v>
      </c>
      <c r="Y182" s="34" t="str">
        <f t="shared" si="46"/>
        <v>- </v>
      </c>
      <c r="Z182" s="34" t="str">
        <f t="shared" si="47"/>
        <v>- </v>
      </c>
      <c r="AA182" s="34" t="str">
        <f t="shared" si="48"/>
        <v>- </v>
      </c>
      <c r="AB182" s="34" t="str">
        <f t="shared" si="49"/>
        <v>- </v>
      </c>
      <c r="AC182" s="34" t="str">
        <f t="shared" si="50"/>
        <v>- </v>
      </c>
      <c r="AD182" s="35" t="str">
        <f t="shared" si="51"/>
        <v>- </v>
      </c>
    </row>
    <row r="183" spans="1:30" s="2" customFormat="1" ht="15.75" customHeight="1">
      <c r="A183" s="17" t="s">
        <v>17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5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3">
        <v>0</v>
      </c>
      <c r="Q183" s="33" t="str">
        <f t="shared" si="52"/>
        <v>- </v>
      </c>
      <c r="R183" s="34" t="str">
        <f t="shared" si="52"/>
        <v>- </v>
      </c>
      <c r="S183" s="34" t="str">
        <f t="shared" si="40"/>
        <v>- </v>
      </c>
      <c r="T183" s="34" t="str">
        <f t="shared" si="41"/>
        <v>- </v>
      </c>
      <c r="U183" s="34" t="str">
        <f t="shared" si="42"/>
        <v>- </v>
      </c>
      <c r="V183" s="34" t="str">
        <f t="shared" si="43"/>
        <v>- </v>
      </c>
      <c r="W183" s="34" t="str">
        <f t="shared" si="44"/>
        <v>- </v>
      </c>
      <c r="X183" s="34" t="str">
        <f t="shared" si="45"/>
        <v>- </v>
      </c>
      <c r="Y183" s="34" t="str">
        <f t="shared" si="46"/>
        <v>- </v>
      </c>
      <c r="Z183" s="34" t="str">
        <f t="shared" si="47"/>
        <v>- </v>
      </c>
      <c r="AA183" s="34" t="str">
        <f t="shared" si="48"/>
        <v>- </v>
      </c>
      <c r="AB183" s="34" t="str">
        <f t="shared" si="49"/>
        <v>- </v>
      </c>
      <c r="AC183" s="34" t="str">
        <f t="shared" si="50"/>
        <v>- </v>
      </c>
      <c r="AD183" s="35" t="str">
        <f t="shared" si="51"/>
        <v>- </v>
      </c>
    </row>
    <row r="184" spans="1:30" s="2" customFormat="1" ht="15.75" customHeight="1">
      <c r="A184" s="17" t="s">
        <v>18</v>
      </c>
      <c r="B184" s="12">
        <v>71</v>
      </c>
      <c r="C184" s="12">
        <v>55</v>
      </c>
      <c r="D184" s="12">
        <v>21</v>
      </c>
      <c r="E184" s="12">
        <v>1</v>
      </c>
      <c r="F184" s="12">
        <v>22</v>
      </c>
      <c r="G184" s="12">
        <v>10</v>
      </c>
      <c r="H184" s="12">
        <v>0</v>
      </c>
      <c r="I184" s="12">
        <v>0</v>
      </c>
      <c r="J184" s="52">
        <v>0</v>
      </c>
      <c r="K184" s="12">
        <v>1</v>
      </c>
      <c r="L184" s="12">
        <v>0</v>
      </c>
      <c r="M184" s="12">
        <v>0</v>
      </c>
      <c r="N184" s="12">
        <v>0</v>
      </c>
      <c r="O184" s="12">
        <v>0</v>
      </c>
      <c r="P184" s="13">
        <v>0</v>
      </c>
      <c r="Q184" s="33">
        <f t="shared" si="52"/>
        <v>77.46478873239437</v>
      </c>
      <c r="R184" s="34">
        <f t="shared" si="52"/>
        <v>38.18181818181819</v>
      </c>
      <c r="S184" s="34">
        <f t="shared" si="40"/>
        <v>1.8181818181818181</v>
      </c>
      <c r="T184" s="34">
        <f t="shared" si="41"/>
        <v>40</v>
      </c>
      <c r="U184" s="34">
        <f t="shared" si="42"/>
        <v>18.181818181818183</v>
      </c>
      <c r="V184" s="34" t="str">
        <f t="shared" si="43"/>
        <v>- </v>
      </c>
      <c r="W184" s="34" t="str">
        <f t="shared" si="44"/>
        <v>- </v>
      </c>
      <c r="X184" s="34" t="str">
        <f t="shared" si="45"/>
        <v>- </v>
      </c>
      <c r="Y184" s="34">
        <f t="shared" si="46"/>
        <v>1.8181818181818181</v>
      </c>
      <c r="Z184" s="34" t="str">
        <f t="shared" si="47"/>
        <v>- </v>
      </c>
      <c r="AA184" s="34" t="str">
        <f t="shared" si="48"/>
        <v>- </v>
      </c>
      <c r="AB184" s="34" t="str">
        <f t="shared" si="49"/>
        <v>- </v>
      </c>
      <c r="AC184" s="34" t="str">
        <f t="shared" si="50"/>
        <v>- </v>
      </c>
      <c r="AD184" s="35" t="str">
        <f t="shared" si="51"/>
        <v>- </v>
      </c>
    </row>
    <row r="185" spans="1:30" s="2" customFormat="1" ht="15.75" customHeight="1">
      <c r="A185" s="17" t="s">
        <v>19</v>
      </c>
      <c r="B185" s="12">
        <v>1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5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3">
        <v>0</v>
      </c>
      <c r="Q185" s="33" t="str">
        <f t="shared" si="52"/>
        <v>- </v>
      </c>
      <c r="R185" s="34" t="str">
        <f t="shared" si="52"/>
        <v>- </v>
      </c>
      <c r="S185" s="34" t="str">
        <f t="shared" si="40"/>
        <v>- </v>
      </c>
      <c r="T185" s="34" t="str">
        <f t="shared" si="41"/>
        <v>- </v>
      </c>
      <c r="U185" s="34" t="str">
        <f t="shared" si="42"/>
        <v>- </v>
      </c>
      <c r="V185" s="34" t="str">
        <f t="shared" si="43"/>
        <v>- </v>
      </c>
      <c r="W185" s="34" t="str">
        <f t="shared" si="44"/>
        <v>- </v>
      </c>
      <c r="X185" s="34" t="str">
        <f t="shared" si="45"/>
        <v>- </v>
      </c>
      <c r="Y185" s="34" t="str">
        <f t="shared" si="46"/>
        <v>- </v>
      </c>
      <c r="Z185" s="34" t="str">
        <f t="shared" si="47"/>
        <v>- </v>
      </c>
      <c r="AA185" s="34" t="str">
        <f t="shared" si="48"/>
        <v>- </v>
      </c>
      <c r="AB185" s="34" t="str">
        <f t="shared" si="49"/>
        <v>- </v>
      </c>
      <c r="AC185" s="34" t="str">
        <f t="shared" si="50"/>
        <v>- </v>
      </c>
      <c r="AD185" s="35" t="str">
        <f t="shared" si="51"/>
        <v>- </v>
      </c>
    </row>
    <row r="186" spans="1:30" s="2" customFormat="1" ht="15.75" customHeight="1">
      <c r="A186" s="17" t="s">
        <v>20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5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3">
        <v>0</v>
      </c>
      <c r="Q186" s="33" t="str">
        <f t="shared" si="52"/>
        <v>- </v>
      </c>
      <c r="R186" s="34" t="str">
        <f t="shared" si="52"/>
        <v>- </v>
      </c>
      <c r="S186" s="34" t="str">
        <f t="shared" si="40"/>
        <v>- </v>
      </c>
      <c r="T186" s="34" t="str">
        <f t="shared" si="41"/>
        <v>- </v>
      </c>
      <c r="U186" s="34" t="str">
        <f t="shared" si="42"/>
        <v>- </v>
      </c>
      <c r="V186" s="34" t="str">
        <f t="shared" si="43"/>
        <v>- </v>
      </c>
      <c r="W186" s="34" t="str">
        <f t="shared" si="44"/>
        <v>- </v>
      </c>
      <c r="X186" s="34" t="str">
        <f t="shared" si="45"/>
        <v>- </v>
      </c>
      <c r="Y186" s="34" t="str">
        <f t="shared" si="46"/>
        <v>- </v>
      </c>
      <c r="Z186" s="34" t="str">
        <f t="shared" si="47"/>
        <v>- </v>
      </c>
      <c r="AA186" s="34" t="str">
        <f t="shared" si="48"/>
        <v>- </v>
      </c>
      <c r="AB186" s="34" t="str">
        <f t="shared" si="49"/>
        <v>- </v>
      </c>
      <c r="AC186" s="34" t="str">
        <f t="shared" si="50"/>
        <v>- </v>
      </c>
      <c r="AD186" s="35" t="str">
        <f t="shared" si="51"/>
        <v>- </v>
      </c>
    </row>
    <row r="187" spans="1:30" s="2" customFormat="1" ht="15.75" customHeight="1">
      <c r="A187" s="18" t="s">
        <v>21</v>
      </c>
      <c r="B187" s="10">
        <f>B188+B189</f>
        <v>696</v>
      </c>
      <c r="C187" s="10">
        <f aca="true" t="shared" si="56" ref="C187:P187">C188+C189</f>
        <v>522</v>
      </c>
      <c r="D187" s="10">
        <f t="shared" si="56"/>
        <v>44</v>
      </c>
      <c r="E187" s="10">
        <f t="shared" si="56"/>
        <v>2</v>
      </c>
      <c r="F187" s="10">
        <f t="shared" si="56"/>
        <v>432</v>
      </c>
      <c r="G187" s="10">
        <f t="shared" si="56"/>
        <v>27</v>
      </c>
      <c r="H187" s="10">
        <f t="shared" si="56"/>
        <v>0</v>
      </c>
      <c r="I187" s="10">
        <f t="shared" si="56"/>
        <v>0</v>
      </c>
      <c r="J187" s="51">
        <f t="shared" si="56"/>
        <v>7</v>
      </c>
      <c r="K187" s="10">
        <f t="shared" si="56"/>
        <v>1</v>
      </c>
      <c r="L187" s="10">
        <f t="shared" si="56"/>
        <v>0</v>
      </c>
      <c r="M187" s="10">
        <f t="shared" si="56"/>
        <v>3</v>
      </c>
      <c r="N187" s="10">
        <f t="shared" si="56"/>
        <v>6</v>
      </c>
      <c r="O187" s="10">
        <f t="shared" si="56"/>
        <v>0</v>
      </c>
      <c r="P187" s="11">
        <f t="shared" si="56"/>
        <v>0</v>
      </c>
      <c r="Q187" s="30">
        <f t="shared" si="52"/>
        <v>75</v>
      </c>
      <c r="R187" s="31">
        <f t="shared" si="52"/>
        <v>8.42911877394636</v>
      </c>
      <c r="S187" s="31">
        <f t="shared" si="40"/>
        <v>0.38314176245210724</v>
      </c>
      <c r="T187" s="31">
        <f t="shared" si="41"/>
        <v>82.75862068965517</v>
      </c>
      <c r="U187" s="31">
        <f t="shared" si="42"/>
        <v>5.172413793103448</v>
      </c>
      <c r="V187" s="31" t="str">
        <f t="shared" si="43"/>
        <v>- </v>
      </c>
      <c r="W187" s="31" t="str">
        <f t="shared" si="44"/>
        <v>- </v>
      </c>
      <c r="X187" s="31">
        <f t="shared" si="45"/>
        <v>1.3409961685823755</v>
      </c>
      <c r="Y187" s="31">
        <f t="shared" si="46"/>
        <v>0.19157088122605362</v>
      </c>
      <c r="Z187" s="31" t="str">
        <f t="shared" si="47"/>
        <v>- </v>
      </c>
      <c r="AA187" s="31">
        <f t="shared" si="48"/>
        <v>0.5747126436781609</v>
      </c>
      <c r="AB187" s="31">
        <f t="shared" si="49"/>
        <v>1.1494252873563218</v>
      </c>
      <c r="AC187" s="31" t="str">
        <f t="shared" si="50"/>
        <v>- </v>
      </c>
      <c r="AD187" s="32" t="str">
        <f t="shared" si="51"/>
        <v>- </v>
      </c>
    </row>
    <row r="188" spans="1:30" s="2" customFormat="1" ht="15.75" customHeight="1">
      <c r="A188" s="17" t="s">
        <v>22</v>
      </c>
      <c r="B188" s="12">
        <v>57</v>
      </c>
      <c r="C188" s="12">
        <v>54</v>
      </c>
      <c r="D188" s="12">
        <v>13</v>
      </c>
      <c r="E188" s="12">
        <v>0</v>
      </c>
      <c r="F188" s="12">
        <v>39</v>
      </c>
      <c r="G188" s="12">
        <v>1</v>
      </c>
      <c r="H188" s="12">
        <v>0</v>
      </c>
      <c r="I188" s="12">
        <v>0</v>
      </c>
      <c r="J188" s="52">
        <v>0</v>
      </c>
      <c r="K188" s="12">
        <v>0</v>
      </c>
      <c r="L188" s="12">
        <v>0</v>
      </c>
      <c r="M188" s="12">
        <v>1</v>
      </c>
      <c r="N188" s="12">
        <v>0</v>
      </c>
      <c r="O188" s="12">
        <v>0</v>
      </c>
      <c r="P188" s="13">
        <v>0</v>
      </c>
      <c r="Q188" s="33">
        <f t="shared" si="52"/>
        <v>94.73684210526315</v>
      </c>
      <c r="R188" s="34">
        <f t="shared" si="52"/>
        <v>24.074074074074073</v>
      </c>
      <c r="S188" s="34" t="str">
        <f t="shared" si="40"/>
        <v>- </v>
      </c>
      <c r="T188" s="34">
        <f t="shared" si="41"/>
        <v>72.22222222222221</v>
      </c>
      <c r="U188" s="34">
        <f t="shared" si="42"/>
        <v>1.8518518518518516</v>
      </c>
      <c r="V188" s="34" t="str">
        <f t="shared" si="43"/>
        <v>- </v>
      </c>
      <c r="W188" s="34" t="str">
        <f t="shared" si="44"/>
        <v>- </v>
      </c>
      <c r="X188" s="34" t="str">
        <f t="shared" si="45"/>
        <v>- </v>
      </c>
      <c r="Y188" s="34" t="str">
        <f t="shared" si="46"/>
        <v>- </v>
      </c>
      <c r="Z188" s="34" t="str">
        <f t="shared" si="47"/>
        <v>- </v>
      </c>
      <c r="AA188" s="34">
        <f t="shared" si="48"/>
        <v>1.8518518518518516</v>
      </c>
      <c r="AB188" s="34" t="str">
        <f t="shared" si="49"/>
        <v>- </v>
      </c>
      <c r="AC188" s="34" t="str">
        <f t="shared" si="50"/>
        <v>- </v>
      </c>
      <c r="AD188" s="35" t="str">
        <f t="shared" si="51"/>
        <v>- </v>
      </c>
    </row>
    <row r="189" spans="1:30" s="2" customFormat="1" ht="15.75" customHeight="1">
      <c r="A189" s="17" t="s">
        <v>23</v>
      </c>
      <c r="B189" s="12">
        <f>SUM(B190:B205)</f>
        <v>639</v>
      </c>
      <c r="C189" s="12">
        <f aca="true" t="shared" si="57" ref="C189:P189">SUM(C190:C205)</f>
        <v>468</v>
      </c>
      <c r="D189" s="12">
        <f t="shared" si="57"/>
        <v>31</v>
      </c>
      <c r="E189" s="12">
        <f t="shared" si="57"/>
        <v>2</v>
      </c>
      <c r="F189" s="12">
        <f t="shared" si="57"/>
        <v>393</v>
      </c>
      <c r="G189" s="12">
        <f t="shared" si="57"/>
        <v>26</v>
      </c>
      <c r="H189" s="12">
        <f t="shared" si="57"/>
        <v>0</v>
      </c>
      <c r="I189" s="12">
        <f t="shared" si="57"/>
        <v>0</v>
      </c>
      <c r="J189" s="52">
        <f t="shared" si="57"/>
        <v>7</v>
      </c>
      <c r="K189" s="12">
        <f t="shared" si="57"/>
        <v>1</v>
      </c>
      <c r="L189" s="12">
        <f t="shared" si="57"/>
        <v>0</v>
      </c>
      <c r="M189" s="12">
        <f t="shared" si="57"/>
        <v>2</v>
      </c>
      <c r="N189" s="12">
        <f t="shared" si="57"/>
        <v>6</v>
      </c>
      <c r="O189" s="12">
        <f t="shared" si="57"/>
        <v>0</v>
      </c>
      <c r="P189" s="13">
        <f t="shared" si="57"/>
        <v>0</v>
      </c>
      <c r="Q189" s="33">
        <f t="shared" si="52"/>
        <v>73.23943661971832</v>
      </c>
      <c r="R189" s="34">
        <f t="shared" si="52"/>
        <v>6.623931623931624</v>
      </c>
      <c r="S189" s="34">
        <f t="shared" si="40"/>
        <v>0.4273504273504274</v>
      </c>
      <c r="T189" s="34">
        <f t="shared" si="41"/>
        <v>83.97435897435898</v>
      </c>
      <c r="U189" s="34">
        <f t="shared" si="42"/>
        <v>5.555555555555555</v>
      </c>
      <c r="V189" s="34" t="str">
        <f t="shared" si="43"/>
        <v>- </v>
      </c>
      <c r="W189" s="34" t="str">
        <f t="shared" si="44"/>
        <v>- </v>
      </c>
      <c r="X189" s="34">
        <f t="shared" si="45"/>
        <v>1.4957264957264957</v>
      </c>
      <c r="Y189" s="34">
        <f t="shared" si="46"/>
        <v>0.2136752136752137</v>
      </c>
      <c r="Z189" s="34" t="str">
        <f t="shared" si="47"/>
        <v>- </v>
      </c>
      <c r="AA189" s="34">
        <f t="shared" si="48"/>
        <v>0.4273504273504274</v>
      </c>
      <c r="AB189" s="34">
        <f t="shared" si="49"/>
        <v>1.282051282051282</v>
      </c>
      <c r="AC189" s="34" t="str">
        <f t="shared" si="50"/>
        <v>- </v>
      </c>
      <c r="AD189" s="35" t="str">
        <f t="shared" si="51"/>
        <v>- </v>
      </c>
    </row>
    <row r="190" spans="1:30" s="2" customFormat="1" ht="15.75" customHeight="1">
      <c r="A190" s="16" t="s">
        <v>24</v>
      </c>
      <c r="B190" s="12">
        <v>7</v>
      </c>
      <c r="C190" s="12">
        <v>7</v>
      </c>
      <c r="D190" s="12">
        <v>0</v>
      </c>
      <c r="E190" s="12">
        <v>0</v>
      </c>
      <c r="F190" s="12">
        <v>4</v>
      </c>
      <c r="G190" s="12">
        <v>3</v>
      </c>
      <c r="H190" s="12">
        <v>0</v>
      </c>
      <c r="I190" s="12">
        <v>0</v>
      </c>
      <c r="J190" s="5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3">
        <v>0</v>
      </c>
      <c r="Q190" s="33">
        <f t="shared" si="52"/>
        <v>100</v>
      </c>
      <c r="R190" s="34" t="str">
        <f t="shared" si="52"/>
        <v>- </v>
      </c>
      <c r="S190" s="34" t="str">
        <f t="shared" si="40"/>
        <v>- </v>
      </c>
      <c r="T190" s="34">
        <f t="shared" si="41"/>
        <v>57.14285714285714</v>
      </c>
      <c r="U190" s="34">
        <f t="shared" si="42"/>
        <v>42.857142857142854</v>
      </c>
      <c r="V190" s="34" t="str">
        <f t="shared" si="43"/>
        <v>- </v>
      </c>
      <c r="W190" s="34" t="str">
        <f t="shared" si="44"/>
        <v>- </v>
      </c>
      <c r="X190" s="34" t="str">
        <f t="shared" si="45"/>
        <v>- </v>
      </c>
      <c r="Y190" s="34" t="str">
        <f t="shared" si="46"/>
        <v>- </v>
      </c>
      <c r="Z190" s="34" t="str">
        <f t="shared" si="47"/>
        <v>- </v>
      </c>
      <c r="AA190" s="34" t="str">
        <f t="shared" si="48"/>
        <v>- </v>
      </c>
      <c r="AB190" s="34" t="str">
        <f t="shared" si="49"/>
        <v>- </v>
      </c>
      <c r="AC190" s="34" t="str">
        <f t="shared" si="50"/>
        <v>- </v>
      </c>
      <c r="AD190" s="35" t="str">
        <f t="shared" si="51"/>
        <v>- </v>
      </c>
    </row>
    <row r="191" spans="1:30" s="2" customFormat="1" ht="15.75" customHeight="1">
      <c r="A191" s="17" t="s">
        <v>25</v>
      </c>
      <c r="B191" s="12">
        <v>8</v>
      </c>
      <c r="C191" s="12">
        <v>5</v>
      </c>
      <c r="D191" s="12">
        <v>0</v>
      </c>
      <c r="E191" s="12">
        <v>0</v>
      </c>
      <c r="F191" s="12">
        <v>3</v>
      </c>
      <c r="G191" s="12">
        <v>2</v>
      </c>
      <c r="H191" s="12">
        <v>0</v>
      </c>
      <c r="I191" s="12">
        <v>0</v>
      </c>
      <c r="J191" s="5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3">
        <v>0</v>
      </c>
      <c r="Q191" s="33">
        <f t="shared" si="52"/>
        <v>62.5</v>
      </c>
      <c r="R191" s="34" t="str">
        <f t="shared" si="52"/>
        <v>- </v>
      </c>
      <c r="S191" s="34" t="str">
        <f t="shared" si="40"/>
        <v>- </v>
      </c>
      <c r="T191" s="34">
        <f t="shared" si="41"/>
        <v>60</v>
      </c>
      <c r="U191" s="34">
        <f t="shared" si="42"/>
        <v>40</v>
      </c>
      <c r="V191" s="34" t="str">
        <f t="shared" si="43"/>
        <v>- </v>
      </c>
      <c r="W191" s="34" t="str">
        <f t="shared" si="44"/>
        <v>- </v>
      </c>
      <c r="X191" s="34" t="str">
        <f t="shared" si="45"/>
        <v>- </v>
      </c>
      <c r="Y191" s="34" t="str">
        <f t="shared" si="46"/>
        <v>- </v>
      </c>
      <c r="Z191" s="34" t="str">
        <f t="shared" si="47"/>
        <v>- </v>
      </c>
      <c r="AA191" s="34" t="str">
        <f t="shared" si="48"/>
        <v>- </v>
      </c>
      <c r="AB191" s="34" t="str">
        <f t="shared" si="49"/>
        <v>- </v>
      </c>
      <c r="AC191" s="34" t="str">
        <f t="shared" si="50"/>
        <v>- </v>
      </c>
      <c r="AD191" s="35" t="str">
        <f t="shared" si="51"/>
        <v>- </v>
      </c>
    </row>
    <row r="192" spans="1:30" s="2" customFormat="1" ht="15.75" customHeight="1">
      <c r="A192" s="17" t="s">
        <v>26</v>
      </c>
      <c r="B192" s="12">
        <v>102</v>
      </c>
      <c r="C192" s="12">
        <v>49</v>
      </c>
      <c r="D192" s="12">
        <v>6</v>
      </c>
      <c r="E192" s="12">
        <v>0</v>
      </c>
      <c r="F192" s="12">
        <v>30</v>
      </c>
      <c r="G192" s="12">
        <v>0</v>
      </c>
      <c r="H192" s="12">
        <v>0</v>
      </c>
      <c r="I192" s="12">
        <v>0</v>
      </c>
      <c r="J192" s="52">
        <v>7</v>
      </c>
      <c r="K192" s="12">
        <v>1</v>
      </c>
      <c r="L192" s="12">
        <v>0</v>
      </c>
      <c r="M192" s="12">
        <v>2</v>
      </c>
      <c r="N192" s="12">
        <v>3</v>
      </c>
      <c r="O192" s="12">
        <v>0</v>
      </c>
      <c r="P192" s="13">
        <v>0</v>
      </c>
      <c r="Q192" s="33">
        <f t="shared" si="52"/>
        <v>48.03921568627451</v>
      </c>
      <c r="R192" s="34">
        <f t="shared" si="52"/>
        <v>12.244897959183673</v>
      </c>
      <c r="S192" s="34" t="str">
        <f t="shared" si="40"/>
        <v>- </v>
      </c>
      <c r="T192" s="34">
        <f t="shared" si="41"/>
        <v>61.224489795918366</v>
      </c>
      <c r="U192" s="34" t="str">
        <f t="shared" si="42"/>
        <v>- </v>
      </c>
      <c r="V192" s="34" t="str">
        <f t="shared" si="43"/>
        <v>- </v>
      </c>
      <c r="W192" s="34" t="str">
        <f t="shared" si="44"/>
        <v>- </v>
      </c>
      <c r="X192" s="34">
        <f t="shared" si="45"/>
        <v>14.285714285714285</v>
      </c>
      <c r="Y192" s="34">
        <f t="shared" si="46"/>
        <v>2.0408163265306123</v>
      </c>
      <c r="Z192" s="34" t="str">
        <f t="shared" si="47"/>
        <v>- </v>
      </c>
      <c r="AA192" s="34">
        <f t="shared" si="48"/>
        <v>4.081632653061225</v>
      </c>
      <c r="AB192" s="34">
        <f t="shared" si="49"/>
        <v>6.122448979591836</v>
      </c>
      <c r="AC192" s="34" t="str">
        <f t="shared" si="50"/>
        <v>- </v>
      </c>
      <c r="AD192" s="35" t="str">
        <f t="shared" si="51"/>
        <v>- </v>
      </c>
    </row>
    <row r="193" spans="1:30" s="2" customFormat="1" ht="15.75" customHeight="1">
      <c r="A193" s="17" t="s">
        <v>27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5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3">
        <v>0</v>
      </c>
      <c r="Q193" s="33" t="str">
        <f t="shared" si="52"/>
        <v>- </v>
      </c>
      <c r="R193" s="34" t="str">
        <f t="shared" si="52"/>
        <v>- </v>
      </c>
      <c r="S193" s="34" t="str">
        <f t="shared" si="40"/>
        <v>- </v>
      </c>
      <c r="T193" s="34" t="str">
        <f t="shared" si="41"/>
        <v>- </v>
      </c>
      <c r="U193" s="34" t="str">
        <f t="shared" si="42"/>
        <v>- </v>
      </c>
      <c r="V193" s="34" t="str">
        <f t="shared" si="43"/>
        <v>- </v>
      </c>
      <c r="W193" s="34" t="str">
        <f t="shared" si="44"/>
        <v>- </v>
      </c>
      <c r="X193" s="34" t="str">
        <f t="shared" si="45"/>
        <v>- </v>
      </c>
      <c r="Y193" s="34" t="str">
        <f t="shared" si="46"/>
        <v>- </v>
      </c>
      <c r="Z193" s="34" t="str">
        <f t="shared" si="47"/>
        <v>- </v>
      </c>
      <c r="AA193" s="34" t="str">
        <f t="shared" si="48"/>
        <v>- </v>
      </c>
      <c r="AB193" s="34" t="str">
        <f t="shared" si="49"/>
        <v>- </v>
      </c>
      <c r="AC193" s="34" t="str">
        <f t="shared" si="50"/>
        <v>- </v>
      </c>
      <c r="AD193" s="35" t="str">
        <f t="shared" si="51"/>
        <v>- </v>
      </c>
    </row>
    <row r="194" spans="1:30" s="2" customFormat="1" ht="15.75" customHeight="1">
      <c r="A194" s="17" t="s">
        <v>28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5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3">
        <v>0</v>
      </c>
      <c r="Q194" s="33" t="str">
        <f t="shared" si="52"/>
        <v>- </v>
      </c>
      <c r="R194" s="34" t="str">
        <f t="shared" si="52"/>
        <v>- </v>
      </c>
      <c r="S194" s="34" t="str">
        <f t="shared" si="40"/>
        <v>- </v>
      </c>
      <c r="T194" s="34" t="str">
        <f t="shared" si="41"/>
        <v>- </v>
      </c>
      <c r="U194" s="34" t="str">
        <f t="shared" si="42"/>
        <v>- </v>
      </c>
      <c r="V194" s="34" t="str">
        <f t="shared" si="43"/>
        <v>- </v>
      </c>
      <c r="W194" s="34" t="str">
        <f t="shared" si="44"/>
        <v>- </v>
      </c>
      <c r="X194" s="34" t="str">
        <f t="shared" si="45"/>
        <v>- </v>
      </c>
      <c r="Y194" s="34" t="str">
        <f t="shared" si="46"/>
        <v>- </v>
      </c>
      <c r="Z194" s="34" t="str">
        <f t="shared" si="47"/>
        <v>- </v>
      </c>
      <c r="AA194" s="34" t="str">
        <f t="shared" si="48"/>
        <v>- </v>
      </c>
      <c r="AB194" s="34" t="str">
        <f t="shared" si="49"/>
        <v>- </v>
      </c>
      <c r="AC194" s="34" t="str">
        <f t="shared" si="50"/>
        <v>- </v>
      </c>
      <c r="AD194" s="35" t="str">
        <f t="shared" si="51"/>
        <v>- </v>
      </c>
    </row>
    <row r="195" spans="1:30" s="2" customFormat="1" ht="15.75" customHeight="1">
      <c r="A195" s="17" t="s">
        <v>29</v>
      </c>
      <c r="B195" s="12">
        <v>158</v>
      </c>
      <c r="C195" s="12">
        <v>122</v>
      </c>
      <c r="D195" s="12">
        <v>15</v>
      </c>
      <c r="E195" s="12">
        <v>1</v>
      </c>
      <c r="F195" s="12">
        <v>103</v>
      </c>
      <c r="G195" s="12">
        <v>2</v>
      </c>
      <c r="H195" s="12">
        <v>0</v>
      </c>
      <c r="I195" s="12">
        <v>0</v>
      </c>
      <c r="J195" s="52">
        <v>0</v>
      </c>
      <c r="K195" s="12">
        <v>0</v>
      </c>
      <c r="L195" s="12">
        <v>0</v>
      </c>
      <c r="M195" s="12">
        <v>0</v>
      </c>
      <c r="N195" s="12">
        <v>1</v>
      </c>
      <c r="O195" s="12">
        <v>0</v>
      </c>
      <c r="P195" s="13">
        <v>0</v>
      </c>
      <c r="Q195" s="33">
        <f t="shared" si="52"/>
        <v>77.21518987341773</v>
      </c>
      <c r="R195" s="34">
        <f t="shared" si="52"/>
        <v>12.295081967213115</v>
      </c>
      <c r="S195" s="34">
        <f t="shared" si="40"/>
        <v>0.819672131147541</v>
      </c>
      <c r="T195" s="34">
        <f t="shared" si="41"/>
        <v>84.42622950819673</v>
      </c>
      <c r="U195" s="34">
        <f t="shared" si="42"/>
        <v>1.639344262295082</v>
      </c>
      <c r="V195" s="34" t="str">
        <f t="shared" si="43"/>
        <v>- </v>
      </c>
      <c r="W195" s="34" t="str">
        <f t="shared" si="44"/>
        <v>- </v>
      </c>
      <c r="X195" s="34" t="str">
        <f t="shared" si="45"/>
        <v>- </v>
      </c>
      <c r="Y195" s="34" t="str">
        <f t="shared" si="46"/>
        <v>- </v>
      </c>
      <c r="Z195" s="34" t="str">
        <f t="shared" si="47"/>
        <v>- </v>
      </c>
      <c r="AA195" s="34" t="str">
        <f t="shared" si="48"/>
        <v>- </v>
      </c>
      <c r="AB195" s="34">
        <f t="shared" si="49"/>
        <v>0.819672131147541</v>
      </c>
      <c r="AC195" s="34" t="str">
        <f t="shared" si="50"/>
        <v>- </v>
      </c>
      <c r="AD195" s="35" t="str">
        <f t="shared" si="51"/>
        <v>- </v>
      </c>
    </row>
    <row r="196" spans="1:30" s="2" customFormat="1" ht="15.75" customHeight="1">
      <c r="A196" s="17" t="s">
        <v>30</v>
      </c>
      <c r="B196" s="12">
        <v>52</v>
      </c>
      <c r="C196" s="12">
        <v>48</v>
      </c>
      <c r="D196" s="12">
        <v>1</v>
      </c>
      <c r="E196" s="12">
        <v>1</v>
      </c>
      <c r="F196" s="12">
        <v>44</v>
      </c>
      <c r="G196" s="12">
        <v>2</v>
      </c>
      <c r="H196" s="12">
        <v>0</v>
      </c>
      <c r="I196" s="12">
        <v>0</v>
      </c>
      <c r="J196" s="5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3">
        <v>0</v>
      </c>
      <c r="Q196" s="33">
        <f t="shared" si="52"/>
        <v>92.3076923076923</v>
      </c>
      <c r="R196" s="34">
        <f t="shared" si="52"/>
        <v>2.083333333333333</v>
      </c>
      <c r="S196" s="34">
        <f t="shared" si="40"/>
        <v>2.083333333333333</v>
      </c>
      <c r="T196" s="34">
        <f t="shared" si="41"/>
        <v>91.66666666666666</v>
      </c>
      <c r="U196" s="34">
        <f t="shared" si="42"/>
        <v>4.166666666666666</v>
      </c>
      <c r="V196" s="34" t="str">
        <f t="shared" si="43"/>
        <v>- </v>
      </c>
      <c r="W196" s="34" t="str">
        <f t="shared" si="44"/>
        <v>- </v>
      </c>
      <c r="X196" s="34" t="str">
        <f t="shared" si="45"/>
        <v>- </v>
      </c>
      <c r="Y196" s="34" t="str">
        <f t="shared" si="46"/>
        <v>- </v>
      </c>
      <c r="Z196" s="34" t="str">
        <f t="shared" si="47"/>
        <v>- </v>
      </c>
      <c r="AA196" s="34" t="str">
        <f t="shared" si="48"/>
        <v>- </v>
      </c>
      <c r="AB196" s="34" t="str">
        <f t="shared" si="49"/>
        <v>- </v>
      </c>
      <c r="AC196" s="34" t="str">
        <f t="shared" si="50"/>
        <v>- </v>
      </c>
      <c r="AD196" s="35" t="str">
        <f t="shared" si="51"/>
        <v>- </v>
      </c>
    </row>
    <row r="197" spans="1:30" s="2" customFormat="1" ht="15.75" customHeight="1">
      <c r="A197" s="17" t="s">
        <v>31</v>
      </c>
      <c r="B197" s="12">
        <v>39</v>
      </c>
      <c r="C197" s="12">
        <v>32</v>
      </c>
      <c r="D197" s="12">
        <v>2</v>
      </c>
      <c r="E197" s="12">
        <v>0</v>
      </c>
      <c r="F197" s="12">
        <v>27</v>
      </c>
      <c r="G197" s="12">
        <v>3</v>
      </c>
      <c r="H197" s="12">
        <v>0</v>
      </c>
      <c r="I197" s="12">
        <v>0</v>
      </c>
      <c r="J197" s="5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3">
        <v>0</v>
      </c>
      <c r="Q197" s="33">
        <f t="shared" si="52"/>
        <v>82.05128205128204</v>
      </c>
      <c r="R197" s="34">
        <f t="shared" si="52"/>
        <v>6.25</v>
      </c>
      <c r="S197" s="34" t="str">
        <f t="shared" si="40"/>
        <v>- </v>
      </c>
      <c r="T197" s="34">
        <f t="shared" si="41"/>
        <v>84.375</v>
      </c>
      <c r="U197" s="34">
        <f t="shared" si="42"/>
        <v>9.375</v>
      </c>
      <c r="V197" s="34" t="str">
        <f t="shared" si="43"/>
        <v>- </v>
      </c>
      <c r="W197" s="34" t="str">
        <f t="shared" si="44"/>
        <v>- </v>
      </c>
      <c r="X197" s="34" t="str">
        <f t="shared" si="45"/>
        <v>- </v>
      </c>
      <c r="Y197" s="34" t="str">
        <f t="shared" si="46"/>
        <v>- </v>
      </c>
      <c r="Z197" s="34" t="str">
        <f t="shared" si="47"/>
        <v>- </v>
      </c>
      <c r="AA197" s="34" t="str">
        <f t="shared" si="48"/>
        <v>- </v>
      </c>
      <c r="AB197" s="34" t="str">
        <f t="shared" si="49"/>
        <v>- </v>
      </c>
      <c r="AC197" s="34" t="str">
        <f t="shared" si="50"/>
        <v>- </v>
      </c>
      <c r="AD197" s="35" t="str">
        <f t="shared" si="51"/>
        <v>- </v>
      </c>
    </row>
    <row r="198" spans="1:30" s="2" customFormat="1" ht="15.75" customHeight="1">
      <c r="A198" s="17" t="s">
        <v>32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5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3">
        <v>0</v>
      </c>
      <c r="Q198" s="33" t="str">
        <f t="shared" si="52"/>
        <v>- </v>
      </c>
      <c r="R198" s="34" t="str">
        <f t="shared" si="52"/>
        <v>- </v>
      </c>
      <c r="S198" s="34" t="str">
        <f t="shared" si="40"/>
        <v>- </v>
      </c>
      <c r="T198" s="34" t="str">
        <f t="shared" si="41"/>
        <v>- </v>
      </c>
      <c r="U198" s="34" t="str">
        <f t="shared" si="42"/>
        <v>- </v>
      </c>
      <c r="V198" s="34" t="str">
        <f t="shared" si="43"/>
        <v>- </v>
      </c>
      <c r="W198" s="34" t="str">
        <f t="shared" si="44"/>
        <v>- </v>
      </c>
      <c r="X198" s="34" t="str">
        <f t="shared" si="45"/>
        <v>- </v>
      </c>
      <c r="Y198" s="34" t="str">
        <f t="shared" si="46"/>
        <v>- </v>
      </c>
      <c r="Z198" s="34" t="str">
        <f t="shared" si="47"/>
        <v>- </v>
      </c>
      <c r="AA198" s="34" t="str">
        <f t="shared" si="48"/>
        <v>- </v>
      </c>
      <c r="AB198" s="34" t="str">
        <f t="shared" si="49"/>
        <v>- </v>
      </c>
      <c r="AC198" s="34" t="str">
        <f t="shared" si="50"/>
        <v>- </v>
      </c>
      <c r="AD198" s="35" t="str">
        <f t="shared" si="51"/>
        <v>- </v>
      </c>
    </row>
    <row r="199" spans="1:30" s="2" customFormat="1" ht="15.75" customHeight="1">
      <c r="A199" s="17" t="s">
        <v>33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5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3">
        <v>0</v>
      </c>
      <c r="Q199" s="33" t="str">
        <f t="shared" si="52"/>
        <v>- </v>
      </c>
      <c r="R199" s="34" t="str">
        <f t="shared" si="52"/>
        <v>- </v>
      </c>
      <c r="S199" s="34" t="str">
        <f t="shared" si="40"/>
        <v>- </v>
      </c>
      <c r="T199" s="34" t="str">
        <f t="shared" si="41"/>
        <v>- </v>
      </c>
      <c r="U199" s="34" t="str">
        <f t="shared" si="42"/>
        <v>- </v>
      </c>
      <c r="V199" s="34" t="str">
        <f t="shared" si="43"/>
        <v>- </v>
      </c>
      <c r="W199" s="34" t="str">
        <f t="shared" si="44"/>
        <v>- </v>
      </c>
      <c r="X199" s="34" t="str">
        <f t="shared" si="45"/>
        <v>- </v>
      </c>
      <c r="Y199" s="34" t="str">
        <f t="shared" si="46"/>
        <v>- </v>
      </c>
      <c r="Z199" s="34" t="str">
        <f t="shared" si="47"/>
        <v>- </v>
      </c>
      <c r="AA199" s="34" t="str">
        <f t="shared" si="48"/>
        <v>- </v>
      </c>
      <c r="AB199" s="34" t="str">
        <f t="shared" si="49"/>
        <v>- </v>
      </c>
      <c r="AC199" s="34" t="str">
        <f t="shared" si="50"/>
        <v>- </v>
      </c>
      <c r="AD199" s="35" t="str">
        <f t="shared" si="51"/>
        <v>- </v>
      </c>
    </row>
    <row r="200" spans="1:30" s="2" customFormat="1" ht="15.75" customHeight="1">
      <c r="A200" s="17" t="s">
        <v>34</v>
      </c>
      <c r="B200" s="12">
        <v>104</v>
      </c>
      <c r="C200" s="12">
        <v>82</v>
      </c>
      <c r="D200" s="12">
        <v>0</v>
      </c>
      <c r="E200" s="12">
        <v>0</v>
      </c>
      <c r="F200" s="12">
        <v>78</v>
      </c>
      <c r="G200" s="12">
        <v>4</v>
      </c>
      <c r="H200" s="12">
        <v>0</v>
      </c>
      <c r="I200" s="12">
        <v>0</v>
      </c>
      <c r="J200" s="5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3">
        <v>0</v>
      </c>
      <c r="Q200" s="33">
        <f t="shared" si="52"/>
        <v>78.84615384615384</v>
      </c>
      <c r="R200" s="34" t="str">
        <f t="shared" si="52"/>
        <v>- </v>
      </c>
      <c r="S200" s="34" t="str">
        <f t="shared" si="40"/>
        <v>- </v>
      </c>
      <c r="T200" s="34">
        <f t="shared" si="41"/>
        <v>95.1219512195122</v>
      </c>
      <c r="U200" s="34">
        <f t="shared" si="42"/>
        <v>4.878048780487805</v>
      </c>
      <c r="V200" s="34" t="str">
        <f t="shared" si="43"/>
        <v>- </v>
      </c>
      <c r="W200" s="34" t="str">
        <f t="shared" si="44"/>
        <v>- </v>
      </c>
      <c r="X200" s="34" t="str">
        <f t="shared" si="45"/>
        <v>- </v>
      </c>
      <c r="Y200" s="34" t="str">
        <f t="shared" si="46"/>
        <v>- </v>
      </c>
      <c r="Z200" s="34" t="str">
        <f t="shared" si="47"/>
        <v>- </v>
      </c>
      <c r="AA200" s="34" t="str">
        <f t="shared" si="48"/>
        <v>- </v>
      </c>
      <c r="AB200" s="34" t="str">
        <f t="shared" si="49"/>
        <v>- </v>
      </c>
      <c r="AC200" s="34" t="str">
        <f t="shared" si="50"/>
        <v>- </v>
      </c>
      <c r="AD200" s="35" t="str">
        <f t="shared" si="51"/>
        <v>- </v>
      </c>
    </row>
    <row r="201" spans="1:30" s="2" customFormat="1" ht="15.75" customHeight="1">
      <c r="A201" s="17" t="s">
        <v>35</v>
      </c>
      <c r="B201" s="12">
        <v>120</v>
      </c>
      <c r="C201" s="12">
        <v>85</v>
      </c>
      <c r="D201" s="12">
        <v>5</v>
      </c>
      <c r="E201" s="12">
        <v>0</v>
      </c>
      <c r="F201" s="12">
        <v>70</v>
      </c>
      <c r="G201" s="12">
        <v>8</v>
      </c>
      <c r="H201" s="12">
        <v>0</v>
      </c>
      <c r="I201" s="12">
        <v>0</v>
      </c>
      <c r="J201" s="52">
        <v>0</v>
      </c>
      <c r="K201" s="12">
        <v>0</v>
      </c>
      <c r="L201" s="12">
        <v>0</v>
      </c>
      <c r="M201" s="12">
        <v>0</v>
      </c>
      <c r="N201" s="12">
        <v>2</v>
      </c>
      <c r="O201" s="12">
        <v>0</v>
      </c>
      <c r="P201" s="13">
        <v>0</v>
      </c>
      <c r="Q201" s="33">
        <f t="shared" si="52"/>
        <v>70.83333333333334</v>
      </c>
      <c r="R201" s="34">
        <f t="shared" si="52"/>
        <v>5.88235294117647</v>
      </c>
      <c r="S201" s="34" t="str">
        <f aca="true" t="shared" si="58" ref="S201:S220">IF(OR(C201=0,E201=0),"- ",(E201/C201)*100)</f>
        <v>- </v>
      </c>
      <c r="T201" s="34">
        <f aca="true" t="shared" si="59" ref="T201:T220">IF(OR(C201=0,F201=0),"- ",(F201/C201)*100)</f>
        <v>82.35294117647058</v>
      </c>
      <c r="U201" s="34">
        <f aca="true" t="shared" si="60" ref="U201:U220">IF(OR(C201=0,G201=0),"- ",(G201/C201)*100)</f>
        <v>9.411764705882353</v>
      </c>
      <c r="V201" s="34" t="str">
        <f aca="true" t="shared" si="61" ref="V201:V220">IF(OR(C201=0,H201=0),"- ",(H201/C201)*100)</f>
        <v>- </v>
      </c>
      <c r="W201" s="34" t="str">
        <f aca="true" t="shared" si="62" ref="W201:W220">IF(OR(C201=0,I201=0),"- ",(I201/C201)*100)</f>
        <v>- </v>
      </c>
      <c r="X201" s="34" t="str">
        <f aca="true" t="shared" si="63" ref="X201:X220">IF(OR(C201=0,J201=0),"- ",(J201/C201)*100)</f>
        <v>- </v>
      </c>
      <c r="Y201" s="34" t="str">
        <f aca="true" t="shared" si="64" ref="Y201:Y220">IF(OR(C201=0,K201=0),"- ",(K201/C201)*100)</f>
        <v>- </v>
      </c>
      <c r="Z201" s="34" t="str">
        <f aca="true" t="shared" si="65" ref="Z201:Z220">IF(OR(C201=0,L201=0),"- ",(L201/C201)*100)</f>
        <v>- </v>
      </c>
      <c r="AA201" s="34" t="str">
        <f aca="true" t="shared" si="66" ref="AA201:AA220">IF(OR(C201=0,M201=0),"- ",(M201/C201)*100)</f>
        <v>- </v>
      </c>
      <c r="AB201" s="34">
        <f aca="true" t="shared" si="67" ref="AB201:AB220">IF(OR(C201=0,N201=0),"- ",(N201/C201)*100)</f>
        <v>2.3529411764705883</v>
      </c>
      <c r="AC201" s="34" t="str">
        <f aca="true" t="shared" si="68" ref="AC201:AC220">IF(OR(C201=0,O201=0),"- ",(O201/C201)*100)</f>
        <v>- </v>
      </c>
      <c r="AD201" s="35" t="str">
        <f aca="true" t="shared" si="69" ref="AD201:AD220">IF(OR(C201=0,P201=0),"- ",(P201/C201)*100)</f>
        <v>- </v>
      </c>
    </row>
    <row r="202" spans="1:30" s="2" customFormat="1" ht="15.75" customHeight="1">
      <c r="A202" s="17" t="s">
        <v>36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5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3">
        <v>0</v>
      </c>
      <c r="Q202" s="33" t="str">
        <f t="shared" si="52"/>
        <v>- </v>
      </c>
      <c r="R202" s="34" t="str">
        <f t="shared" si="52"/>
        <v>- </v>
      </c>
      <c r="S202" s="34" t="str">
        <f t="shared" si="58"/>
        <v>- </v>
      </c>
      <c r="T202" s="34" t="str">
        <f t="shared" si="59"/>
        <v>- </v>
      </c>
      <c r="U202" s="34" t="str">
        <f t="shared" si="60"/>
        <v>- </v>
      </c>
      <c r="V202" s="34" t="str">
        <f t="shared" si="61"/>
        <v>- </v>
      </c>
      <c r="W202" s="34" t="str">
        <f t="shared" si="62"/>
        <v>- </v>
      </c>
      <c r="X202" s="34" t="str">
        <f t="shared" si="63"/>
        <v>- </v>
      </c>
      <c r="Y202" s="34" t="str">
        <f t="shared" si="64"/>
        <v>- </v>
      </c>
      <c r="Z202" s="34" t="str">
        <f t="shared" si="65"/>
        <v>- </v>
      </c>
      <c r="AA202" s="34" t="str">
        <f t="shared" si="66"/>
        <v>- </v>
      </c>
      <c r="AB202" s="34" t="str">
        <f t="shared" si="67"/>
        <v>- </v>
      </c>
      <c r="AC202" s="34" t="str">
        <f t="shared" si="68"/>
        <v>- </v>
      </c>
      <c r="AD202" s="35" t="str">
        <f t="shared" si="69"/>
        <v>- </v>
      </c>
    </row>
    <row r="203" spans="1:30" s="2" customFormat="1" ht="15.75" customHeight="1">
      <c r="A203" s="17" t="s">
        <v>37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5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3">
        <v>0</v>
      </c>
      <c r="Q203" s="33" t="str">
        <f t="shared" si="52"/>
        <v>- </v>
      </c>
      <c r="R203" s="34" t="str">
        <f t="shared" si="52"/>
        <v>- </v>
      </c>
      <c r="S203" s="34" t="str">
        <f t="shared" si="58"/>
        <v>- </v>
      </c>
      <c r="T203" s="34" t="str">
        <f t="shared" si="59"/>
        <v>- </v>
      </c>
      <c r="U203" s="34" t="str">
        <f t="shared" si="60"/>
        <v>- </v>
      </c>
      <c r="V203" s="34" t="str">
        <f t="shared" si="61"/>
        <v>- </v>
      </c>
      <c r="W203" s="34" t="str">
        <f t="shared" si="62"/>
        <v>- </v>
      </c>
      <c r="X203" s="34" t="str">
        <f t="shared" si="63"/>
        <v>- </v>
      </c>
      <c r="Y203" s="34" t="str">
        <f t="shared" si="64"/>
        <v>- </v>
      </c>
      <c r="Z203" s="34" t="str">
        <f t="shared" si="65"/>
        <v>- </v>
      </c>
      <c r="AA203" s="34" t="str">
        <f t="shared" si="66"/>
        <v>- </v>
      </c>
      <c r="AB203" s="34" t="str">
        <f t="shared" si="67"/>
        <v>- </v>
      </c>
      <c r="AC203" s="34" t="str">
        <f t="shared" si="68"/>
        <v>- </v>
      </c>
      <c r="AD203" s="35" t="str">
        <f t="shared" si="69"/>
        <v>- </v>
      </c>
    </row>
    <row r="204" spans="1:30" s="2" customFormat="1" ht="15.75" customHeight="1">
      <c r="A204" s="17" t="s">
        <v>38</v>
      </c>
      <c r="B204" s="12">
        <v>30</v>
      </c>
      <c r="C204" s="12">
        <v>20</v>
      </c>
      <c r="D204" s="12">
        <v>0</v>
      </c>
      <c r="E204" s="12">
        <v>0</v>
      </c>
      <c r="F204" s="12">
        <v>20</v>
      </c>
      <c r="G204" s="12">
        <v>0</v>
      </c>
      <c r="H204" s="12">
        <v>0</v>
      </c>
      <c r="I204" s="12">
        <v>0</v>
      </c>
      <c r="J204" s="5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3">
        <v>0</v>
      </c>
      <c r="Q204" s="33">
        <f t="shared" si="52"/>
        <v>66.66666666666666</v>
      </c>
      <c r="R204" s="34" t="str">
        <f t="shared" si="52"/>
        <v>- </v>
      </c>
      <c r="S204" s="34" t="str">
        <f t="shared" si="58"/>
        <v>- </v>
      </c>
      <c r="T204" s="34">
        <f t="shared" si="59"/>
        <v>100</v>
      </c>
      <c r="U204" s="34" t="str">
        <f t="shared" si="60"/>
        <v>- </v>
      </c>
      <c r="V204" s="34" t="str">
        <f t="shared" si="61"/>
        <v>- </v>
      </c>
      <c r="W204" s="34" t="str">
        <f t="shared" si="62"/>
        <v>- </v>
      </c>
      <c r="X204" s="34" t="str">
        <f t="shared" si="63"/>
        <v>- </v>
      </c>
      <c r="Y204" s="34" t="str">
        <f t="shared" si="64"/>
        <v>- </v>
      </c>
      <c r="Z204" s="34" t="str">
        <f t="shared" si="65"/>
        <v>- </v>
      </c>
      <c r="AA204" s="34" t="str">
        <f t="shared" si="66"/>
        <v>- </v>
      </c>
      <c r="AB204" s="34" t="str">
        <f t="shared" si="67"/>
        <v>- </v>
      </c>
      <c r="AC204" s="34" t="str">
        <f t="shared" si="68"/>
        <v>- </v>
      </c>
      <c r="AD204" s="35" t="str">
        <f t="shared" si="69"/>
        <v>- </v>
      </c>
    </row>
    <row r="205" spans="1:30" s="2" customFormat="1" ht="15.75" customHeight="1">
      <c r="A205" s="17" t="s">
        <v>39</v>
      </c>
      <c r="B205" s="12">
        <v>19</v>
      </c>
      <c r="C205" s="12">
        <v>18</v>
      </c>
      <c r="D205" s="12">
        <v>2</v>
      </c>
      <c r="E205" s="12">
        <v>0</v>
      </c>
      <c r="F205" s="12">
        <v>14</v>
      </c>
      <c r="G205" s="12">
        <v>2</v>
      </c>
      <c r="H205" s="12">
        <v>0</v>
      </c>
      <c r="I205" s="12">
        <v>0</v>
      </c>
      <c r="J205" s="5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3">
        <v>0</v>
      </c>
      <c r="Q205" s="33">
        <f t="shared" si="52"/>
        <v>94.73684210526315</v>
      </c>
      <c r="R205" s="34">
        <f t="shared" si="52"/>
        <v>11.11111111111111</v>
      </c>
      <c r="S205" s="34" t="str">
        <f t="shared" si="58"/>
        <v>- </v>
      </c>
      <c r="T205" s="34">
        <f t="shared" si="59"/>
        <v>77.77777777777779</v>
      </c>
      <c r="U205" s="34">
        <f t="shared" si="60"/>
        <v>11.11111111111111</v>
      </c>
      <c r="V205" s="34" t="str">
        <f t="shared" si="61"/>
        <v>- </v>
      </c>
      <c r="W205" s="34" t="str">
        <f t="shared" si="62"/>
        <v>- </v>
      </c>
      <c r="X205" s="34" t="str">
        <f t="shared" si="63"/>
        <v>- </v>
      </c>
      <c r="Y205" s="34" t="str">
        <f t="shared" si="64"/>
        <v>- </v>
      </c>
      <c r="Z205" s="34" t="str">
        <f t="shared" si="65"/>
        <v>- </v>
      </c>
      <c r="AA205" s="34" t="str">
        <f t="shared" si="66"/>
        <v>- </v>
      </c>
      <c r="AB205" s="34" t="str">
        <f t="shared" si="67"/>
        <v>- </v>
      </c>
      <c r="AC205" s="34" t="str">
        <f t="shared" si="68"/>
        <v>- </v>
      </c>
      <c r="AD205" s="35" t="str">
        <f t="shared" si="69"/>
        <v>- </v>
      </c>
    </row>
    <row r="206" spans="1:30" s="2" customFormat="1" ht="15.75" customHeight="1">
      <c r="A206" s="18" t="s">
        <v>40</v>
      </c>
      <c r="B206" s="10">
        <f>SUM(B207:B220)</f>
        <v>331</v>
      </c>
      <c r="C206" s="10">
        <f aca="true" t="shared" si="70" ref="C206:P206">SUM(C207:C220)</f>
        <v>114</v>
      </c>
      <c r="D206" s="10">
        <f t="shared" si="70"/>
        <v>1</v>
      </c>
      <c r="E206" s="10">
        <f t="shared" si="70"/>
        <v>0</v>
      </c>
      <c r="F206" s="10">
        <f t="shared" si="70"/>
        <v>73</v>
      </c>
      <c r="G206" s="10">
        <f t="shared" si="70"/>
        <v>36</v>
      </c>
      <c r="H206" s="10">
        <f t="shared" si="70"/>
        <v>0</v>
      </c>
      <c r="I206" s="10">
        <f t="shared" si="70"/>
        <v>0</v>
      </c>
      <c r="J206" s="51">
        <f t="shared" si="70"/>
        <v>0</v>
      </c>
      <c r="K206" s="10">
        <f t="shared" si="70"/>
        <v>3</v>
      </c>
      <c r="L206" s="10">
        <f t="shared" si="70"/>
        <v>0</v>
      </c>
      <c r="M206" s="10">
        <f t="shared" si="70"/>
        <v>0</v>
      </c>
      <c r="N206" s="10">
        <f t="shared" si="70"/>
        <v>1</v>
      </c>
      <c r="O206" s="10">
        <f t="shared" si="70"/>
        <v>0</v>
      </c>
      <c r="P206" s="11">
        <f t="shared" si="70"/>
        <v>0</v>
      </c>
      <c r="Q206" s="30">
        <f t="shared" si="52"/>
        <v>34.44108761329305</v>
      </c>
      <c r="R206" s="31">
        <f t="shared" si="52"/>
        <v>0.8771929824561403</v>
      </c>
      <c r="S206" s="31" t="str">
        <f t="shared" si="58"/>
        <v>- </v>
      </c>
      <c r="T206" s="31">
        <f t="shared" si="59"/>
        <v>64.03508771929825</v>
      </c>
      <c r="U206" s="31">
        <f t="shared" si="60"/>
        <v>31.57894736842105</v>
      </c>
      <c r="V206" s="31" t="str">
        <f t="shared" si="61"/>
        <v>- </v>
      </c>
      <c r="W206" s="31" t="str">
        <f t="shared" si="62"/>
        <v>- </v>
      </c>
      <c r="X206" s="31" t="str">
        <f t="shared" si="63"/>
        <v>- </v>
      </c>
      <c r="Y206" s="31">
        <f t="shared" si="64"/>
        <v>2.631578947368421</v>
      </c>
      <c r="Z206" s="31" t="str">
        <f t="shared" si="65"/>
        <v>- </v>
      </c>
      <c r="AA206" s="31" t="str">
        <f t="shared" si="66"/>
        <v>- </v>
      </c>
      <c r="AB206" s="31">
        <f t="shared" si="67"/>
        <v>0.8771929824561403</v>
      </c>
      <c r="AC206" s="31" t="str">
        <f t="shared" si="68"/>
        <v>- </v>
      </c>
      <c r="AD206" s="32" t="str">
        <f t="shared" si="69"/>
        <v>- </v>
      </c>
    </row>
    <row r="207" spans="1:30" s="2" customFormat="1" ht="15.75" customHeight="1">
      <c r="A207" s="16" t="s">
        <v>4</v>
      </c>
      <c r="B207" s="12">
        <v>11</v>
      </c>
      <c r="C207" s="12">
        <v>1</v>
      </c>
      <c r="D207" s="12">
        <v>0</v>
      </c>
      <c r="E207" s="12">
        <v>0</v>
      </c>
      <c r="F207" s="12">
        <v>1</v>
      </c>
      <c r="G207" s="12">
        <v>0</v>
      </c>
      <c r="H207" s="12">
        <v>0</v>
      </c>
      <c r="I207" s="12">
        <v>0</v>
      </c>
      <c r="J207" s="5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3">
        <v>0</v>
      </c>
      <c r="Q207" s="33">
        <f t="shared" si="52"/>
        <v>9.090909090909092</v>
      </c>
      <c r="R207" s="34" t="str">
        <f t="shared" si="52"/>
        <v>- </v>
      </c>
      <c r="S207" s="34" t="str">
        <f t="shared" si="58"/>
        <v>- </v>
      </c>
      <c r="T207" s="34">
        <f t="shared" si="59"/>
        <v>100</v>
      </c>
      <c r="U207" s="34" t="str">
        <f t="shared" si="60"/>
        <v>- </v>
      </c>
      <c r="V207" s="34" t="str">
        <f t="shared" si="61"/>
        <v>- </v>
      </c>
      <c r="W207" s="34" t="str">
        <f t="shared" si="62"/>
        <v>- </v>
      </c>
      <c r="X207" s="34" t="str">
        <f t="shared" si="63"/>
        <v>- </v>
      </c>
      <c r="Y207" s="34" t="str">
        <f t="shared" si="64"/>
        <v>- </v>
      </c>
      <c r="Z207" s="34" t="str">
        <f t="shared" si="65"/>
        <v>- </v>
      </c>
      <c r="AA207" s="34" t="str">
        <f t="shared" si="66"/>
        <v>- </v>
      </c>
      <c r="AB207" s="34" t="str">
        <f t="shared" si="67"/>
        <v>- </v>
      </c>
      <c r="AC207" s="34" t="str">
        <f t="shared" si="68"/>
        <v>- </v>
      </c>
      <c r="AD207" s="35" t="str">
        <f t="shared" si="69"/>
        <v>- </v>
      </c>
    </row>
    <row r="208" spans="1:30" s="2" customFormat="1" ht="15.75" customHeight="1">
      <c r="A208" s="17" t="s">
        <v>5</v>
      </c>
      <c r="B208" s="12">
        <v>69</v>
      </c>
      <c r="C208" s="12">
        <v>18</v>
      </c>
      <c r="D208" s="12">
        <v>0</v>
      </c>
      <c r="E208" s="12">
        <v>0</v>
      </c>
      <c r="F208" s="12">
        <v>10</v>
      </c>
      <c r="G208" s="12">
        <v>7</v>
      </c>
      <c r="H208" s="12">
        <v>0</v>
      </c>
      <c r="I208" s="12">
        <v>0</v>
      </c>
      <c r="J208" s="52">
        <v>0</v>
      </c>
      <c r="K208" s="12">
        <v>1</v>
      </c>
      <c r="L208" s="12">
        <v>0</v>
      </c>
      <c r="M208" s="12">
        <v>0</v>
      </c>
      <c r="N208" s="12">
        <v>0</v>
      </c>
      <c r="O208" s="12">
        <v>0</v>
      </c>
      <c r="P208" s="13">
        <v>0</v>
      </c>
      <c r="Q208" s="33">
        <f t="shared" si="52"/>
        <v>26.08695652173913</v>
      </c>
      <c r="R208" s="34" t="str">
        <f t="shared" si="52"/>
        <v>- </v>
      </c>
      <c r="S208" s="34" t="str">
        <f t="shared" si="58"/>
        <v>- </v>
      </c>
      <c r="T208" s="34">
        <f t="shared" si="59"/>
        <v>55.55555555555556</v>
      </c>
      <c r="U208" s="34">
        <f t="shared" si="60"/>
        <v>38.88888888888889</v>
      </c>
      <c r="V208" s="34" t="str">
        <f t="shared" si="61"/>
        <v>- </v>
      </c>
      <c r="W208" s="34" t="str">
        <f t="shared" si="62"/>
        <v>- </v>
      </c>
      <c r="X208" s="34" t="str">
        <f t="shared" si="63"/>
        <v>- </v>
      </c>
      <c r="Y208" s="34">
        <f t="shared" si="64"/>
        <v>5.555555555555555</v>
      </c>
      <c r="Z208" s="34" t="str">
        <f t="shared" si="65"/>
        <v>- </v>
      </c>
      <c r="AA208" s="34" t="str">
        <f t="shared" si="66"/>
        <v>- </v>
      </c>
      <c r="AB208" s="34" t="str">
        <f t="shared" si="67"/>
        <v>- </v>
      </c>
      <c r="AC208" s="34" t="str">
        <f t="shared" si="68"/>
        <v>- </v>
      </c>
      <c r="AD208" s="35" t="str">
        <f t="shared" si="69"/>
        <v>- </v>
      </c>
    </row>
    <row r="209" spans="1:30" s="2" customFormat="1" ht="15.75" customHeight="1">
      <c r="A209" s="17" t="s">
        <v>6</v>
      </c>
      <c r="B209" s="12">
        <v>31</v>
      </c>
      <c r="C209" s="12">
        <v>18</v>
      </c>
      <c r="D209" s="12">
        <v>0</v>
      </c>
      <c r="E209" s="12">
        <v>0</v>
      </c>
      <c r="F209" s="12">
        <v>15</v>
      </c>
      <c r="G209" s="12">
        <v>0</v>
      </c>
      <c r="H209" s="12">
        <v>0</v>
      </c>
      <c r="I209" s="12">
        <v>0</v>
      </c>
      <c r="J209" s="52">
        <v>0</v>
      </c>
      <c r="K209" s="12">
        <v>2</v>
      </c>
      <c r="L209" s="12">
        <v>0</v>
      </c>
      <c r="M209" s="12">
        <v>0</v>
      </c>
      <c r="N209" s="12">
        <v>1</v>
      </c>
      <c r="O209" s="12">
        <v>0</v>
      </c>
      <c r="P209" s="13">
        <v>0</v>
      </c>
      <c r="Q209" s="33">
        <f t="shared" si="52"/>
        <v>58.06451612903226</v>
      </c>
      <c r="R209" s="34" t="str">
        <f t="shared" si="52"/>
        <v>- </v>
      </c>
      <c r="S209" s="34" t="str">
        <f t="shared" si="58"/>
        <v>- </v>
      </c>
      <c r="T209" s="34">
        <f t="shared" si="59"/>
        <v>83.33333333333334</v>
      </c>
      <c r="U209" s="34" t="str">
        <f t="shared" si="60"/>
        <v>- </v>
      </c>
      <c r="V209" s="34" t="str">
        <f t="shared" si="61"/>
        <v>- </v>
      </c>
      <c r="W209" s="34" t="str">
        <f t="shared" si="62"/>
        <v>- </v>
      </c>
      <c r="X209" s="34" t="str">
        <f t="shared" si="63"/>
        <v>- </v>
      </c>
      <c r="Y209" s="34">
        <f t="shared" si="64"/>
        <v>11.11111111111111</v>
      </c>
      <c r="Z209" s="34" t="str">
        <f t="shared" si="65"/>
        <v>- </v>
      </c>
      <c r="AA209" s="34" t="str">
        <f t="shared" si="66"/>
        <v>- </v>
      </c>
      <c r="AB209" s="34">
        <f t="shared" si="67"/>
        <v>5.555555555555555</v>
      </c>
      <c r="AC209" s="34" t="str">
        <f t="shared" si="68"/>
        <v>- </v>
      </c>
      <c r="AD209" s="35" t="str">
        <f t="shared" si="69"/>
        <v>- </v>
      </c>
    </row>
    <row r="210" spans="1:30" s="2" customFormat="1" ht="15.75" customHeight="1">
      <c r="A210" s="17" t="s">
        <v>7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5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3">
        <v>0</v>
      </c>
      <c r="Q210" s="33" t="str">
        <f t="shared" si="52"/>
        <v>- </v>
      </c>
      <c r="R210" s="34" t="str">
        <f t="shared" si="52"/>
        <v>- </v>
      </c>
      <c r="S210" s="34" t="str">
        <f t="shared" si="58"/>
        <v>- </v>
      </c>
      <c r="T210" s="34" t="str">
        <f t="shared" si="59"/>
        <v>- </v>
      </c>
      <c r="U210" s="34" t="str">
        <f t="shared" si="60"/>
        <v>- </v>
      </c>
      <c r="V210" s="34" t="str">
        <f t="shared" si="61"/>
        <v>- </v>
      </c>
      <c r="W210" s="34" t="str">
        <f t="shared" si="62"/>
        <v>- </v>
      </c>
      <c r="X210" s="34" t="str">
        <f t="shared" si="63"/>
        <v>- </v>
      </c>
      <c r="Y210" s="34" t="str">
        <f t="shared" si="64"/>
        <v>- </v>
      </c>
      <c r="Z210" s="34" t="str">
        <f t="shared" si="65"/>
        <v>- </v>
      </c>
      <c r="AA210" s="34" t="str">
        <f t="shared" si="66"/>
        <v>- </v>
      </c>
      <c r="AB210" s="34" t="str">
        <f t="shared" si="67"/>
        <v>- </v>
      </c>
      <c r="AC210" s="34" t="str">
        <f t="shared" si="68"/>
        <v>- </v>
      </c>
      <c r="AD210" s="35" t="str">
        <f t="shared" si="69"/>
        <v>- </v>
      </c>
    </row>
    <row r="211" spans="1:30" s="2" customFormat="1" ht="15.75" customHeight="1">
      <c r="A211" s="17" t="s">
        <v>8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5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3">
        <v>0</v>
      </c>
      <c r="Q211" s="33" t="str">
        <f t="shared" si="52"/>
        <v>- </v>
      </c>
      <c r="R211" s="34" t="str">
        <f t="shared" si="52"/>
        <v>- </v>
      </c>
      <c r="S211" s="34" t="str">
        <f t="shared" si="58"/>
        <v>- </v>
      </c>
      <c r="T211" s="34" t="str">
        <f t="shared" si="59"/>
        <v>- </v>
      </c>
      <c r="U211" s="34" t="str">
        <f t="shared" si="60"/>
        <v>- </v>
      </c>
      <c r="V211" s="34" t="str">
        <f t="shared" si="61"/>
        <v>- </v>
      </c>
      <c r="W211" s="34" t="str">
        <f t="shared" si="62"/>
        <v>- </v>
      </c>
      <c r="X211" s="34" t="str">
        <f t="shared" si="63"/>
        <v>- </v>
      </c>
      <c r="Y211" s="34" t="str">
        <f t="shared" si="64"/>
        <v>- </v>
      </c>
      <c r="Z211" s="34" t="str">
        <f t="shared" si="65"/>
        <v>- </v>
      </c>
      <c r="AA211" s="34" t="str">
        <f t="shared" si="66"/>
        <v>- </v>
      </c>
      <c r="AB211" s="34" t="str">
        <f t="shared" si="67"/>
        <v>- </v>
      </c>
      <c r="AC211" s="34" t="str">
        <f t="shared" si="68"/>
        <v>- </v>
      </c>
      <c r="AD211" s="35" t="str">
        <f t="shared" si="69"/>
        <v>- </v>
      </c>
    </row>
    <row r="212" spans="1:30" s="2" customFormat="1" ht="15.75" customHeight="1">
      <c r="A212" s="17" t="s">
        <v>41</v>
      </c>
      <c r="B212" s="12">
        <v>65</v>
      </c>
      <c r="C212" s="12">
        <v>23</v>
      </c>
      <c r="D212" s="12">
        <v>1</v>
      </c>
      <c r="E212" s="12">
        <v>0</v>
      </c>
      <c r="F212" s="12">
        <v>12</v>
      </c>
      <c r="G212" s="12">
        <v>10</v>
      </c>
      <c r="H212" s="12">
        <v>0</v>
      </c>
      <c r="I212" s="12">
        <v>0</v>
      </c>
      <c r="J212" s="5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3">
        <v>0</v>
      </c>
      <c r="Q212" s="33">
        <f t="shared" si="52"/>
        <v>35.38461538461539</v>
      </c>
      <c r="R212" s="34">
        <f t="shared" si="52"/>
        <v>4.3478260869565215</v>
      </c>
      <c r="S212" s="34" t="str">
        <f t="shared" si="58"/>
        <v>- </v>
      </c>
      <c r="T212" s="34">
        <f t="shared" si="59"/>
        <v>52.17391304347826</v>
      </c>
      <c r="U212" s="34">
        <f t="shared" si="60"/>
        <v>43.47826086956522</v>
      </c>
      <c r="V212" s="34" t="str">
        <f t="shared" si="61"/>
        <v>- </v>
      </c>
      <c r="W212" s="34" t="str">
        <f t="shared" si="62"/>
        <v>- </v>
      </c>
      <c r="X212" s="34" t="str">
        <f t="shared" si="63"/>
        <v>- </v>
      </c>
      <c r="Y212" s="34" t="str">
        <f t="shared" si="64"/>
        <v>- </v>
      </c>
      <c r="Z212" s="34" t="str">
        <f t="shared" si="65"/>
        <v>- </v>
      </c>
      <c r="AA212" s="34" t="str">
        <f t="shared" si="66"/>
        <v>- </v>
      </c>
      <c r="AB212" s="34" t="str">
        <f t="shared" si="67"/>
        <v>- </v>
      </c>
      <c r="AC212" s="34" t="str">
        <f t="shared" si="68"/>
        <v>- </v>
      </c>
      <c r="AD212" s="35" t="str">
        <f t="shared" si="69"/>
        <v>- </v>
      </c>
    </row>
    <row r="213" spans="1:30" s="2" customFormat="1" ht="15.75" customHeight="1">
      <c r="A213" s="17" t="s">
        <v>11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5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3">
        <v>0</v>
      </c>
      <c r="Q213" s="33" t="str">
        <f aca="true" t="shared" si="71" ref="Q213:R220">IF(OR(B213=0,C213=0),"- ",(C213/B213)*100)</f>
        <v>- </v>
      </c>
      <c r="R213" s="34" t="str">
        <f t="shared" si="71"/>
        <v>- </v>
      </c>
      <c r="S213" s="34" t="str">
        <f t="shared" si="58"/>
        <v>- </v>
      </c>
      <c r="T213" s="34" t="str">
        <f t="shared" si="59"/>
        <v>- </v>
      </c>
      <c r="U213" s="34" t="str">
        <f t="shared" si="60"/>
        <v>- </v>
      </c>
      <c r="V213" s="34" t="str">
        <f t="shared" si="61"/>
        <v>- </v>
      </c>
      <c r="W213" s="34" t="str">
        <f t="shared" si="62"/>
        <v>- </v>
      </c>
      <c r="X213" s="34" t="str">
        <f t="shared" si="63"/>
        <v>- </v>
      </c>
      <c r="Y213" s="34" t="str">
        <f t="shared" si="64"/>
        <v>- </v>
      </c>
      <c r="Z213" s="34" t="str">
        <f t="shared" si="65"/>
        <v>- </v>
      </c>
      <c r="AA213" s="34" t="str">
        <f t="shared" si="66"/>
        <v>- </v>
      </c>
      <c r="AB213" s="34" t="str">
        <f t="shared" si="67"/>
        <v>- </v>
      </c>
      <c r="AC213" s="34" t="str">
        <f t="shared" si="68"/>
        <v>- </v>
      </c>
      <c r="AD213" s="35" t="str">
        <f t="shared" si="69"/>
        <v>- </v>
      </c>
    </row>
    <row r="214" spans="1:30" s="2" customFormat="1" ht="15.75" customHeight="1">
      <c r="A214" s="17" t="s">
        <v>12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5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3">
        <v>0</v>
      </c>
      <c r="Q214" s="33" t="str">
        <f t="shared" si="71"/>
        <v>- </v>
      </c>
      <c r="R214" s="34" t="str">
        <f t="shared" si="71"/>
        <v>- </v>
      </c>
      <c r="S214" s="34" t="str">
        <f t="shared" si="58"/>
        <v>- </v>
      </c>
      <c r="T214" s="34" t="str">
        <f t="shared" si="59"/>
        <v>- </v>
      </c>
      <c r="U214" s="34" t="str">
        <f t="shared" si="60"/>
        <v>- </v>
      </c>
      <c r="V214" s="34" t="str">
        <f t="shared" si="61"/>
        <v>- </v>
      </c>
      <c r="W214" s="34" t="str">
        <f t="shared" si="62"/>
        <v>- </v>
      </c>
      <c r="X214" s="34" t="str">
        <f t="shared" si="63"/>
        <v>- </v>
      </c>
      <c r="Y214" s="34" t="str">
        <f t="shared" si="64"/>
        <v>- </v>
      </c>
      <c r="Z214" s="34" t="str">
        <f t="shared" si="65"/>
        <v>- </v>
      </c>
      <c r="AA214" s="34" t="str">
        <f t="shared" si="66"/>
        <v>- </v>
      </c>
      <c r="AB214" s="34" t="str">
        <f t="shared" si="67"/>
        <v>- </v>
      </c>
      <c r="AC214" s="34" t="str">
        <f t="shared" si="68"/>
        <v>- </v>
      </c>
      <c r="AD214" s="35" t="str">
        <f t="shared" si="69"/>
        <v>- </v>
      </c>
    </row>
    <row r="215" spans="1:30" s="2" customFormat="1" ht="15.75" customHeight="1">
      <c r="A215" s="17" t="s">
        <v>13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5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3">
        <v>0</v>
      </c>
      <c r="Q215" s="33" t="str">
        <f t="shared" si="71"/>
        <v>- </v>
      </c>
      <c r="R215" s="34" t="str">
        <f t="shared" si="71"/>
        <v>- </v>
      </c>
      <c r="S215" s="34" t="str">
        <f t="shared" si="58"/>
        <v>- </v>
      </c>
      <c r="T215" s="34" t="str">
        <f t="shared" si="59"/>
        <v>- </v>
      </c>
      <c r="U215" s="34" t="str">
        <f t="shared" si="60"/>
        <v>- </v>
      </c>
      <c r="V215" s="34" t="str">
        <f t="shared" si="61"/>
        <v>- </v>
      </c>
      <c r="W215" s="34" t="str">
        <f t="shared" si="62"/>
        <v>- </v>
      </c>
      <c r="X215" s="34" t="str">
        <f t="shared" si="63"/>
        <v>- </v>
      </c>
      <c r="Y215" s="34" t="str">
        <f t="shared" si="64"/>
        <v>- </v>
      </c>
      <c r="Z215" s="34" t="str">
        <f t="shared" si="65"/>
        <v>- </v>
      </c>
      <c r="AA215" s="34" t="str">
        <f t="shared" si="66"/>
        <v>- </v>
      </c>
      <c r="AB215" s="34" t="str">
        <f t="shared" si="67"/>
        <v>- </v>
      </c>
      <c r="AC215" s="34" t="str">
        <f t="shared" si="68"/>
        <v>- </v>
      </c>
      <c r="AD215" s="35" t="str">
        <f t="shared" si="69"/>
        <v>- </v>
      </c>
    </row>
    <row r="216" spans="1:30" s="2" customFormat="1" ht="15.75" customHeight="1">
      <c r="A216" s="17" t="s">
        <v>14</v>
      </c>
      <c r="B216" s="12">
        <v>68</v>
      </c>
      <c r="C216" s="12">
        <v>27</v>
      </c>
      <c r="D216" s="12">
        <v>0</v>
      </c>
      <c r="E216" s="12">
        <v>0</v>
      </c>
      <c r="F216" s="12">
        <v>17</v>
      </c>
      <c r="G216" s="12">
        <v>10</v>
      </c>
      <c r="H216" s="12">
        <v>0</v>
      </c>
      <c r="I216" s="12">
        <v>0</v>
      </c>
      <c r="J216" s="5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3">
        <v>0</v>
      </c>
      <c r="Q216" s="33">
        <f t="shared" si="71"/>
        <v>39.705882352941174</v>
      </c>
      <c r="R216" s="34" t="str">
        <f t="shared" si="71"/>
        <v>- </v>
      </c>
      <c r="S216" s="34" t="str">
        <f t="shared" si="58"/>
        <v>- </v>
      </c>
      <c r="T216" s="34">
        <f t="shared" si="59"/>
        <v>62.96296296296296</v>
      </c>
      <c r="U216" s="34">
        <f t="shared" si="60"/>
        <v>37.03703703703704</v>
      </c>
      <c r="V216" s="34" t="str">
        <f t="shared" si="61"/>
        <v>- </v>
      </c>
      <c r="W216" s="34" t="str">
        <f t="shared" si="62"/>
        <v>- </v>
      </c>
      <c r="X216" s="34" t="str">
        <f t="shared" si="63"/>
        <v>- </v>
      </c>
      <c r="Y216" s="34" t="str">
        <f t="shared" si="64"/>
        <v>- </v>
      </c>
      <c r="Z216" s="34" t="str">
        <f t="shared" si="65"/>
        <v>- </v>
      </c>
      <c r="AA216" s="34" t="str">
        <f t="shared" si="66"/>
        <v>- </v>
      </c>
      <c r="AB216" s="34" t="str">
        <f t="shared" si="67"/>
        <v>- </v>
      </c>
      <c r="AC216" s="34" t="str">
        <f t="shared" si="68"/>
        <v>- </v>
      </c>
      <c r="AD216" s="35" t="str">
        <f t="shared" si="69"/>
        <v>- </v>
      </c>
    </row>
    <row r="217" spans="1:30" s="2" customFormat="1" ht="15.75" customHeight="1">
      <c r="A217" s="17" t="s">
        <v>15</v>
      </c>
      <c r="B217" s="12">
        <v>87</v>
      </c>
      <c r="C217" s="12">
        <v>27</v>
      </c>
      <c r="D217" s="12">
        <v>0</v>
      </c>
      <c r="E217" s="12">
        <v>0</v>
      </c>
      <c r="F217" s="12">
        <v>18</v>
      </c>
      <c r="G217" s="12">
        <v>9</v>
      </c>
      <c r="H217" s="12">
        <v>0</v>
      </c>
      <c r="I217" s="12">
        <v>0</v>
      </c>
      <c r="J217" s="5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3">
        <v>0</v>
      </c>
      <c r="Q217" s="33">
        <f t="shared" si="71"/>
        <v>31.03448275862069</v>
      </c>
      <c r="R217" s="34" t="str">
        <f t="shared" si="71"/>
        <v>- </v>
      </c>
      <c r="S217" s="34" t="str">
        <f t="shared" si="58"/>
        <v>- </v>
      </c>
      <c r="T217" s="34">
        <f t="shared" si="59"/>
        <v>66.66666666666666</v>
      </c>
      <c r="U217" s="34">
        <f t="shared" si="60"/>
        <v>33.33333333333333</v>
      </c>
      <c r="V217" s="34" t="str">
        <f t="shared" si="61"/>
        <v>- </v>
      </c>
      <c r="W217" s="34" t="str">
        <f t="shared" si="62"/>
        <v>- </v>
      </c>
      <c r="X217" s="34" t="str">
        <f t="shared" si="63"/>
        <v>- </v>
      </c>
      <c r="Y217" s="34" t="str">
        <f t="shared" si="64"/>
        <v>- </v>
      </c>
      <c r="Z217" s="34" t="str">
        <f t="shared" si="65"/>
        <v>- </v>
      </c>
      <c r="AA217" s="34" t="str">
        <f t="shared" si="66"/>
        <v>- </v>
      </c>
      <c r="AB217" s="34" t="str">
        <f t="shared" si="67"/>
        <v>- </v>
      </c>
      <c r="AC217" s="34" t="str">
        <f t="shared" si="68"/>
        <v>- </v>
      </c>
      <c r="AD217" s="35" t="str">
        <f t="shared" si="69"/>
        <v>- </v>
      </c>
    </row>
    <row r="218" spans="1:30" s="2" customFormat="1" ht="15.75" customHeight="1">
      <c r="A218" s="17" t="s">
        <v>16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5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3">
        <v>0</v>
      </c>
      <c r="Q218" s="33" t="str">
        <f t="shared" si="71"/>
        <v>- </v>
      </c>
      <c r="R218" s="34" t="str">
        <f t="shared" si="71"/>
        <v>- </v>
      </c>
      <c r="S218" s="34" t="str">
        <f t="shared" si="58"/>
        <v>- </v>
      </c>
      <c r="T218" s="34" t="str">
        <f t="shared" si="59"/>
        <v>- </v>
      </c>
      <c r="U218" s="34" t="str">
        <f t="shared" si="60"/>
        <v>- </v>
      </c>
      <c r="V218" s="34" t="str">
        <f t="shared" si="61"/>
        <v>- </v>
      </c>
      <c r="W218" s="34" t="str">
        <f t="shared" si="62"/>
        <v>- </v>
      </c>
      <c r="X218" s="34" t="str">
        <f t="shared" si="63"/>
        <v>- </v>
      </c>
      <c r="Y218" s="34" t="str">
        <f t="shared" si="64"/>
        <v>- </v>
      </c>
      <c r="Z218" s="34" t="str">
        <f t="shared" si="65"/>
        <v>- </v>
      </c>
      <c r="AA218" s="34" t="str">
        <f t="shared" si="66"/>
        <v>- </v>
      </c>
      <c r="AB218" s="34" t="str">
        <f t="shared" si="67"/>
        <v>- </v>
      </c>
      <c r="AC218" s="34" t="str">
        <f t="shared" si="68"/>
        <v>- </v>
      </c>
      <c r="AD218" s="35" t="str">
        <f t="shared" si="69"/>
        <v>- </v>
      </c>
    </row>
    <row r="219" spans="1:30" s="2" customFormat="1" ht="15.75" customHeight="1">
      <c r="A219" s="17" t="s">
        <v>17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5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3">
        <v>0</v>
      </c>
      <c r="Q219" s="33" t="str">
        <f t="shared" si="71"/>
        <v>- </v>
      </c>
      <c r="R219" s="34" t="str">
        <f t="shared" si="71"/>
        <v>- </v>
      </c>
      <c r="S219" s="34" t="str">
        <f t="shared" si="58"/>
        <v>- </v>
      </c>
      <c r="T219" s="34" t="str">
        <f t="shared" si="59"/>
        <v>- </v>
      </c>
      <c r="U219" s="34" t="str">
        <f t="shared" si="60"/>
        <v>- </v>
      </c>
      <c r="V219" s="34" t="str">
        <f t="shared" si="61"/>
        <v>- </v>
      </c>
      <c r="W219" s="34" t="str">
        <f t="shared" si="62"/>
        <v>- </v>
      </c>
      <c r="X219" s="34" t="str">
        <f t="shared" si="63"/>
        <v>- </v>
      </c>
      <c r="Y219" s="34" t="str">
        <f t="shared" si="64"/>
        <v>- </v>
      </c>
      <c r="Z219" s="34" t="str">
        <f t="shared" si="65"/>
        <v>- </v>
      </c>
      <c r="AA219" s="34" t="str">
        <f t="shared" si="66"/>
        <v>- </v>
      </c>
      <c r="AB219" s="34" t="str">
        <f t="shared" si="67"/>
        <v>- </v>
      </c>
      <c r="AC219" s="34" t="str">
        <f t="shared" si="68"/>
        <v>- </v>
      </c>
      <c r="AD219" s="35" t="str">
        <f t="shared" si="69"/>
        <v>- </v>
      </c>
    </row>
    <row r="220" spans="1:30" ht="15.75" customHeight="1">
      <c r="A220" s="45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39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9">
        <v>0</v>
      </c>
      <c r="Q220" s="36" t="str">
        <f t="shared" si="71"/>
        <v>- </v>
      </c>
      <c r="R220" s="37" t="str">
        <f t="shared" si="71"/>
        <v>- </v>
      </c>
      <c r="S220" s="37" t="str">
        <f t="shared" si="58"/>
        <v>- </v>
      </c>
      <c r="T220" s="37" t="str">
        <f t="shared" si="59"/>
        <v>- </v>
      </c>
      <c r="U220" s="37" t="str">
        <f t="shared" si="60"/>
        <v>- </v>
      </c>
      <c r="V220" s="37" t="str">
        <f t="shared" si="61"/>
        <v>- </v>
      </c>
      <c r="W220" s="37" t="str">
        <f t="shared" si="62"/>
        <v>- </v>
      </c>
      <c r="X220" s="37" t="str">
        <f t="shared" si="63"/>
        <v>- </v>
      </c>
      <c r="Y220" s="37" t="str">
        <f t="shared" si="64"/>
        <v>- </v>
      </c>
      <c r="Z220" s="37" t="str">
        <f t="shared" si="65"/>
        <v>- </v>
      </c>
      <c r="AA220" s="37" t="str">
        <f t="shared" si="66"/>
        <v>- </v>
      </c>
      <c r="AB220" s="37" t="str">
        <f t="shared" si="67"/>
        <v>- </v>
      </c>
      <c r="AC220" s="37" t="str">
        <f t="shared" si="68"/>
        <v>- </v>
      </c>
      <c r="AD220" s="38" t="str">
        <f t="shared" si="69"/>
        <v>- </v>
      </c>
    </row>
    <row r="221" spans="1:13" ht="15.75" customHeight="1">
      <c r="A221" s="19" t="s">
        <v>49</v>
      </c>
      <c r="B221" s="5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</row>
  </sheetData>
  <mergeCells count="2">
    <mergeCell ref="A1:P1"/>
    <mergeCell ref="A2:P2"/>
  </mergeCells>
  <printOptions/>
  <pageMargins left="0.7874015748031497" right="0.3937007874015748" top="1.1811023622047245" bottom="0.3937007874015748" header="0.5905511811023623" footer="1.2598425196850394"/>
  <pageSetup fitToHeight="3" horizontalDpi="600" verticalDpi="600" orientation="portrait" pageOrder="overThenDown" paperSize="9" scale="75" r:id="rId1"/>
  <headerFooter alignWithMargins="0">
    <oddHeader>&amp;C&amp;16 4-1 全國高中職學校原住民畢業生升學情況─按群別
99學年度
</oddHeader>
  </headerFooter>
  <rowBreaks count="3" manualBreakCount="3">
    <brk id="58" max="15" man="1"/>
    <brk id="112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3622</dc:creator>
  <cp:keywords/>
  <dc:description/>
  <cp:lastModifiedBy>3622</cp:lastModifiedBy>
  <cp:lastPrinted>2012-06-18T08:46:04Z</cp:lastPrinted>
  <dcterms:created xsi:type="dcterms:W3CDTF">2009-05-21T03:25:39Z</dcterms:created>
  <dcterms:modified xsi:type="dcterms:W3CDTF">2012-06-19T08:05:45Z</dcterms:modified>
  <cp:category/>
  <cp:version/>
  <cp:contentType/>
  <cp:contentStatus/>
</cp:coreProperties>
</file>