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7545" activeTab="0"/>
  </bookViews>
  <sheets>
    <sheet name="2-3原住民" sheetId="1" r:id="rId1"/>
  </sheets>
  <definedNames>
    <definedName name="_xlnm.Print_Area" localSheetId="0">'2-3原住民'!$A$3:$S$64</definedName>
    <definedName name="_xlnm.Print_Titles" localSheetId="0">'2-3原住民'!$A:$B,'2-3原住民'!$3:$4</definedName>
  </definedNames>
  <calcPr fullCalcOnLoad="1"/>
</workbook>
</file>

<file path=xl/sharedStrings.xml><?xml version="1.0" encoding="utf-8"?>
<sst xmlns="http://schemas.openxmlformats.org/spreadsheetml/2006/main" count="102" uniqueCount="32">
  <si>
    <t>計</t>
  </si>
  <si>
    <t>男</t>
  </si>
  <si>
    <t>女</t>
  </si>
  <si>
    <t>國　立</t>
  </si>
  <si>
    <t>縣市立</t>
  </si>
  <si>
    <t>私　立</t>
  </si>
  <si>
    <t>普通科</t>
  </si>
  <si>
    <t>職業科</t>
  </si>
  <si>
    <t>綜合高中</t>
  </si>
  <si>
    <t>實用技能學程</t>
  </si>
  <si>
    <t>資料來源：根據高級中等學校編報資料編製。</t>
  </si>
  <si>
    <t xml:space="preserve"> 2-3 全國高中職學校原住民畢業生未升學未就業情況─按設立別</t>
  </si>
  <si>
    <r>
      <t xml:space="preserve">99 </t>
    </r>
    <r>
      <rPr>
        <sz val="16"/>
        <rFont val="細明體"/>
        <family val="3"/>
      </rPr>
      <t>學年度</t>
    </r>
  </si>
  <si>
    <t>單位：人</t>
  </si>
  <si>
    <t>單位：％</t>
  </si>
  <si>
    <t>畢業生</t>
  </si>
  <si>
    <t>未升學　　未就業</t>
  </si>
  <si>
    <t>正在接受　職業訓練</t>
  </si>
  <si>
    <t>正在軍中　服役</t>
  </si>
  <si>
    <t>需要工作　而未找到</t>
  </si>
  <si>
    <t>補習或　　準備升學</t>
  </si>
  <si>
    <t>健康不良　在家休養</t>
  </si>
  <si>
    <t>準備出國</t>
  </si>
  <si>
    <t>其他</t>
  </si>
  <si>
    <t>正在接受職業訓練</t>
  </si>
  <si>
    <t>需要工作而未找到</t>
  </si>
  <si>
    <t>總　計</t>
  </si>
  <si>
    <t>計</t>
  </si>
  <si>
    <t>男</t>
  </si>
  <si>
    <t>女</t>
  </si>
  <si>
    <t>國　立</t>
  </si>
  <si>
    <t>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</si>
</sst>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&quot; 學年度&quot;"/>
    <numFmt numFmtId="177" formatCode="&quot;&quot;General&quot;學年度&quot;"/>
  </numFmts>
  <fonts count="9">
    <font>
      <sz val="12"/>
      <name val="新細明體"/>
      <family val="1"/>
    </font>
    <font>
      <sz val="16"/>
      <name val="Times New Roman"/>
      <family val="1"/>
    </font>
    <font>
      <sz val="9"/>
      <name val="新細明體"/>
      <family val="1"/>
    </font>
    <font>
      <sz val="16"/>
      <name val="細明體"/>
      <family val="3"/>
    </font>
    <font>
      <sz val="12"/>
      <name val="Times New Roman"/>
      <family val="1"/>
    </font>
    <font>
      <sz val="12"/>
      <name val="細明體"/>
      <family val="3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1" fontId="4" fillId="2" borderId="1" xfId="0" applyNumberFormat="1" applyFont="1" applyFill="1" applyBorder="1" applyAlignment="1">
      <alignment horizontal="center" vertical="center"/>
    </xf>
    <xf numFmtId="41" fontId="4" fillId="2" borderId="2" xfId="0" applyNumberFormat="1" applyFont="1" applyFill="1" applyBorder="1" applyAlignment="1">
      <alignment horizontal="center" vertical="center"/>
    </xf>
    <xf numFmtId="43" fontId="0" fillId="2" borderId="3" xfId="0" applyNumberFormat="1" applyFont="1" applyFill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2" borderId="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1" fontId="4" fillId="2" borderId="4" xfId="0" applyNumberFormat="1" applyFont="1" applyFill="1" applyBorder="1" applyAlignment="1">
      <alignment horizontal="center" vertical="center"/>
    </xf>
    <xf numFmtId="41" fontId="4" fillId="2" borderId="5" xfId="0" applyNumberFormat="1" applyFont="1" applyFill="1" applyBorder="1" applyAlignment="1">
      <alignment horizontal="center" vertical="center"/>
    </xf>
    <xf numFmtId="43" fontId="0" fillId="2" borderId="6" xfId="0" applyNumberFormat="1" applyFont="1" applyFill="1" applyBorder="1" applyAlignment="1">
      <alignment horizontal="right"/>
    </xf>
    <xf numFmtId="43" fontId="0" fillId="2" borderId="4" xfId="0" applyNumberFormat="1" applyFont="1" applyFill="1" applyBorder="1" applyAlignment="1">
      <alignment horizontal="right"/>
    </xf>
    <xf numFmtId="43" fontId="0" fillId="2" borderId="5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1" fontId="4" fillId="0" borderId="4" xfId="0" applyNumberFormat="1" applyFont="1" applyFill="1" applyBorder="1" applyAlignment="1">
      <alignment horizontal="center" vertical="center"/>
    </xf>
    <xf numFmtId="41" fontId="4" fillId="0" borderId="5" xfId="0" applyNumberFormat="1" applyFont="1" applyFill="1" applyBorder="1" applyAlignment="1">
      <alignment horizontal="center" vertical="center"/>
    </xf>
    <xf numFmtId="43" fontId="0" fillId="0" borderId="6" xfId="0" applyNumberFormat="1" applyFont="1" applyFill="1" applyBorder="1" applyAlignment="1">
      <alignment horizontal="right"/>
    </xf>
    <xf numFmtId="43" fontId="0" fillId="0" borderId="4" xfId="0" applyNumberFormat="1" applyFont="1" applyFill="1" applyBorder="1" applyAlignment="1">
      <alignment horizontal="right"/>
    </xf>
    <xf numFmtId="43" fontId="0" fillId="0" borderId="5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41" fontId="4" fillId="3" borderId="4" xfId="0" applyNumberFormat="1" applyFont="1" applyFill="1" applyBorder="1" applyAlignment="1">
      <alignment horizontal="center" vertical="center"/>
    </xf>
    <xf numFmtId="41" fontId="4" fillId="3" borderId="5" xfId="0" applyNumberFormat="1" applyFont="1" applyFill="1" applyBorder="1" applyAlignment="1">
      <alignment horizontal="center" vertical="center"/>
    </xf>
    <xf numFmtId="43" fontId="0" fillId="3" borderId="6" xfId="0" applyNumberFormat="1" applyFont="1" applyFill="1" applyBorder="1" applyAlignment="1">
      <alignment horizontal="right"/>
    </xf>
    <xf numFmtId="43" fontId="0" fillId="3" borderId="4" xfId="0" applyNumberFormat="1" applyFont="1" applyFill="1" applyBorder="1" applyAlignment="1">
      <alignment horizontal="right"/>
    </xf>
    <xf numFmtId="43" fontId="0" fillId="3" borderId="5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1" fontId="4" fillId="0" borderId="8" xfId="0" applyNumberFormat="1" applyFont="1" applyFill="1" applyBorder="1" applyAlignment="1">
      <alignment horizontal="center" vertical="center"/>
    </xf>
    <xf numFmtId="41" fontId="4" fillId="0" borderId="9" xfId="0" applyNumberFormat="1" applyFont="1" applyFill="1" applyBorder="1" applyAlignment="1">
      <alignment horizontal="center" vertical="center"/>
    </xf>
    <xf numFmtId="43" fontId="0" fillId="0" borderId="10" xfId="0" applyNumberFormat="1" applyFont="1" applyFill="1" applyBorder="1" applyAlignment="1">
      <alignment horizontal="right"/>
    </xf>
    <xf numFmtId="43" fontId="0" fillId="0" borderId="8" xfId="0" applyNumberFormat="1" applyFont="1" applyFill="1" applyBorder="1" applyAlignment="1">
      <alignment horizontal="right"/>
    </xf>
    <xf numFmtId="43" fontId="0" fillId="0" borderId="9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workbookViewId="0" topLeftCell="A1">
      <selection activeCell="A1" sqref="A1:K1"/>
    </sheetView>
  </sheetViews>
  <sheetFormatPr defaultColWidth="9.00390625" defaultRowHeight="16.5"/>
  <cols>
    <col min="1" max="1" width="13.375" style="42" customWidth="1"/>
    <col min="2" max="2" width="4.625" style="42" customWidth="1"/>
    <col min="3" max="3" width="12.625" style="2" customWidth="1"/>
    <col min="4" max="19" width="11.625" style="2" customWidth="1"/>
    <col min="20" max="16384" width="9.75390625" style="2" customWidth="1"/>
  </cols>
  <sheetData>
    <row r="1" spans="1:11" ht="18.75" customHeight="1">
      <c r="A1" s="54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24" customFormat="1" ht="19.5" customHeight="1">
      <c r="A2" s="55" t="s">
        <v>12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2:19" ht="16.5" customHeight="1">
      <c r="B3" s="44"/>
      <c r="C3" s="43"/>
      <c r="D3" s="45"/>
      <c r="E3" s="45"/>
      <c r="F3" s="45"/>
      <c r="G3" s="45"/>
      <c r="H3" s="45"/>
      <c r="I3" s="45"/>
      <c r="J3" s="46"/>
      <c r="K3" s="40" t="s">
        <v>13</v>
      </c>
      <c r="S3" s="40" t="s">
        <v>14</v>
      </c>
    </row>
    <row r="4" spans="1:19" s="42" customFormat="1" ht="50.25" customHeight="1">
      <c r="A4" s="56"/>
      <c r="B4" s="57"/>
      <c r="C4" s="41" t="s">
        <v>15</v>
      </c>
      <c r="D4" s="47" t="s">
        <v>16</v>
      </c>
      <c r="E4" s="48" t="s">
        <v>17</v>
      </c>
      <c r="F4" s="48" t="s">
        <v>18</v>
      </c>
      <c r="G4" s="48" t="s">
        <v>19</v>
      </c>
      <c r="H4" s="48" t="s">
        <v>20</v>
      </c>
      <c r="I4" s="48" t="s">
        <v>21</v>
      </c>
      <c r="J4" s="48" t="s">
        <v>22</v>
      </c>
      <c r="K4" s="49" t="s">
        <v>23</v>
      </c>
      <c r="L4" s="50" t="s">
        <v>16</v>
      </c>
      <c r="M4" s="48" t="s">
        <v>24</v>
      </c>
      <c r="N4" s="48" t="s">
        <v>18</v>
      </c>
      <c r="O4" s="48" t="s">
        <v>25</v>
      </c>
      <c r="P4" s="48" t="s">
        <v>20</v>
      </c>
      <c r="Q4" s="48" t="s">
        <v>21</v>
      </c>
      <c r="R4" s="48" t="s">
        <v>22</v>
      </c>
      <c r="S4" s="49" t="s">
        <v>23</v>
      </c>
    </row>
    <row r="5" spans="1:19" s="9" customFormat="1" ht="15.75" customHeight="1">
      <c r="A5" s="51" t="s">
        <v>26</v>
      </c>
      <c r="B5" s="3" t="s">
        <v>27</v>
      </c>
      <c r="C5" s="4">
        <f aca="true" t="shared" si="0" ref="C5:K5">C17+C29+C41+C53</f>
        <v>6033</v>
      </c>
      <c r="D5" s="4">
        <f t="shared" si="0"/>
        <v>567</v>
      </c>
      <c r="E5" s="4">
        <f t="shared" si="0"/>
        <v>10</v>
      </c>
      <c r="F5" s="4">
        <f t="shared" si="0"/>
        <v>165</v>
      </c>
      <c r="G5" s="4">
        <f t="shared" si="0"/>
        <v>128</v>
      </c>
      <c r="H5" s="4">
        <f t="shared" si="0"/>
        <v>176</v>
      </c>
      <c r="I5" s="4">
        <f t="shared" si="0"/>
        <v>9</v>
      </c>
      <c r="J5" s="4">
        <f t="shared" si="0"/>
        <v>2</v>
      </c>
      <c r="K5" s="5">
        <f t="shared" si="0"/>
        <v>77</v>
      </c>
      <c r="L5" s="6">
        <f aca="true" t="shared" si="1" ref="L5:M20">IF(OR(C5=0,D5=0),"- ",(D5/C5)*100)</f>
        <v>9.39830929885629</v>
      </c>
      <c r="M5" s="7">
        <f t="shared" si="1"/>
        <v>1.763668430335097</v>
      </c>
      <c r="N5" s="7">
        <f>IF(OR(D5=0,F5=0),"- ",(F5/D5)*100)</f>
        <v>29.100529100529098</v>
      </c>
      <c r="O5" s="7">
        <f>IF(OR(D5=0,G5=0),"- ",(G5/D5)*100)</f>
        <v>22.57495590828924</v>
      </c>
      <c r="P5" s="7">
        <f>IF(OR(D5=0,H5=0),"- ",(H5/D5)*100)</f>
        <v>31.040564373897706</v>
      </c>
      <c r="Q5" s="7">
        <f>IF(OR(D5=0,I5=0),"- ",(I5/D5)*100)</f>
        <v>1.5873015873015872</v>
      </c>
      <c r="R5" s="7">
        <f>IF(OR(D5=0,J5=0),"- ",(J5/D5)*100)</f>
        <v>0.3527336860670194</v>
      </c>
      <c r="S5" s="8">
        <f>IF(OR(D5=0,K5=0),"- ",(K5/D5)*100)</f>
        <v>13.580246913580247</v>
      </c>
    </row>
    <row r="6" spans="1:19" s="1" customFormat="1" ht="15.75" customHeight="1">
      <c r="A6" s="52"/>
      <c r="B6" s="10" t="s">
        <v>28</v>
      </c>
      <c r="C6" s="11">
        <f aca="true" t="shared" si="2" ref="C6:K6">C18+C30+C42+C54</f>
        <v>3019</v>
      </c>
      <c r="D6" s="11">
        <f t="shared" si="2"/>
        <v>365</v>
      </c>
      <c r="E6" s="11">
        <f t="shared" si="2"/>
        <v>6</v>
      </c>
      <c r="F6" s="11">
        <f t="shared" si="2"/>
        <v>165</v>
      </c>
      <c r="G6" s="11">
        <f t="shared" si="2"/>
        <v>66</v>
      </c>
      <c r="H6" s="11">
        <f t="shared" si="2"/>
        <v>83</v>
      </c>
      <c r="I6" s="11">
        <f t="shared" si="2"/>
        <v>4</v>
      </c>
      <c r="J6" s="11">
        <f t="shared" si="2"/>
        <v>0</v>
      </c>
      <c r="K6" s="12">
        <f t="shared" si="2"/>
        <v>41</v>
      </c>
      <c r="L6" s="13">
        <f t="shared" si="1"/>
        <v>12.09009605829745</v>
      </c>
      <c r="M6" s="14">
        <f t="shared" si="1"/>
        <v>1.643835616438356</v>
      </c>
      <c r="N6" s="14">
        <f>IF(OR(D6=0,F6=0),"- ",(F6/D6)*100)</f>
        <v>45.20547945205479</v>
      </c>
      <c r="O6" s="14">
        <f>IF(OR(D6=0,G6=0),"- ",(G6/D6)*100)</f>
        <v>18.08219178082192</v>
      </c>
      <c r="P6" s="14">
        <f>IF(OR(D6=0,H6=0),"- ",(H6/D6)*100)</f>
        <v>22.73972602739726</v>
      </c>
      <c r="Q6" s="14">
        <f>IF(OR(D6=0,I6=0),"- ",(I6/D6)*100)</f>
        <v>1.095890410958904</v>
      </c>
      <c r="R6" s="14" t="str">
        <f>IF(OR(D6=0,J6=0),"- ",(J6/D6)*100)</f>
        <v>- </v>
      </c>
      <c r="S6" s="15">
        <f>IF(OR(D6=0,K6=0),"- ",(K6/D6)*100)</f>
        <v>11.232876712328768</v>
      </c>
    </row>
    <row r="7" spans="1:19" s="1" customFormat="1" ht="15.75" customHeight="1">
      <c r="A7" s="52"/>
      <c r="B7" s="10" t="s">
        <v>29</v>
      </c>
      <c r="C7" s="11">
        <f aca="true" t="shared" si="3" ref="C7:K7">C19+C31+C43+C55</f>
        <v>3014</v>
      </c>
      <c r="D7" s="11">
        <f t="shared" si="3"/>
        <v>202</v>
      </c>
      <c r="E7" s="11">
        <f t="shared" si="3"/>
        <v>4</v>
      </c>
      <c r="F7" s="11">
        <f t="shared" si="3"/>
        <v>0</v>
      </c>
      <c r="G7" s="11">
        <f t="shared" si="3"/>
        <v>62</v>
      </c>
      <c r="H7" s="11">
        <f t="shared" si="3"/>
        <v>93</v>
      </c>
      <c r="I7" s="11">
        <f t="shared" si="3"/>
        <v>5</v>
      </c>
      <c r="J7" s="11">
        <f t="shared" si="3"/>
        <v>2</v>
      </c>
      <c r="K7" s="12">
        <f t="shared" si="3"/>
        <v>36</v>
      </c>
      <c r="L7" s="13">
        <f t="shared" si="1"/>
        <v>6.702057067020571</v>
      </c>
      <c r="M7" s="14">
        <f t="shared" si="1"/>
        <v>1.9801980198019802</v>
      </c>
      <c r="N7" s="14" t="str">
        <f>IF(OR(D7=0,F7=0),"- ",(F7/D7)*100)</f>
        <v>- </v>
      </c>
      <c r="O7" s="14">
        <f>IF(OR(D7=0,G7=0),"- ",(G7/D7)*100)</f>
        <v>30.693069306930692</v>
      </c>
      <c r="P7" s="14">
        <f>IF(OR(D7=0,H7=0),"- ",(H7/D7)*100)</f>
        <v>46.03960396039604</v>
      </c>
      <c r="Q7" s="14">
        <f>IF(OR(D7=0,I7=0),"- ",(I7/D7)*100)</f>
        <v>2.4752475247524752</v>
      </c>
      <c r="R7" s="14">
        <f>IF(OR(D7=0,J7=0),"- ",(J7/D7)*100)</f>
        <v>0.9900990099009901</v>
      </c>
      <c r="S7" s="15">
        <f>IF(OR(D7=0,K7=0),"- ",(K7/D7)*100)</f>
        <v>17.82178217821782</v>
      </c>
    </row>
    <row r="8" spans="1:19" s="1" customFormat="1" ht="15.75" customHeight="1">
      <c r="A8" s="17" t="s">
        <v>30</v>
      </c>
      <c r="B8" s="18" t="s">
        <v>31</v>
      </c>
      <c r="C8" s="19">
        <f aca="true" t="shared" si="4" ref="C8:K8">C20+C32+C44+C56</f>
        <v>2311</v>
      </c>
      <c r="D8" s="19">
        <f t="shared" si="4"/>
        <v>211</v>
      </c>
      <c r="E8" s="19">
        <f t="shared" si="4"/>
        <v>6</v>
      </c>
      <c r="F8" s="19">
        <f t="shared" si="4"/>
        <v>44</v>
      </c>
      <c r="G8" s="19">
        <f t="shared" si="4"/>
        <v>46</v>
      </c>
      <c r="H8" s="19">
        <f t="shared" si="4"/>
        <v>99</v>
      </c>
      <c r="I8" s="19">
        <f t="shared" si="4"/>
        <v>1</v>
      </c>
      <c r="J8" s="19">
        <f t="shared" si="4"/>
        <v>1</v>
      </c>
      <c r="K8" s="20">
        <f t="shared" si="4"/>
        <v>14</v>
      </c>
      <c r="L8" s="21">
        <f t="shared" si="1"/>
        <v>9.130246646473388</v>
      </c>
      <c r="M8" s="22">
        <f t="shared" si="1"/>
        <v>2.843601895734597</v>
      </c>
      <c r="N8" s="22">
        <f>IF(OR(D8=0,F8=0),"- ",(F8/D8)*100)</f>
        <v>20.85308056872038</v>
      </c>
      <c r="O8" s="22">
        <f>IF(OR(D8=0,G8=0),"- ",(G8/D8)*100)</f>
        <v>21.80094786729858</v>
      </c>
      <c r="P8" s="22">
        <f>IF(OR(D8=0,H8=0),"- ",(H8/D8)*100)</f>
        <v>46.91943127962085</v>
      </c>
      <c r="Q8" s="22">
        <f>IF(OR(D8=0,I8=0),"- ",(I8/D8)*100)</f>
        <v>0.47393364928909953</v>
      </c>
      <c r="R8" s="22">
        <f>IF(OR(D8=0,J8=0),"- ",(J8/D8)*100)</f>
        <v>0.47393364928909953</v>
      </c>
      <c r="S8" s="23">
        <f>IF(OR(D8=0,K8=0),"- ",(K8/D8)*100)</f>
        <v>6.6350710900473935</v>
      </c>
    </row>
    <row r="9" spans="1:19" s="1" customFormat="1" ht="15.75" customHeight="1">
      <c r="A9" s="17"/>
      <c r="B9" s="18" t="s">
        <v>1</v>
      </c>
      <c r="C9" s="19">
        <f aca="true" t="shared" si="5" ref="C9:J16">C21+C33+C45+C57</f>
        <v>1184</v>
      </c>
      <c r="D9" s="19">
        <f t="shared" si="5"/>
        <v>123</v>
      </c>
      <c r="E9" s="19">
        <f t="shared" si="5"/>
        <v>4</v>
      </c>
      <c r="F9" s="19">
        <f t="shared" si="5"/>
        <v>44</v>
      </c>
      <c r="G9" s="19">
        <f t="shared" si="5"/>
        <v>24</v>
      </c>
      <c r="H9" s="19">
        <f t="shared" si="5"/>
        <v>43</v>
      </c>
      <c r="I9" s="19">
        <f t="shared" si="5"/>
        <v>1</v>
      </c>
      <c r="J9" s="19">
        <f t="shared" si="5"/>
        <v>0</v>
      </c>
      <c r="K9" s="20">
        <f aca="true" t="shared" si="6" ref="K9:K16">K21+K33+K45+K57</f>
        <v>7</v>
      </c>
      <c r="L9" s="21">
        <f t="shared" si="1"/>
        <v>10.388513513513512</v>
      </c>
      <c r="M9" s="22">
        <f t="shared" si="1"/>
        <v>3.2520325203252036</v>
      </c>
      <c r="N9" s="22">
        <f aca="true" t="shared" si="7" ref="N9:N64">IF(OR(D9=0,F9=0),"- ",(F9/D9)*100)</f>
        <v>35.77235772357724</v>
      </c>
      <c r="O9" s="22">
        <f aca="true" t="shared" si="8" ref="O9:O64">IF(OR(D9=0,G9=0),"- ",(G9/D9)*100)</f>
        <v>19.51219512195122</v>
      </c>
      <c r="P9" s="22">
        <f aca="true" t="shared" si="9" ref="P9:P64">IF(OR(D9=0,H9=0),"- ",(H9/D9)*100)</f>
        <v>34.959349593495936</v>
      </c>
      <c r="Q9" s="22">
        <f aca="true" t="shared" si="10" ref="Q9:Q64">IF(OR(D9=0,I9=0),"- ",(I9/D9)*100)</f>
        <v>0.8130081300813009</v>
      </c>
      <c r="R9" s="22" t="str">
        <f aca="true" t="shared" si="11" ref="R9:R64">IF(OR(D9=0,J9=0),"- ",(J9/D9)*100)</f>
        <v>- </v>
      </c>
      <c r="S9" s="23">
        <f aca="true" t="shared" si="12" ref="S9:S64">IF(OR(D9=0,K9=0),"- ",(K9/D9)*100)</f>
        <v>5.691056910569105</v>
      </c>
    </row>
    <row r="10" spans="1:19" s="1" customFormat="1" ht="15.75" customHeight="1">
      <c r="A10" s="17"/>
      <c r="B10" s="18" t="s">
        <v>2</v>
      </c>
      <c r="C10" s="19">
        <f t="shared" si="5"/>
        <v>1127</v>
      </c>
      <c r="D10" s="19">
        <f t="shared" si="5"/>
        <v>88</v>
      </c>
      <c r="E10" s="19">
        <f t="shared" si="5"/>
        <v>2</v>
      </c>
      <c r="F10" s="19">
        <f t="shared" si="5"/>
        <v>0</v>
      </c>
      <c r="G10" s="19">
        <f t="shared" si="5"/>
        <v>22</v>
      </c>
      <c r="H10" s="19">
        <f t="shared" si="5"/>
        <v>56</v>
      </c>
      <c r="I10" s="19">
        <f t="shared" si="5"/>
        <v>0</v>
      </c>
      <c r="J10" s="19">
        <f t="shared" si="5"/>
        <v>1</v>
      </c>
      <c r="K10" s="20">
        <f t="shared" si="6"/>
        <v>7</v>
      </c>
      <c r="L10" s="21">
        <f t="shared" si="1"/>
        <v>7.808340727595386</v>
      </c>
      <c r="M10" s="22">
        <f t="shared" si="1"/>
        <v>2.272727272727273</v>
      </c>
      <c r="N10" s="22" t="str">
        <f t="shared" si="7"/>
        <v>- </v>
      </c>
      <c r="O10" s="22">
        <f t="shared" si="8"/>
        <v>25</v>
      </c>
      <c r="P10" s="22">
        <f t="shared" si="9"/>
        <v>63.63636363636363</v>
      </c>
      <c r="Q10" s="22" t="str">
        <f t="shared" si="10"/>
        <v>- </v>
      </c>
      <c r="R10" s="22">
        <f t="shared" si="11"/>
        <v>1.1363636363636365</v>
      </c>
      <c r="S10" s="23">
        <f t="shared" si="12"/>
        <v>7.954545454545454</v>
      </c>
    </row>
    <row r="11" spans="1:19" s="1" customFormat="1" ht="15.75" customHeight="1">
      <c r="A11" s="17" t="s">
        <v>4</v>
      </c>
      <c r="B11" s="18" t="s">
        <v>0</v>
      </c>
      <c r="C11" s="19">
        <f t="shared" si="5"/>
        <v>760</v>
      </c>
      <c r="D11" s="19">
        <f t="shared" si="5"/>
        <v>83</v>
      </c>
      <c r="E11" s="19">
        <f t="shared" si="5"/>
        <v>0</v>
      </c>
      <c r="F11" s="19">
        <f t="shared" si="5"/>
        <v>7</v>
      </c>
      <c r="G11" s="19">
        <f t="shared" si="5"/>
        <v>4</v>
      </c>
      <c r="H11" s="19">
        <f t="shared" si="5"/>
        <v>44</v>
      </c>
      <c r="I11" s="19">
        <f t="shared" si="5"/>
        <v>0</v>
      </c>
      <c r="J11" s="19">
        <f t="shared" si="5"/>
        <v>0</v>
      </c>
      <c r="K11" s="20">
        <f t="shared" si="6"/>
        <v>28</v>
      </c>
      <c r="L11" s="21">
        <f t="shared" si="1"/>
        <v>10.921052631578949</v>
      </c>
      <c r="M11" s="22" t="str">
        <f t="shared" si="1"/>
        <v>- </v>
      </c>
      <c r="N11" s="22">
        <f t="shared" si="7"/>
        <v>8.433734939759036</v>
      </c>
      <c r="O11" s="22">
        <f t="shared" si="8"/>
        <v>4.819277108433735</v>
      </c>
      <c r="P11" s="22">
        <f t="shared" si="9"/>
        <v>53.01204819277109</v>
      </c>
      <c r="Q11" s="22" t="str">
        <f t="shared" si="10"/>
        <v>- </v>
      </c>
      <c r="R11" s="22" t="str">
        <f t="shared" si="11"/>
        <v>- </v>
      </c>
      <c r="S11" s="23">
        <f t="shared" si="12"/>
        <v>33.734939759036145</v>
      </c>
    </row>
    <row r="12" spans="1:19" s="1" customFormat="1" ht="15.75" customHeight="1">
      <c r="A12" s="17"/>
      <c r="B12" s="18" t="s">
        <v>1</v>
      </c>
      <c r="C12" s="19">
        <f t="shared" si="5"/>
        <v>376</v>
      </c>
      <c r="D12" s="19">
        <f t="shared" si="5"/>
        <v>49</v>
      </c>
      <c r="E12" s="19">
        <f t="shared" si="5"/>
        <v>0</v>
      </c>
      <c r="F12" s="19">
        <f t="shared" si="5"/>
        <v>7</v>
      </c>
      <c r="G12" s="19">
        <f t="shared" si="5"/>
        <v>2</v>
      </c>
      <c r="H12" s="19">
        <f t="shared" si="5"/>
        <v>26</v>
      </c>
      <c r="I12" s="19">
        <f t="shared" si="5"/>
        <v>0</v>
      </c>
      <c r="J12" s="19">
        <f t="shared" si="5"/>
        <v>0</v>
      </c>
      <c r="K12" s="20">
        <f t="shared" si="6"/>
        <v>14</v>
      </c>
      <c r="L12" s="21">
        <f t="shared" si="1"/>
        <v>13.031914893617023</v>
      </c>
      <c r="M12" s="22" t="str">
        <f t="shared" si="1"/>
        <v>- </v>
      </c>
      <c r="N12" s="22">
        <f t="shared" si="7"/>
        <v>14.285714285714285</v>
      </c>
      <c r="O12" s="22">
        <f t="shared" si="8"/>
        <v>4.081632653061225</v>
      </c>
      <c r="P12" s="22">
        <f t="shared" si="9"/>
        <v>53.06122448979592</v>
      </c>
      <c r="Q12" s="22" t="str">
        <f t="shared" si="10"/>
        <v>- </v>
      </c>
      <c r="R12" s="22" t="str">
        <f t="shared" si="11"/>
        <v>- </v>
      </c>
      <c r="S12" s="23">
        <f t="shared" si="12"/>
        <v>28.57142857142857</v>
      </c>
    </row>
    <row r="13" spans="1:19" s="1" customFormat="1" ht="15.75" customHeight="1">
      <c r="A13" s="17"/>
      <c r="B13" s="18" t="s">
        <v>2</v>
      </c>
      <c r="C13" s="19">
        <f t="shared" si="5"/>
        <v>384</v>
      </c>
      <c r="D13" s="19">
        <f t="shared" si="5"/>
        <v>34</v>
      </c>
      <c r="E13" s="19">
        <f t="shared" si="5"/>
        <v>0</v>
      </c>
      <c r="F13" s="19">
        <f t="shared" si="5"/>
        <v>0</v>
      </c>
      <c r="G13" s="19">
        <f t="shared" si="5"/>
        <v>2</v>
      </c>
      <c r="H13" s="19">
        <f t="shared" si="5"/>
        <v>18</v>
      </c>
      <c r="I13" s="19">
        <f t="shared" si="5"/>
        <v>0</v>
      </c>
      <c r="J13" s="19">
        <f t="shared" si="5"/>
        <v>0</v>
      </c>
      <c r="K13" s="20">
        <f t="shared" si="6"/>
        <v>14</v>
      </c>
      <c r="L13" s="21">
        <f t="shared" si="1"/>
        <v>8.854166666666668</v>
      </c>
      <c r="M13" s="22" t="str">
        <f t="shared" si="1"/>
        <v>- </v>
      </c>
      <c r="N13" s="22" t="str">
        <f t="shared" si="7"/>
        <v>- </v>
      </c>
      <c r="O13" s="22">
        <f t="shared" si="8"/>
        <v>5.88235294117647</v>
      </c>
      <c r="P13" s="22">
        <f t="shared" si="9"/>
        <v>52.94117647058824</v>
      </c>
      <c r="Q13" s="22" t="str">
        <f t="shared" si="10"/>
        <v>- </v>
      </c>
      <c r="R13" s="22" t="str">
        <f t="shared" si="11"/>
        <v>- </v>
      </c>
      <c r="S13" s="23">
        <f t="shared" si="12"/>
        <v>41.17647058823529</v>
      </c>
    </row>
    <row r="14" spans="1:19" s="1" customFormat="1" ht="15.75" customHeight="1">
      <c r="A14" s="17" t="s">
        <v>5</v>
      </c>
      <c r="B14" s="18" t="s">
        <v>0</v>
      </c>
      <c r="C14" s="19">
        <f t="shared" si="5"/>
        <v>2962</v>
      </c>
      <c r="D14" s="19">
        <f t="shared" si="5"/>
        <v>273</v>
      </c>
      <c r="E14" s="19">
        <f t="shared" si="5"/>
        <v>4</v>
      </c>
      <c r="F14" s="19">
        <f t="shared" si="5"/>
        <v>114</v>
      </c>
      <c r="G14" s="19">
        <f t="shared" si="5"/>
        <v>78</v>
      </c>
      <c r="H14" s="19">
        <f t="shared" si="5"/>
        <v>33</v>
      </c>
      <c r="I14" s="19">
        <f t="shared" si="5"/>
        <v>8</v>
      </c>
      <c r="J14" s="19">
        <f t="shared" si="5"/>
        <v>1</v>
      </c>
      <c r="K14" s="20">
        <f t="shared" si="6"/>
        <v>35</v>
      </c>
      <c r="L14" s="21">
        <f t="shared" si="1"/>
        <v>9.216745442268737</v>
      </c>
      <c r="M14" s="22">
        <f t="shared" si="1"/>
        <v>1.465201465201465</v>
      </c>
      <c r="N14" s="22">
        <f t="shared" si="7"/>
        <v>41.75824175824176</v>
      </c>
      <c r="O14" s="22">
        <f t="shared" si="8"/>
        <v>28.57142857142857</v>
      </c>
      <c r="P14" s="22">
        <f t="shared" si="9"/>
        <v>12.087912087912088</v>
      </c>
      <c r="Q14" s="22">
        <f t="shared" si="10"/>
        <v>2.93040293040293</v>
      </c>
      <c r="R14" s="22">
        <f t="shared" si="11"/>
        <v>0.3663003663003663</v>
      </c>
      <c r="S14" s="23">
        <f t="shared" si="12"/>
        <v>12.82051282051282</v>
      </c>
    </row>
    <row r="15" spans="1:19" s="1" customFormat="1" ht="15.75" customHeight="1">
      <c r="A15" s="17"/>
      <c r="B15" s="18" t="s">
        <v>1</v>
      </c>
      <c r="C15" s="19">
        <f t="shared" si="5"/>
        <v>1459</v>
      </c>
      <c r="D15" s="19">
        <f t="shared" si="5"/>
        <v>193</v>
      </c>
      <c r="E15" s="19">
        <f t="shared" si="5"/>
        <v>2</v>
      </c>
      <c r="F15" s="19">
        <f t="shared" si="5"/>
        <v>114</v>
      </c>
      <c r="G15" s="19">
        <f t="shared" si="5"/>
        <v>40</v>
      </c>
      <c r="H15" s="19">
        <f t="shared" si="5"/>
        <v>14</v>
      </c>
      <c r="I15" s="19">
        <f t="shared" si="5"/>
        <v>3</v>
      </c>
      <c r="J15" s="19">
        <f t="shared" si="5"/>
        <v>0</v>
      </c>
      <c r="K15" s="20">
        <f t="shared" si="6"/>
        <v>20</v>
      </c>
      <c r="L15" s="21">
        <f t="shared" si="1"/>
        <v>13.228238519533928</v>
      </c>
      <c r="M15" s="22">
        <f t="shared" si="1"/>
        <v>1.0362694300518136</v>
      </c>
      <c r="N15" s="22">
        <f t="shared" si="7"/>
        <v>59.067357512953365</v>
      </c>
      <c r="O15" s="22">
        <f t="shared" si="8"/>
        <v>20.72538860103627</v>
      </c>
      <c r="P15" s="22">
        <f t="shared" si="9"/>
        <v>7.253886010362693</v>
      </c>
      <c r="Q15" s="22">
        <f t="shared" si="10"/>
        <v>1.5544041450777202</v>
      </c>
      <c r="R15" s="22" t="str">
        <f t="shared" si="11"/>
        <v>- </v>
      </c>
      <c r="S15" s="23">
        <f t="shared" si="12"/>
        <v>10.362694300518134</v>
      </c>
    </row>
    <row r="16" spans="1:19" s="1" customFormat="1" ht="15.75" customHeight="1">
      <c r="A16" s="17"/>
      <c r="B16" s="18" t="s">
        <v>2</v>
      </c>
      <c r="C16" s="19">
        <f t="shared" si="5"/>
        <v>1503</v>
      </c>
      <c r="D16" s="19">
        <f t="shared" si="5"/>
        <v>80</v>
      </c>
      <c r="E16" s="19">
        <f t="shared" si="5"/>
        <v>2</v>
      </c>
      <c r="F16" s="19">
        <f t="shared" si="5"/>
        <v>0</v>
      </c>
      <c r="G16" s="19">
        <f t="shared" si="5"/>
        <v>38</v>
      </c>
      <c r="H16" s="19">
        <f t="shared" si="5"/>
        <v>19</v>
      </c>
      <c r="I16" s="19">
        <f t="shared" si="5"/>
        <v>5</v>
      </c>
      <c r="J16" s="19">
        <f t="shared" si="5"/>
        <v>1</v>
      </c>
      <c r="K16" s="20">
        <f t="shared" si="6"/>
        <v>15</v>
      </c>
      <c r="L16" s="21">
        <f t="shared" si="1"/>
        <v>5.322687957418496</v>
      </c>
      <c r="M16" s="22">
        <f t="shared" si="1"/>
        <v>2.5</v>
      </c>
      <c r="N16" s="22" t="str">
        <f t="shared" si="7"/>
        <v>- </v>
      </c>
      <c r="O16" s="22">
        <f t="shared" si="8"/>
        <v>47.5</v>
      </c>
      <c r="P16" s="22">
        <f t="shared" si="9"/>
        <v>23.75</v>
      </c>
      <c r="Q16" s="22">
        <f t="shared" si="10"/>
        <v>6.25</v>
      </c>
      <c r="R16" s="22">
        <f t="shared" si="11"/>
        <v>1.25</v>
      </c>
      <c r="S16" s="23">
        <f t="shared" si="12"/>
        <v>18.75</v>
      </c>
    </row>
    <row r="17" spans="1:19" s="1" customFormat="1" ht="15.75" customHeight="1">
      <c r="A17" s="53" t="s">
        <v>6</v>
      </c>
      <c r="B17" s="25" t="s">
        <v>0</v>
      </c>
      <c r="C17" s="26">
        <f>C20+C23+C26</f>
        <v>1631</v>
      </c>
      <c r="D17" s="26">
        <f aca="true" t="shared" si="13" ref="D17:J19">D20+D23+D26</f>
        <v>159</v>
      </c>
      <c r="E17" s="26">
        <f t="shared" si="13"/>
        <v>1</v>
      </c>
      <c r="F17" s="26">
        <f t="shared" si="13"/>
        <v>22</v>
      </c>
      <c r="G17" s="26">
        <f t="shared" si="13"/>
        <v>4</v>
      </c>
      <c r="H17" s="26">
        <f t="shared" si="13"/>
        <v>114</v>
      </c>
      <c r="I17" s="26">
        <f t="shared" si="13"/>
        <v>1</v>
      </c>
      <c r="J17" s="26">
        <f t="shared" si="13"/>
        <v>0</v>
      </c>
      <c r="K17" s="27">
        <f>K20+K23+K26</f>
        <v>17</v>
      </c>
      <c r="L17" s="28">
        <f t="shared" si="1"/>
        <v>9.748620478234212</v>
      </c>
      <c r="M17" s="29">
        <f t="shared" si="1"/>
        <v>0.628930817610063</v>
      </c>
      <c r="N17" s="29">
        <f t="shared" si="7"/>
        <v>13.836477987421384</v>
      </c>
      <c r="O17" s="29">
        <f t="shared" si="8"/>
        <v>2.515723270440252</v>
      </c>
      <c r="P17" s="29">
        <f t="shared" si="9"/>
        <v>71.69811320754717</v>
      </c>
      <c r="Q17" s="29">
        <f t="shared" si="10"/>
        <v>0.628930817610063</v>
      </c>
      <c r="R17" s="29" t="str">
        <f t="shared" si="11"/>
        <v>- </v>
      </c>
      <c r="S17" s="30">
        <f t="shared" si="12"/>
        <v>10.69182389937107</v>
      </c>
    </row>
    <row r="18" spans="1:19" s="1" customFormat="1" ht="15.75" customHeight="1">
      <c r="A18" s="53"/>
      <c r="B18" s="25" t="s">
        <v>1</v>
      </c>
      <c r="C18" s="26">
        <f>C21+C24+C27</f>
        <v>792</v>
      </c>
      <c r="D18" s="26">
        <f t="shared" si="13"/>
        <v>84</v>
      </c>
      <c r="E18" s="26">
        <f t="shared" si="13"/>
        <v>1</v>
      </c>
      <c r="F18" s="26">
        <f t="shared" si="13"/>
        <v>22</v>
      </c>
      <c r="G18" s="26">
        <f t="shared" si="13"/>
        <v>1</v>
      </c>
      <c r="H18" s="26">
        <f t="shared" si="13"/>
        <v>52</v>
      </c>
      <c r="I18" s="26">
        <f t="shared" si="13"/>
        <v>1</v>
      </c>
      <c r="J18" s="26">
        <f t="shared" si="13"/>
        <v>0</v>
      </c>
      <c r="K18" s="27">
        <f>K21+K24+K27</f>
        <v>7</v>
      </c>
      <c r="L18" s="28">
        <f t="shared" si="1"/>
        <v>10.606060606060606</v>
      </c>
      <c r="M18" s="29">
        <f t="shared" si="1"/>
        <v>1.1904761904761905</v>
      </c>
      <c r="N18" s="29">
        <f t="shared" si="7"/>
        <v>26.190476190476193</v>
      </c>
      <c r="O18" s="29">
        <f t="shared" si="8"/>
        <v>1.1904761904761905</v>
      </c>
      <c r="P18" s="29">
        <f t="shared" si="9"/>
        <v>61.904761904761905</v>
      </c>
      <c r="Q18" s="29">
        <f t="shared" si="10"/>
        <v>1.1904761904761905</v>
      </c>
      <c r="R18" s="29" t="str">
        <f t="shared" si="11"/>
        <v>- </v>
      </c>
      <c r="S18" s="30">
        <f t="shared" si="12"/>
        <v>8.333333333333332</v>
      </c>
    </row>
    <row r="19" spans="1:19" s="1" customFormat="1" ht="15.75" customHeight="1">
      <c r="A19" s="53"/>
      <c r="B19" s="25" t="s">
        <v>2</v>
      </c>
      <c r="C19" s="26">
        <f>C22+C25+C28</f>
        <v>839</v>
      </c>
      <c r="D19" s="26">
        <f t="shared" si="13"/>
        <v>75</v>
      </c>
      <c r="E19" s="26">
        <f t="shared" si="13"/>
        <v>0</v>
      </c>
      <c r="F19" s="26">
        <f t="shared" si="13"/>
        <v>0</v>
      </c>
      <c r="G19" s="26">
        <f t="shared" si="13"/>
        <v>3</v>
      </c>
      <c r="H19" s="26">
        <f t="shared" si="13"/>
        <v>62</v>
      </c>
      <c r="I19" s="26">
        <f t="shared" si="13"/>
        <v>0</v>
      </c>
      <c r="J19" s="26">
        <f t="shared" si="13"/>
        <v>0</v>
      </c>
      <c r="K19" s="27">
        <f>K22+K25+K28</f>
        <v>10</v>
      </c>
      <c r="L19" s="28">
        <f t="shared" si="1"/>
        <v>8.939213349225268</v>
      </c>
      <c r="M19" s="29" t="str">
        <f t="shared" si="1"/>
        <v>- </v>
      </c>
      <c r="N19" s="29" t="str">
        <f t="shared" si="7"/>
        <v>- </v>
      </c>
      <c r="O19" s="29">
        <f t="shared" si="8"/>
        <v>4</v>
      </c>
      <c r="P19" s="29">
        <f t="shared" si="9"/>
        <v>82.66666666666667</v>
      </c>
      <c r="Q19" s="29" t="str">
        <f t="shared" si="10"/>
        <v>- </v>
      </c>
      <c r="R19" s="29" t="str">
        <f t="shared" si="11"/>
        <v>- </v>
      </c>
      <c r="S19" s="30">
        <f t="shared" si="12"/>
        <v>13.333333333333334</v>
      </c>
    </row>
    <row r="20" spans="1:19" s="1" customFormat="1" ht="15.75" customHeight="1">
      <c r="A20" s="17" t="s">
        <v>3</v>
      </c>
      <c r="B20" s="18" t="s">
        <v>0</v>
      </c>
      <c r="C20" s="19">
        <v>765</v>
      </c>
      <c r="D20" s="19">
        <v>74</v>
      </c>
      <c r="E20" s="19">
        <v>1</v>
      </c>
      <c r="F20" s="19">
        <v>10</v>
      </c>
      <c r="G20" s="19">
        <v>3</v>
      </c>
      <c r="H20" s="19">
        <v>59</v>
      </c>
      <c r="I20" s="19">
        <v>1</v>
      </c>
      <c r="J20" s="19">
        <v>0</v>
      </c>
      <c r="K20" s="20">
        <v>0</v>
      </c>
      <c r="L20" s="21">
        <f t="shared" si="1"/>
        <v>9.673202614379086</v>
      </c>
      <c r="M20" s="22">
        <f t="shared" si="1"/>
        <v>1.3513513513513513</v>
      </c>
      <c r="N20" s="22">
        <f t="shared" si="7"/>
        <v>13.513513513513514</v>
      </c>
      <c r="O20" s="22">
        <f t="shared" si="8"/>
        <v>4.054054054054054</v>
      </c>
      <c r="P20" s="22">
        <f t="shared" si="9"/>
        <v>79.72972972972973</v>
      </c>
      <c r="Q20" s="22">
        <f t="shared" si="10"/>
        <v>1.3513513513513513</v>
      </c>
      <c r="R20" s="22" t="str">
        <f t="shared" si="11"/>
        <v>- </v>
      </c>
      <c r="S20" s="23" t="str">
        <f t="shared" si="12"/>
        <v>- </v>
      </c>
    </row>
    <row r="21" spans="1:19" s="1" customFormat="1" ht="15.75" customHeight="1">
      <c r="A21" s="16"/>
      <c r="B21" s="18" t="s">
        <v>1</v>
      </c>
      <c r="C21" s="19">
        <v>368</v>
      </c>
      <c r="D21" s="19">
        <v>32</v>
      </c>
      <c r="E21" s="19">
        <v>1</v>
      </c>
      <c r="F21" s="19">
        <v>10</v>
      </c>
      <c r="G21" s="19">
        <v>0</v>
      </c>
      <c r="H21" s="19">
        <v>20</v>
      </c>
      <c r="I21" s="19">
        <v>1</v>
      </c>
      <c r="J21" s="19">
        <v>0</v>
      </c>
      <c r="K21" s="20">
        <v>0</v>
      </c>
      <c r="L21" s="21">
        <f aca="true" t="shared" si="14" ref="L21:M64">IF(OR(C21=0,D21=0),"- ",(D21/C21)*100)</f>
        <v>8.695652173913043</v>
      </c>
      <c r="M21" s="22">
        <f t="shared" si="14"/>
        <v>3.125</v>
      </c>
      <c r="N21" s="22">
        <f t="shared" si="7"/>
        <v>31.25</v>
      </c>
      <c r="O21" s="22" t="str">
        <f t="shared" si="8"/>
        <v>- </v>
      </c>
      <c r="P21" s="22">
        <f t="shared" si="9"/>
        <v>62.5</v>
      </c>
      <c r="Q21" s="22">
        <f t="shared" si="10"/>
        <v>3.125</v>
      </c>
      <c r="R21" s="22" t="str">
        <f t="shared" si="11"/>
        <v>- </v>
      </c>
      <c r="S21" s="23" t="str">
        <f t="shared" si="12"/>
        <v>- </v>
      </c>
    </row>
    <row r="22" spans="1:19" s="1" customFormat="1" ht="15.75" customHeight="1">
      <c r="A22" s="16"/>
      <c r="B22" s="18" t="s">
        <v>2</v>
      </c>
      <c r="C22" s="19">
        <v>397</v>
      </c>
      <c r="D22" s="19">
        <v>42</v>
      </c>
      <c r="E22" s="19">
        <v>0</v>
      </c>
      <c r="F22" s="19">
        <v>0</v>
      </c>
      <c r="G22" s="19">
        <v>3</v>
      </c>
      <c r="H22" s="19">
        <v>39</v>
      </c>
      <c r="I22" s="19">
        <v>0</v>
      </c>
      <c r="J22" s="19">
        <v>0</v>
      </c>
      <c r="K22" s="20">
        <v>0</v>
      </c>
      <c r="L22" s="21">
        <f t="shared" si="14"/>
        <v>10.579345088161208</v>
      </c>
      <c r="M22" s="22" t="str">
        <f t="shared" si="14"/>
        <v>- </v>
      </c>
      <c r="N22" s="22" t="str">
        <f t="shared" si="7"/>
        <v>- </v>
      </c>
      <c r="O22" s="22">
        <f t="shared" si="8"/>
        <v>7.142857142857142</v>
      </c>
      <c r="P22" s="22">
        <f t="shared" si="9"/>
        <v>92.85714285714286</v>
      </c>
      <c r="Q22" s="22" t="str">
        <f t="shared" si="10"/>
        <v>- </v>
      </c>
      <c r="R22" s="22" t="str">
        <f t="shared" si="11"/>
        <v>- </v>
      </c>
      <c r="S22" s="23" t="str">
        <f t="shared" si="12"/>
        <v>- </v>
      </c>
    </row>
    <row r="23" spans="1:19" s="1" customFormat="1" ht="15.75" customHeight="1">
      <c r="A23" s="17" t="s">
        <v>4</v>
      </c>
      <c r="B23" s="18" t="s">
        <v>0</v>
      </c>
      <c r="C23" s="19">
        <v>595</v>
      </c>
      <c r="D23" s="19">
        <v>66</v>
      </c>
      <c r="E23" s="19">
        <v>0</v>
      </c>
      <c r="F23" s="19">
        <v>5</v>
      </c>
      <c r="G23" s="19">
        <v>1</v>
      </c>
      <c r="H23" s="19">
        <v>43</v>
      </c>
      <c r="I23" s="19">
        <v>0</v>
      </c>
      <c r="J23" s="19">
        <v>0</v>
      </c>
      <c r="K23" s="20">
        <v>17</v>
      </c>
      <c r="L23" s="21">
        <f t="shared" si="14"/>
        <v>11.092436974789916</v>
      </c>
      <c r="M23" s="22" t="str">
        <f t="shared" si="14"/>
        <v>- </v>
      </c>
      <c r="N23" s="22">
        <f t="shared" si="7"/>
        <v>7.575757575757576</v>
      </c>
      <c r="O23" s="22">
        <f t="shared" si="8"/>
        <v>1.5151515151515151</v>
      </c>
      <c r="P23" s="22">
        <f t="shared" si="9"/>
        <v>65.15151515151516</v>
      </c>
      <c r="Q23" s="22" t="str">
        <f t="shared" si="10"/>
        <v>- </v>
      </c>
      <c r="R23" s="22" t="str">
        <f t="shared" si="11"/>
        <v>- </v>
      </c>
      <c r="S23" s="23">
        <f t="shared" si="12"/>
        <v>25.757575757575758</v>
      </c>
    </row>
    <row r="24" spans="1:19" s="1" customFormat="1" ht="15.75" customHeight="1">
      <c r="A24" s="16"/>
      <c r="B24" s="18" t="s">
        <v>1</v>
      </c>
      <c r="C24" s="19">
        <v>286</v>
      </c>
      <c r="D24" s="19">
        <v>38</v>
      </c>
      <c r="E24" s="19">
        <v>0</v>
      </c>
      <c r="F24" s="19">
        <v>5</v>
      </c>
      <c r="G24" s="19">
        <v>1</v>
      </c>
      <c r="H24" s="19">
        <v>25</v>
      </c>
      <c r="I24" s="19">
        <v>0</v>
      </c>
      <c r="J24" s="19">
        <v>0</v>
      </c>
      <c r="K24" s="20">
        <v>7</v>
      </c>
      <c r="L24" s="21">
        <f t="shared" si="14"/>
        <v>13.286713286713287</v>
      </c>
      <c r="M24" s="22" t="str">
        <f t="shared" si="14"/>
        <v>- </v>
      </c>
      <c r="N24" s="22">
        <f t="shared" si="7"/>
        <v>13.157894736842104</v>
      </c>
      <c r="O24" s="22">
        <f t="shared" si="8"/>
        <v>2.631578947368421</v>
      </c>
      <c r="P24" s="22">
        <f t="shared" si="9"/>
        <v>65.78947368421053</v>
      </c>
      <c r="Q24" s="22" t="str">
        <f t="shared" si="10"/>
        <v>- </v>
      </c>
      <c r="R24" s="22" t="str">
        <f t="shared" si="11"/>
        <v>- </v>
      </c>
      <c r="S24" s="23">
        <f t="shared" si="12"/>
        <v>18.421052631578945</v>
      </c>
    </row>
    <row r="25" spans="1:19" s="1" customFormat="1" ht="15.75" customHeight="1">
      <c r="A25" s="16"/>
      <c r="B25" s="18" t="s">
        <v>2</v>
      </c>
      <c r="C25" s="19">
        <v>309</v>
      </c>
      <c r="D25" s="19">
        <v>28</v>
      </c>
      <c r="E25" s="19">
        <v>0</v>
      </c>
      <c r="F25" s="19">
        <v>0</v>
      </c>
      <c r="G25" s="19">
        <v>0</v>
      </c>
      <c r="H25" s="19">
        <v>18</v>
      </c>
      <c r="I25" s="19">
        <v>0</v>
      </c>
      <c r="J25" s="19">
        <v>0</v>
      </c>
      <c r="K25" s="20">
        <v>10</v>
      </c>
      <c r="L25" s="21">
        <f t="shared" si="14"/>
        <v>9.06148867313916</v>
      </c>
      <c r="M25" s="22" t="str">
        <f t="shared" si="14"/>
        <v>- </v>
      </c>
      <c r="N25" s="22" t="str">
        <f t="shared" si="7"/>
        <v>- </v>
      </c>
      <c r="O25" s="22" t="str">
        <f t="shared" si="8"/>
        <v>- </v>
      </c>
      <c r="P25" s="22">
        <f t="shared" si="9"/>
        <v>64.28571428571429</v>
      </c>
      <c r="Q25" s="22" t="str">
        <f t="shared" si="10"/>
        <v>- </v>
      </c>
      <c r="R25" s="22" t="str">
        <f t="shared" si="11"/>
        <v>- </v>
      </c>
      <c r="S25" s="23">
        <f t="shared" si="12"/>
        <v>35.714285714285715</v>
      </c>
    </row>
    <row r="26" spans="1:19" ht="15.75" customHeight="1">
      <c r="A26" s="17" t="s">
        <v>5</v>
      </c>
      <c r="B26" s="18" t="s">
        <v>0</v>
      </c>
      <c r="C26" s="19">
        <v>271</v>
      </c>
      <c r="D26" s="19">
        <v>19</v>
      </c>
      <c r="E26" s="19">
        <v>0</v>
      </c>
      <c r="F26" s="19">
        <v>7</v>
      </c>
      <c r="G26" s="19">
        <v>0</v>
      </c>
      <c r="H26" s="19">
        <v>12</v>
      </c>
      <c r="I26" s="19">
        <v>0</v>
      </c>
      <c r="J26" s="19">
        <v>0</v>
      </c>
      <c r="K26" s="20">
        <v>0</v>
      </c>
      <c r="L26" s="21">
        <f t="shared" si="14"/>
        <v>7.011070110701106</v>
      </c>
      <c r="M26" s="22" t="str">
        <f t="shared" si="14"/>
        <v>- </v>
      </c>
      <c r="N26" s="22">
        <f t="shared" si="7"/>
        <v>36.84210526315789</v>
      </c>
      <c r="O26" s="22" t="str">
        <f t="shared" si="8"/>
        <v>- </v>
      </c>
      <c r="P26" s="22">
        <f t="shared" si="9"/>
        <v>63.1578947368421</v>
      </c>
      <c r="Q26" s="22" t="str">
        <f t="shared" si="10"/>
        <v>- </v>
      </c>
      <c r="R26" s="22" t="str">
        <f t="shared" si="11"/>
        <v>- </v>
      </c>
      <c r="S26" s="23" t="str">
        <f t="shared" si="12"/>
        <v>- </v>
      </c>
    </row>
    <row r="27" spans="1:19" ht="15.75" customHeight="1">
      <c r="A27" s="16"/>
      <c r="B27" s="18" t="s">
        <v>1</v>
      </c>
      <c r="C27" s="19">
        <v>138</v>
      </c>
      <c r="D27" s="19">
        <v>14</v>
      </c>
      <c r="E27" s="19">
        <v>0</v>
      </c>
      <c r="F27" s="19">
        <v>7</v>
      </c>
      <c r="G27" s="19">
        <v>0</v>
      </c>
      <c r="H27" s="19">
        <v>7</v>
      </c>
      <c r="I27" s="19">
        <v>0</v>
      </c>
      <c r="J27" s="19">
        <v>0</v>
      </c>
      <c r="K27" s="20">
        <v>0</v>
      </c>
      <c r="L27" s="21">
        <f t="shared" si="14"/>
        <v>10.144927536231885</v>
      </c>
      <c r="M27" s="22" t="str">
        <f t="shared" si="14"/>
        <v>- </v>
      </c>
      <c r="N27" s="22">
        <f t="shared" si="7"/>
        <v>50</v>
      </c>
      <c r="O27" s="22" t="str">
        <f t="shared" si="8"/>
        <v>- </v>
      </c>
      <c r="P27" s="22">
        <f t="shared" si="9"/>
        <v>50</v>
      </c>
      <c r="Q27" s="22" t="str">
        <f t="shared" si="10"/>
        <v>- </v>
      </c>
      <c r="R27" s="22" t="str">
        <f t="shared" si="11"/>
        <v>- </v>
      </c>
      <c r="S27" s="23" t="str">
        <f t="shared" si="12"/>
        <v>- </v>
      </c>
    </row>
    <row r="28" spans="1:19" ht="15.75" customHeight="1">
      <c r="A28" s="16"/>
      <c r="B28" s="18" t="s">
        <v>2</v>
      </c>
      <c r="C28" s="19">
        <v>133</v>
      </c>
      <c r="D28" s="19">
        <v>5</v>
      </c>
      <c r="E28" s="19">
        <v>0</v>
      </c>
      <c r="F28" s="19">
        <v>0</v>
      </c>
      <c r="G28" s="19">
        <v>0</v>
      </c>
      <c r="H28" s="19">
        <v>5</v>
      </c>
      <c r="I28" s="19">
        <v>0</v>
      </c>
      <c r="J28" s="19">
        <v>0</v>
      </c>
      <c r="K28" s="20">
        <v>0</v>
      </c>
      <c r="L28" s="21">
        <f t="shared" si="14"/>
        <v>3.7593984962406015</v>
      </c>
      <c r="M28" s="22" t="str">
        <f t="shared" si="14"/>
        <v>- </v>
      </c>
      <c r="N28" s="22" t="str">
        <f t="shared" si="7"/>
        <v>- </v>
      </c>
      <c r="O28" s="22" t="str">
        <f t="shared" si="8"/>
        <v>- </v>
      </c>
      <c r="P28" s="22">
        <f t="shared" si="9"/>
        <v>100</v>
      </c>
      <c r="Q28" s="22" t="str">
        <f t="shared" si="10"/>
        <v>- </v>
      </c>
      <c r="R28" s="22" t="str">
        <f t="shared" si="11"/>
        <v>- </v>
      </c>
      <c r="S28" s="23" t="str">
        <f t="shared" si="12"/>
        <v>- </v>
      </c>
    </row>
    <row r="29" spans="1:19" ht="15.75" customHeight="1">
      <c r="A29" s="53" t="s">
        <v>7</v>
      </c>
      <c r="B29" s="25" t="s">
        <v>0</v>
      </c>
      <c r="C29" s="26">
        <f>C32+C35+C38</f>
        <v>2602</v>
      </c>
      <c r="D29" s="26">
        <f aca="true" t="shared" si="15" ref="D29:J31">D32+D35+D38</f>
        <v>271</v>
      </c>
      <c r="E29" s="26">
        <f t="shared" si="15"/>
        <v>6</v>
      </c>
      <c r="F29" s="26">
        <f t="shared" si="15"/>
        <v>106</v>
      </c>
      <c r="G29" s="26">
        <f t="shared" si="15"/>
        <v>91</v>
      </c>
      <c r="H29" s="26">
        <f t="shared" si="15"/>
        <v>37</v>
      </c>
      <c r="I29" s="26">
        <f t="shared" si="15"/>
        <v>6</v>
      </c>
      <c r="J29" s="26">
        <f t="shared" si="15"/>
        <v>2</v>
      </c>
      <c r="K29" s="27">
        <f>K32+K35+K38</f>
        <v>23</v>
      </c>
      <c r="L29" s="28">
        <f t="shared" si="14"/>
        <v>10.415065334358186</v>
      </c>
      <c r="M29" s="29">
        <f t="shared" si="14"/>
        <v>2.214022140221402</v>
      </c>
      <c r="N29" s="29">
        <f t="shared" si="7"/>
        <v>39.11439114391143</v>
      </c>
      <c r="O29" s="29">
        <f t="shared" si="8"/>
        <v>33.579335793357934</v>
      </c>
      <c r="P29" s="29">
        <f t="shared" si="9"/>
        <v>13.653136531365314</v>
      </c>
      <c r="Q29" s="29">
        <f t="shared" si="10"/>
        <v>2.214022140221402</v>
      </c>
      <c r="R29" s="29">
        <f t="shared" si="11"/>
        <v>0.7380073800738007</v>
      </c>
      <c r="S29" s="30">
        <f t="shared" si="12"/>
        <v>8.487084870848708</v>
      </c>
    </row>
    <row r="30" spans="1:19" ht="15.75" customHeight="1">
      <c r="A30" s="53"/>
      <c r="B30" s="25" t="s">
        <v>1</v>
      </c>
      <c r="C30" s="26">
        <f>C33+C36+C39</f>
        <v>1334</v>
      </c>
      <c r="D30" s="26">
        <f t="shared" si="15"/>
        <v>201</v>
      </c>
      <c r="E30" s="26">
        <f t="shared" si="15"/>
        <v>4</v>
      </c>
      <c r="F30" s="26">
        <f t="shared" si="15"/>
        <v>106</v>
      </c>
      <c r="G30" s="26">
        <f t="shared" si="15"/>
        <v>52</v>
      </c>
      <c r="H30" s="26">
        <f t="shared" si="15"/>
        <v>23</v>
      </c>
      <c r="I30" s="26">
        <f t="shared" si="15"/>
        <v>2</v>
      </c>
      <c r="J30" s="26">
        <f t="shared" si="15"/>
        <v>0</v>
      </c>
      <c r="K30" s="27">
        <f>K33+K36+K39</f>
        <v>14</v>
      </c>
      <c r="L30" s="28">
        <f t="shared" si="14"/>
        <v>15.067466266866566</v>
      </c>
      <c r="M30" s="29">
        <f t="shared" si="14"/>
        <v>1.9900497512437811</v>
      </c>
      <c r="N30" s="29">
        <f t="shared" si="7"/>
        <v>52.736318407960205</v>
      </c>
      <c r="O30" s="29">
        <f t="shared" si="8"/>
        <v>25.870646766169152</v>
      </c>
      <c r="P30" s="29">
        <f t="shared" si="9"/>
        <v>11.442786069651742</v>
      </c>
      <c r="Q30" s="29">
        <f t="shared" si="10"/>
        <v>0.9950248756218906</v>
      </c>
      <c r="R30" s="29" t="str">
        <f t="shared" si="11"/>
        <v>- </v>
      </c>
      <c r="S30" s="30">
        <f t="shared" si="12"/>
        <v>6.965174129353234</v>
      </c>
    </row>
    <row r="31" spans="1:19" ht="15.75" customHeight="1">
      <c r="A31" s="53"/>
      <c r="B31" s="25" t="s">
        <v>2</v>
      </c>
      <c r="C31" s="26">
        <f>C34+C37+C40</f>
        <v>1268</v>
      </c>
      <c r="D31" s="26">
        <f t="shared" si="15"/>
        <v>70</v>
      </c>
      <c r="E31" s="26">
        <f t="shared" si="15"/>
        <v>2</v>
      </c>
      <c r="F31" s="26">
        <f t="shared" si="15"/>
        <v>0</v>
      </c>
      <c r="G31" s="26">
        <f t="shared" si="15"/>
        <v>39</v>
      </c>
      <c r="H31" s="26">
        <f t="shared" si="15"/>
        <v>14</v>
      </c>
      <c r="I31" s="26">
        <f t="shared" si="15"/>
        <v>4</v>
      </c>
      <c r="J31" s="26">
        <f t="shared" si="15"/>
        <v>2</v>
      </c>
      <c r="K31" s="27">
        <f>K34+K37+K40</f>
        <v>9</v>
      </c>
      <c r="L31" s="28">
        <f t="shared" si="14"/>
        <v>5.520504731861198</v>
      </c>
      <c r="M31" s="29">
        <f t="shared" si="14"/>
        <v>2.857142857142857</v>
      </c>
      <c r="N31" s="29" t="str">
        <f t="shared" si="7"/>
        <v>- </v>
      </c>
      <c r="O31" s="29">
        <f t="shared" si="8"/>
        <v>55.714285714285715</v>
      </c>
      <c r="P31" s="29">
        <f t="shared" si="9"/>
        <v>20</v>
      </c>
      <c r="Q31" s="29">
        <f t="shared" si="10"/>
        <v>5.714285714285714</v>
      </c>
      <c r="R31" s="29">
        <f t="shared" si="11"/>
        <v>2.857142857142857</v>
      </c>
      <c r="S31" s="30">
        <f t="shared" si="12"/>
        <v>12.857142857142856</v>
      </c>
    </row>
    <row r="32" spans="1:19" ht="15.75" customHeight="1">
      <c r="A32" s="17" t="s">
        <v>3</v>
      </c>
      <c r="B32" s="18" t="s">
        <v>0</v>
      </c>
      <c r="C32" s="19">
        <v>875</v>
      </c>
      <c r="D32" s="19">
        <v>87</v>
      </c>
      <c r="E32" s="19">
        <v>4</v>
      </c>
      <c r="F32" s="19">
        <v>18</v>
      </c>
      <c r="G32" s="19">
        <v>32</v>
      </c>
      <c r="H32" s="19">
        <v>23</v>
      </c>
      <c r="I32" s="19">
        <v>0</v>
      </c>
      <c r="J32" s="19">
        <v>1</v>
      </c>
      <c r="K32" s="20">
        <v>9</v>
      </c>
      <c r="L32" s="21">
        <f t="shared" si="14"/>
        <v>9.942857142857143</v>
      </c>
      <c r="M32" s="22">
        <f t="shared" si="14"/>
        <v>4.597701149425287</v>
      </c>
      <c r="N32" s="22">
        <f t="shared" si="7"/>
        <v>20.689655172413794</v>
      </c>
      <c r="O32" s="22">
        <f t="shared" si="8"/>
        <v>36.7816091954023</v>
      </c>
      <c r="P32" s="22">
        <f t="shared" si="9"/>
        <v>26.436781609195403</v>
      </c>
      <c r="Q32" s="22" t="str">
        <f t="shared" si="10"/>
        <v>- </v>
      </c>
      <c r="R32" s="22">
        <f t="shared" si="11"/>
        <v>1.1494252873563218</v>
      </c>
      <c r="S32" s="23">
        <f t="shared" si="12"/>
        <v>10.344827586206897</v>
      </c>
    </row>
    <row r="33" spans="1:19" ht="15.75" customHeight="1">
      <c r="A33" s="16"/>
      <c r="B33" s="18" t="s">
        <v>1</v>
      </c>
      <c r="C33" s="19">
        <v>475</v>
      </c>
      <c r="D33" s="19">
        <v>63</v>
      </c>
      <c r="E33" s="19">
        <v>3</v>
      </c>
      <c r="F33" s="19">
        <v>18</v>
      </c>
      <c r="G33" s="19">
        <v>20</v>
      </c>
      <c r="H33" s="19">
        <v>17</v>
      </c>
      <c r="I33" s="19">
        <v>0</v>
      </c>
      <c r="J33" s="19">
        <v>0</v>
      </c>
      <c r="K33" s="20">
        <v>5</v>
      </c>
      <c r="L33" s="21">
        <f t="shared" si="14"/>
        <v>13.263157894736842</v>
      </c>
      <c r="M33" s="22">
        <f t="shared" si="14"/>
        <v>4.761904761904762</v>
      </c>
      <c r="N33" s="22">
        <f t="shared" si="7"/>
        <v>28.57142857142857</v>
      </c>
      <c r="O33" s="22">
        <f t="shared" si="8"/>
        <v>31.746031746031743</v>
      </c>
      <c r="P33" s="22">
        <f t="shared" si="9"/>
        <v>26.984126984126984</v>
      </c>
      <c r="Q33" s="22" t="str">
        <f t="shared" si="10"/>
        <v>- </v>
      </c>
      <c r="R33" s="22" t="str">
        <f t="shared" si="11"/>
        <v>- </v>
      </c>
      <c r="S33" s="23">
        <f t="shared" si="12"/>
        <v>7.936507936507936</v>
      </c>
    </row>
    <row r="34" spans="1:19" ht="15.75" customHeight="1">
      <c r="A34" s="16"/>
      <c r="B34" s="18" t="s">
        <v>2</v>
      </c>
      <c r="C34" s="19">
        <v>400</v>
      </c>
      <c r="D34" s="19">
        <v>24</v>
      </c>
      <c r="E34" s="19">
        <v>1</v>
      </c>
      <c r="F34" s="19">
        <v>0</v>
      </c>
      <c r="G34" s="19">
        <v>12</v>
      </c>
      <c r="H34" s="19">
        <v>6</v>
      </c>
      <c r="I34" s="19">
        <v>0</v>
      </c>
      <c r="J34" s="19">
        <v>1</v>
      </c>
      <c r="K34" s="20">
        <v>4</v>
      </c>
      <c r="L34" s="21">
        <f t="shared" si="14"/>
        <v>6</v>
      </c>
      <c r="M34" s="22">
        <f t="shared" si="14"/>
        <v>4.166666666666666</v>
      </c>
      <c r="N34" s="22" t="str">
        <f t="shared" si="7"/>
        <v>- </v>
      </c>
      <c r="O34" s="22">
        <f t="shared" si="8"/>
        <v>50</v>
      </c>
      <c r="P34" s="22">
        <f t="shared" si="9"/>
        <v>25</v>
      </c>
      <c r="Q34" s="22" t="str">
        <f t="shared" si="10"/>
        <v>- </v>
      </c>
      <c r="R34" s="22">
        <f t="shared" si="11"/>
        <v>4.166666666666666</v>
      </c>
      <c r="S34" s="23">
        <f t="shared" si="12"/>
        <v>16.666666666666664</v>
      </c>
    </row>
    <row r="35" spans="1:19" ht="15.75" customHeight="1">
      <c r="A35" s="17" t="s">
        <v>4</v>
      </c>
      <c r="B35" s="18" t="s">
        <v>0</v>
      </c>
      <c r="C35" s="19">
        <v>63</v>
      </c>
      <c r="D35" s="19">
        <v>3</v>
      </c>
      <c r="E35" s="19">
        <v>0</v>
      </c>
      <c r="F35" s="19">
        <v>1</v>
      </c>
      <c r="G35" s="19">
        <v>1</v>
      </c>
      <c r="H35" s="19">
        <v>1</v>
      </c>
      <c r="I35" s="19">
        <v>0</v>
      </c>
      <c r="J35" s="19">
        <v>0</v>
      </c>
      <c r="K35" s="20">
        <v>0</v>
      </c>
      <c r="L35" s="21">
        <f t="shared" si="14"/>
        <v>4.761904761904762</v>
      </c>
      <c r="M35" s="22" t="str">
        <f t="shared" si="14"/>
        <v>- </v>
      </c>
      <c r="N35" s="22">
        <f t="shared" si="7"/>
        <v>33.33333333333333</v>
      </c>
      <c r="O35" s="22">
        <f t="shared" si="8"/>
        <v>33.33333333333333</v>
      </c>
      <c r="P35" s="22">
        <f t="shared" si="9"/>
        <v>33.33333333333333</v>
      </c>
      <c r="Q35" s="22" t="str">
        <f t="shared" si="10"/>
        <v>- </v>
      </c>
      <c r="R35" s="22" t="str">
        <f t="shared" si="11"/>
        <v>- </v>
      </c>
      <c r="S35" s="23" t="str">
        <f t="shared" si="12"/>
        <v>- </v>
      </c>
    </row>
    <row r="36" spans="1:19" ht="15.75" customHeight="1">
      <c r="A36" s="16"/>
      <c r="B36" s="18" t="s">
        <v>1</v>
      </c>
      <c r="C36" s="19">
        <v>34</v>
      </c>
      <c r="D36" s="19">
        <v>3</v>
      </c>
      <c r="E36" s="19">
        <v>0</v>
      </c>
      <c r="F36" s="19">
        <v>1</v>
      </c>
      <c r="G36" s="19">
        <v>1</v>
      </c>
      <c r="H36" s="19">
        <v>1</v>
      </c>
      <c r="I36" s="19">
        <v>0</v>
      </c>
      <c r="J36" s="19">
        <v>0</v>
      </c>
      <c r="K36" s="20">
        <v>0</v>
      </c>
      <c r="L36" s="21">
        <f t="shared" si="14"/>
        <v>8.823529411764707</v>
      </c>
      <c r="M36" s="22" t="str">
        <f t="shared" si="14"/>
        <v>- </v>
      </c>
      <c r="N36" s="22">
        <f t="shared" si="7"/>
        <v>33.33333333333333</v>
      </c>
      <c r="O36" s="22">
        <f t="shared" si="8"/>
        <v>33.33333333333333</v>
      </c>
      <c r="P36" s="22">
        <f t="shared" si="9"/>
        <v>33.33333333333333</v>
      </c>
      <c r="Q36" s="22" t="str">
        <f t="shared" si="10"/>
        <v>- </v>
      </c>
      <c r="R36" s="22" t="str">
        <f t="shared" si="11"/>
        <v>- </v>
      </c>
      <c r="S36" s="23" t="str">
        <f t="shared" si="12"/>
        <v>- </v>
      </c>
    </row>
    <row r="37" spans="1:19" ht="15.75" customHeight="1">
      <c r="A37" s="16"/>
      <c r="B37" s="18" t="s">
        <v>2</v>
      </c>
      <c r="C37" s="19">
        <v>29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20">
        <v>0</v>
      </c>
      <c r="L37" s="21" t="str">
        <f t="shared" si="14"/>
        <v>- </v>
      </c>
      <c r="M37" s="22" t="str">
        <f t="shared" si="14"/>
        <v>- </v>
      </c>
      <c r="N37" s="22" t="str">
        <f t="shared" si="7"/>
        <v>- </v>
      </c>
      <c r="O37" s="22" t="str">
        <f t="shared" si="8"/>
        <v>- </v>
      </c>
      <c r="P37" s="22" t="str">
        <f t="shared" si="9"/>
        <v>- </v>
      </c>
      <c r="Q37" s="22" t="str">
        <f t="shared" si="10"/>
        <v>- </v>
      </c>
      <c r="R37" s="22" t="str">
        <f t="shared" si="11"/>
        <v>- </v>
      </c>
      <c r="S37" s="23" t="str">
        <f t="shared" si="12"/>
        <v>- </v>
      </c>
    </row>
    <row r="38" spans="1:19" ht="15.75" customHeight="1">
      <c r="A38" s="17" t="s">
        <v>5</v>
      </c>
      <c r="B38" s="18" t="s">
        <v>0</v>
      </c>
      <c r="C38" s="19">
        <v>1664</v>
      </c>
      <c r="D38" s="19">
        <v>181</v>
      </c>
      <c r="E38" s="19">
        <v>2</v>
      </c>
      <c r="F38" s="19">
        <v>87</v>
      </c>
      <c r="G38" s="19">
        <v>58</v>
      </c>
      <c r="H38" s="19">
        <v>13</v>
      </c>
      <c r="I38" s="19">
        <v>6</v>
      </c>
      <c r="J38" s="19">
        <v>1</v>
      </c>
      <c r="K38" s="20">
        <v>14</v>
      </c>
      <c r="L38" s="21">
        <f t="shared" si="14"/>
        <v>10.877403846153847</v>
      </c>
      <c r="M38" s="22">
        <f t="shared" si="14"/>
        <v>1.1049723756906076</v>
      </c>
      <c r="N38" s="22">
        <f t="shared" si="7"/>
        <v>48.06629834254144</v>
      </c>
      <c r="O38" s="22">
        <f t="shared" si="8"/>
        <v>32.04419889502763</v>
      </c>
      <c r="P38" s="22">
        <f t="shared" si="9"/>
        <v>7.18232044198895</v>
      </c>
      <c r="Q38" s="22">
        <f t="shared" si="10"/>
        <v>3.314917127071823</v>
      </c>
      <c r="R38" s="22">
        <f t="shared" si="11"/>
        <v>0.5524861878453038</v>
      </c>
      <c r="S38" s="23">
        <f t="shared" si="12"/>
        <v>7.734806629834254</v>
      </c>
    </row>
    <row r="39" spans="1:19" ht="15.75" customHeight="1">
      <c r="A39" s="16"/>
      <c r="B39" s="18" t="s">
        <v>1</v>
      </c>
      <c r="C39" s="19">
        <v>825</v>
      </c>
      <c r="D39" s="19">
        <v>135</v>
      </c>
      <c r="E39" s="19">
        <v>1</v>
      </c>
      <c r="F39" s="19">
        <v>87</v>
      </c>
      <c r="G39" s="19">
        <v>31</v>
      </c>
      <c r="H39" s="19">
        <v>5</v>
      </c>
      <c r="I39" s="19">
        <v>2</v>
      </c>
      <c r="J39" s="19">
        <v>0</v>
      </c>
      <c r="K39" s="20">
        <v>9</v>
      </c>
      <c r="L39" s="21">
        <f t="shared" si="14"/>
        <v>16.363636363636363</v>
      </c>
      <c r="M39" s="22">
        <f t="shared" si="14"/>
        <v>0.7407407407407408</v>
      </c>
      <c r="N39" s="22">
        <f t="shared" si="7"/>
        <v>64.44444444444444</v>
      </c>
      <c r="O39" s="22">
        <f t="shared" si="8"/>
        <v>22.962962962962962</v>
      </c>
      <c r="P39" s="22">
        <f t="shared" si="9"/>
        <v>3.7037037037037033</v>
      </c>
      <c r="Q39" s="22">
        <f t="shared" si="10"/>
        <v>1.4814814814814816</v>
      </c>
      <c r="R39" s="22" t="str">
        <f t="shared" si="11"/>
        <v>- </v>
      </c>
      <c r="S39" s="23">
        <f t="shared" si="12"/>
        <v>6.666666666666667</v>
      </c>
    </row>
    <row r="40" spans="1:19" ht="15.75" customHeight="1">
      <c r="A40" s="16"/>
      <c r="B40" s="18" t="s">
        <v>2</v>
      </c>
      <c r="C40" s="19">
        <v>839</v>
      </c>
      <c r="D40" s="19">
        <v>46</v>
      </c>
      <c r="E40" s="19">
        <v>1</v>
      </c>
      <c r="F40" s="19">
        <v>0</v>
      </c>
      <c r="G40" s="19">
        <v>27</v>
      </c>
      <c r="H40" s="19">
        <v>8</v>
      </c>
      <c r="I40" s="19">
        <v>4</v>
      </c>
      <c r="J40" s="19">
        <v>1</v>
      </c>
      <c r="K40" s="20">
        <v>5</v>
      </c>
      <c r="L40" s="21">
        <f t="shared" si="14"/>
        <v>5.482717520858165</v>
      </c>
      <c r="M40" s="22">
        <f t="shared" si="14"/>
        <v>2.1739130434782608</v>
      </c>
      <c r="N40" s="22" t="str">
        <f t="shared" si="7"/>
        <v>- </v>
      </c>
      <c r="O40" s="22">
        <f t="shared" si="8"/>
        <v>58.69565217391305</v>
      </c>
      <c r="P40" s="22">
        <f t="shared" si="9"/>
        <v>17.391304347826086</v>
      </c>
      <c r="Q40" s="22">
        <f t="shared" si="10"/>
        <v>8.695652173913043</v>
      </c>
      <c r="R40" s="22">
        <f t="shared" si="11"/>
        <v>2.1739130434782608</v>
      </c>
      <c r="S40" s="23">
        <f t="shared" si="12"/>
        <v>10.869565217391305</v>
      </c>
    </row>
    <row r="41" spans="1:19" ht="15.75" customHeight="1">
      <c r="A41" s="53" t="s">
        <v>8</v>
      </c>
      <c r="B41" s="25" t="s">
        <v>0</v>
      </c>
      <c r="C41" s="26">
        <f>C44+C47+C50</f>
        <v>1380</v>
      </c>
      <c r="D41" s="26">
        <f aca="true" t="shared" si="16" ref="D41:J43">D44+D47+D50</f>
        <v>90</v>
      </c>
      <c r="E41" s="26">
        <f t="shared" si="16"/>
        <v>2</v>
      </c>
      <c r="F41" s="26">
        <f t="shared" si="16"/>
        <v>21</v>
      </c>
      <c r="G41" s="26">
        <f t="shared" si="16"/>
        <v>19</v>
      </c>
      <c r="H41" s="26">
        <f t="shared" si="16"/>
        <v>23</v>
      </c>
      <c r="I41" s="26">
        <f t="shared" si="16"/>
        <v>2</v>
      </c>
      <c r="J41" s="26">
        <f t="shared" si="16"/>
        <v>0</v>
      </c>
      <c r="K41" s="27">
        <f>K44+K47+K50</f>
        <v>23</v>
      </c>
      <c r="L41" s="28">
        <f t="shared" si="14"/>
        <v>6.521739130434782</v>
      </c>
      <c r="M41" s="29">
        <f t="shared" si="14"/>
        <v>2.2222222222222223</v>
      </c>
      <c r="N41" s="29">
        <f t="shared" si="7"/>
        <v>23.333333333333332</v>
      </c>
      <c r="O41" s="29">
        <f t="shared" si="8"/>
        <v>21.11111111111111</v>
      </c>
      <c r="P41" s="29">
        <f t="shared" si="9"/>
        <v>25.555555555555554</v>
      </c>
      <c r="Q41" s="29">
        <f t="shared" si="10"/>
        <v>2.2222222222222223</v>
      </c>
      <c r="R41" s="29" t="str">
        <f t="shared" si="11"/>
        <v>- </v>
      </c>
      <c r="S41" s="30">
        <f t="shared" si="12"/>
        <v>25.555555555555554</v>
      </c>
    </row>
    <row r="42" spans="1:19" ht="15.75" customHeight="1">
      <c r="A42" s="53"/>
      <c r="B42" s="25" t="s">
        <v>1</v>
      </c>
      <c r="C42" s="26">
        <f>C45+C48+C51</f>
        <v>646</v>
      </c>
      <c r="D42" s="26">
        <f t="shared" si="16"/>
        <v>49</v>
      </c>
      <c r="E42" s="26">
        <f t="shared" si="16"/>
        <v>1</v>
      </c>
      <c r="F42" s="26">
        <f t="shared" si="16"/>
        <v>21</v>
      </c>
      <c r="G42" s="26">
        <f t="shared" si="16"/>
        <v>6</v>
      </c>
      <c r="H42" s="26">
        <f t="shared" si="16"/>
        <v>7</v>
      </c>
      <c r="I42" s="26">
        <f t="shared" si="16"/>
        <v>1</v>
      </c>
      <c r="J42" s="26">
        <f t="shared" si="16"/>
        <v>0</v>
      </c>
      <c r="K42" s="27">
        <f>K45+K48+K51</f>
        <v>13</v>
      </c>
      <c r="L42" s="28">
        <f t="shared" si="14"/>
        <v>7.5851393188854495</v>
      </c>
      <c r="M42" s="29">
        <f t="shared" si="14"/>
        <v>2.0408163265306123</v>
      </c>
      <c r="N42" s="29">
        <f t="shared" si="7"/>
        <v>42.857142857142854</v>
      </c>
      <c r="O42" s="29">
        <f t="shared" si="8"/>
        <v>12.244897959183673</v>
      </c>
      <c r="P42" s="29">
        <f t="shared" si="9"/>
        <v>14.285714285714285</v>
      </c>
      <c r="Q42" s="29">
        <f t="shared" si="10"/>
        <v>2.0408163265306123</v>
      </c>
      <c r="R42" s="29" t="str">
        <f t="shared" si="11"/>
        <v>- </v>
      </c>
      <c r="S42" s="30">
        <f t="shared" si="12"/>
        <v>26.53061224489796</v>
      </c>
    </row>
    <row r="43" spans="1:19" ht="15.75" customHeight="1">
      <c r="A43" s="53"/>
      <c r="B43" s="25" t="s">
        <v>2</v>
      </c>
      <c r="C43" s="26">
        <f>C46+C49+C52</f>
        <v>734</v>
      </c>
      <c r="D43" s="26">
        <f t="shared" si="16"/>
        <v>41</v>
      </c>
      <c r="E43" s="26">
        <f t="shared" si="16"/>
        <v>1</v>
      </c>
      <c r="F43" s="26">
        <f t="shared" si="16"/>
        <v>0</v>
      </c>
      <c r="G43" s="26">
        <f t="shared" si="16"/>
        <v>13</v>
      </c>
      <c r="H43" s="26">
        <f t="shared" si="16"/>
        <v>16</v>
      </c>
      <c r="I43" s="26">
        <f t="shared" si="16"/>
        <v>1</v>
      </c>
      <c r="J43" s="26">
        <f t="shared" si="16"/>
        <v>0</v>
      </c>
      <c r="K43" s="27">
        <f>K46+K49+K52</f>
        <v>10</v>
      </c>
      <c r="L43" s="28">
        <f t="shared" si="14"/>
        <v>5.5858310626703</v>
      </c>
      <c r="M43" s="29">
        <f t="shared" si="14"/>
        <v>2.4390243902439024</v>
      </c>
      <c r="N43" s="29" t="str">
        <f t="shared" si="7"/>
        <v>- </v>
      </c>
      <c r="O43" s="29">
        <f t="shared" si="8"/>
        <v>31.70731707317073</v>
      </c>
      <c r="P43" s="29">
        <f t="shared" si="9"/>
        <v>39.02439024390244</v>
      </c>
      <c r="Q43" s="29">
        <f t="shared" si="10"/>
        <v>2.4390243902439024</v>
      </c>
      <c r="R43" s="29" t="str">
        <f t="shared" si="11"/>
        <v>- </v>
      </c>
      <c r="S43" s="30">
        <f t="shared" si="12"/>
        <v>24.390243902439025</v>
      </c>
    </row>
    <row r="44" spans="1:19" ht="15.75" customHeight="1">
      <c r="A44" s="17" t="s">
        <v>3</v>
      </c>
      <c r="B44" s="18" t="s">
        <v>0</v>
      </c>
      <c r="C44" s="19">
        <v>587</v>
      </c>
      <c r="D44" s="19">
        <v>45</v>
      </c>
      <c r="E44" s="19">
        <v>1</v>
      </c>
      <c r="F44" s="19">
        <v>12</v>
      </c>
      <c r="G44" s="19">
        <v>10</v>
      </c>
      <c r="H44" s="19">
        <v>17</v>
      </c>
      <c r="I44" s="19">
        <v>0</v>
      </c>
      <c r="J44" s="19">
        <v>0</v>
      </c>
      <c r="K44" s="20">
        <v>5</v>
      </c>
      <c r="L44" s="21">
        <f t="shared" si="14"/>
        <v>7.666098807495741</v>
      </c>
      <c r="M44" s="22">
        <f t="shared" si="14"/>
        <v>2.2222222222222223</v>
      </c>
      <c r="N44" s="22">
        <f t="shared" si="7"/>
        <v>26.666666666666668</v>
      </c>
      <c r="O44" s="22">
        <f t="shared" si="8"/>
        <v>22.22222222222222</v>
      </c>
      <c r="P44" s="22">
        <f t="shared" si="9"/>
        <v>37.77777777777778</v>
      </c>
      <c r="Q44" s="22" t="str">
        <f t="shared" si="10"/>
        <v>- </v>
      </c>
      <c r="R44" s="22" t="str">
        <f t="shared" si="11"/>
        <v>- </v>
      </c>
      <c r="S44" s="23">
        <f t="shared" si="12"/>
        <v>11.11111111111111</v>
      </c>
    </row>
    <row r="45" spans="1:19" ht="15.75" customHeight="1">
      <c r="A45" s="16"/>
      <c r="B45" s="18" t="s">
        <v>1</v>
      </c>
      <c r="C45" s="19">
        <v>293</v>
      </c>
      <c r="D45" s="19">
        <v>23</v>
      </c>
      <c r="E45" s="19">
        <v>0</v>
      </c>
      <c r="F45" s="19">
        <v>12</v>
      </c>
      <c r="G45" s="19">
        <v>3</v>
      </c>
      <c r="H45" s="19">
        <v>6</v>
      </c>
      <c r="I45" s="19">
        <v>0</v>
      </c>
      <c r="J45" s="19">
        <v>0</v>
      </c>
      <c r="K45" s="20">
        <v>2</v>
      </c>
      <c r="L45" s="21">
        <f t="shared" si="14"/>
        <v>7.849829351535837</v>
      </c>
      <c r="M45" s="22" t="str">
        <f t="shared" si="14"/>
        <v>- </v>
      </c>
      <c r="N45" s="22">
        <f t="shared" si="7"/>
        <v>52.17391304347826</v>
      </c>
      <c r="O45" s="22">
        <f t="shared" si="8"/>
        <v>13.043478260869565</v>
      </c>
      <c r="P45" s="22">
        <f t="shared" si="9"/>
        <v>26.08695652173913</v>
      </c>
      <c r="Q45" s="22" t="str">
        <f t="shared" si="10"/>
        <v>- </v>
      </c>
      <c r="R45" s="22" t="str">
        <f t="shared" si="11"/>
        <v>- </v>
      </c>
      <c r="S45" s="23">
        <f t="shared" si="12"/>
        <v>8.695652173913043</v>
      </c>
    </row>
    <row r="46" spans="1:19" ht="15.75" customHeight="1">
      <c r="A46" s="16"/>
      <c r="B46" s="18" t="s">
        <v>2</v>
      </c>
      <c r="C46" s="19">
        <v>294</v>
      </c>
      <c r="D46" s="19">
        <v>22</v>
      </c>
      <c r="E46" s="19">
        <v>1</v>
      </c>
      <c r="F46" s="19">
        <v>0</v>
      </c>
      <c r="G46" s="19">
        <v>7</v>
      </c>
      <c r="H46" s="19">
        <v>11</v>
      </c>
      <c r="I46" s="19">
        <v>0</v>
      </c>
      <c r="J46" s="19">
        <v>0</v>
      </c>
      <c r="K46" s="20">
        <v>3</v>
      </c>
      <c r="L46" s="21">
        <f t="shared" si="14"/>
        <v>7.482993197278912</v>
      </c>
      <c r="M46" s="22">
        <f t="shared" si="14"/>
        <v>4.545454545454546</v>
      </c>
      <c r="N46" s="22" t="str">
        <f t="shared" si="7"/>
        <v>- </v>
      </c>
      <c r="O46" s="22">
        <f t="shared" si="8"/>
        <v>31.818181818181817</v>
      </c>
      <c r="P46" s="22">
        <f t="shared" si="9"/>
        <v>50</v>
      </c>
      <c r="Q46" s="22" t="str">
        <f t="shared" si="10"/>
        <v>- </v>
      </c>
      <c r="R46" s="22" t="str">
        <f t="shared" si="11"/>
        <v>- </v>
      </c>
      <c r="S46" s="23">
        <f t="shared" si="12"/>
        <v>13.636363636363635</v>
      </c>
    </row>
    <row r="47" spans="1:19" ht="15.75" customHeight="1">
      <c r="A47" s="17" t="s">
        <v>4</v>
      </c>
      <c r="B47" s="18" t="s">
        <v>0</v>
      </c>
      <c r="C47" s="19">
        <v>97</v>
      </c>
      <c r="D47" s="19">
        <v>13</v>
      </c>
      <c r="E47" s="19">
        <v>0</v>
      </c>
      <c r="F47" s="19">
        <v>0</v>
      </c>
      <c r="G47" s="19">
        <v>2</v>
      </c>
      <c r="H47" s="19">
        <v>0</v>
      </c>
      <c r="I47" s="19">
        <v>0</v>
      </c>
      <c r="J47" s="19">
        <v>0</v>
      </c>
      <c r="K47" s="20">
        <v>11</v>
      </c>
      <c r="L47" s="21">
        <f t="shared" si="14"/>
        <v>13.402061855670103</v>
      </c>
      <c r="M47" s="22" t="str">
        <f t="shared" si="14"/>
        <v>- </v>
      </c>
      <c r="N47" s="22" t="str">
        <f t="shared" si="7"/>
        <v>- </v>
      </c>
      <c r="O47" s="22">
        <f t="shared" si="8"/>
        <v>15.384615384615385</v>
      </c>
      <c r="P47" s="22" t="str">
        <f t="shared" si="9"/>
        <v>- </v>
      </c>
      <c r="Q47" s="22" t="str">
        <f t="shared" si="10"/>
        <v>- </v>
      </c>
      <c r="R47" s="22" t="str">
        <f t="shared" si="11"/>
        <v>- </v>
      </c>
      <c r="S47" s="23">
        <f t="shared" si="12"/>
        <v>84.61538461538461</v>
      </c>
    </row>
    <row r="48" spans="1:19" ht="15.75" customHeight="1">
      <c r="A48" s="16"/>
      <c r="B48" s="18" t="s">
        <v>1</v>
      </c>
      <c r="C48" s="19">
        <v>51</v>
      </c>
      <c r="D48" s="19">
        <v>7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20">
        <v>7</v>
      </c>
      <c r="L48" s="21">
        <f t="shared" si="14"/>
        <v>13.725490196078432</v>
      </c>
      <c r="M48" s="22" t="str">
        <f t="shared" si="14"/>
        <v>- </v>
      </c>
      <c r="N48" s="22" t="str">
        <f t="shared" si="7"/>
        <v>- </v>
      </c>
      <c r="O48" s="22" t="str">
        <f t="shared" si="8"/>
        <v>- </v>
      </c>
      <c r="P48" s="22" t="str">
        <f t="shared" si="9"/>
        <v>- </v>
      </c>
      <c r="Q48" s="22" t="str">
        <f t="shared" si="10"/>
        <v>- </v>
      </c>
      <c r="R48" s="22" t="str">
        <f t="shared" si="11"/>
        <v>- </v>
      </c>
      <c r="S48" s="23">
        <f t="shared" si="12"/>
        <v>100</v>
      </c>
    </row>
    <row r="49" spans="1:19" ht="15.75" customHeight="1">
      <c r="A49" s="16"/>
      <c r="B49" s="18" t="s">
        <v>2</v>
      </c>
      <c r="C49" s="19">
        <v>46</v>
      </c>
      <c r="D49" s="19">
        <v>6</v>
      </c>
      <c r="E49" s="19">
        <v>0</v>
      </c>
      <c r="F49" s="19">
        <v>0</v>
      </c>
      <c r="G49" s="19">
        <v>2</v>
      </c>
      <c r="H49" s="19">
        <v>0</v>
      </c>
      <c r="I49" s="19">
        <v>0</v>
      </c>
      <c r="J49" s="19">
        <v>0</v>
      </c>
      <c r="K49" s="20">
        <v>4</v>
      </c>
      <c r="L49" s="21">
        <f t="shared" si="14"/>
        <v>13.043478260869565</v>
      </c>
      <c r="M49" s="22" t="str">
        <f t="shared" si="14"/>
        <v>- </v>
      </c>
      <c r="N49" s="22" t="str">
        <f t="shared" si="7"/>
        <v>- </v>
      </c>
      <c r="O49" s="22">
        <f t="shared" si="8"/>
        <v>33.33333333333333</v>
      </c>
      <c r="P49" s="22" t="str">
        <f t="shared" si="9"/>
        <v>- </v>
      </c>
      <c r="Q49" s="22" t="str">
        <f t="shared" si="10"/>
        <v>- </v>
      </c>
      <c r="R49" s="22" t="str">
        <f t="shared" si="11"/>
        <v>- </v>
      </c>
      <c r="S49" s="23">
        <f t="shared" si="12"/>
        <v>66.66666666666666</v>
      </c>
    </row>
    <row r="50" spans="1:19" ht="15.75" customHeight="1">
      <c r="A50" s="17" t="s">
        <v>5</v>
      </c>
      <c r="B50" s="18" t="s">
        <v>0</v>
      </c>
      <c r="C50" s="19">
        <v>696</v>
      </c>
      <c r="D50" s="19">
        <v>32</v>
      </c>
      <c r="E50" s="19">
        <v>1</v>
      </c>
      <c r="F50" s="19">
        <v>9</v>
      </c>
      <c r="G50" s="19">
        <v>7</v>
      </c>
      <c r="H50" s="19">
        <v>6</v>
      </c>
      <c r="I50" s="19">
        <v>2</v>
      </c>
      <c r="J50" s="19">
        <v>0</v>
      </c>
      <c r="K50" s="20">
        <v>7</v>
      </c>
      <c r="L50" s="21">
        <f t="shared" si="14"/>
        <v>4.597701149425287</v>
      </c>
      <c r="M50" s="22">
        <f t="shared" si="14"/>
        <v>3.125</v>
      </c>
      <c r="N50" s="22">
        <f t="shared" si="7"/>
        <v>28.125</v>
      </c>
      <c r="O50" s="22">
        <f t="shared" si="8"/>
        <v>21.875</v>
      </c>
      <c r="P50" s="22">
        <f t="shared" si="9"/>
        <v>18.75</v>
      </c>
      <c r="Q50" s="22">
        <f t="shared" si="10"/>
        <v>6.25</v>
      </c>
      <c r="R50" s="22" t="str">
        <f t="shared" si="11"/>
        <v>- </v>
      </c>
      <c r="S50" s="23">
        <f t="shared" si="12"/>
        <v>21.875</v>
      </c>
    </row>
    <row r="51" spans="1:19" ht="15.75" customHeight="1">
      <c r="A51" s="16"/>
      <c r="B51" s="18" t="s">
        <v>1</v>
      </c>
      <c r="C51" s="19">
        <v>302</v>
      </c>
      <c r="D51" s="19">
        <v>19</v>
      </c>
      <c r="E51" s="19">
        <v>1</v>
      </c>
      <c r="F51" s="19">
        <v>9</v>
      </c>
      <c r="G51" s="19">
        <v>3</v>
      </c>
      <c r="H51" s="19">
        <v>1</v>
      </c>
      <c r="I51" s="19">
        <v>1</v>
      </c>
      <c r="J51" s="19">
        <v>0</v>
      </c>
      <c r="K51" s="20">
        <v>4</v>
      </c>
      <c r="L51" s="21">
        <f t="shared" si="14"/>
        <v>6.291390728476822</v>
      </c>
      <c r="M51" s="22">
        <f t="shared" si="14"/>
        <v>5.263157894736842</v>
      </c>
      <c r="N51" s="22">
        <f t="shared" si="7"/>
        <v>47.368421052631575</v>
      </c>
      <c r="O51" s="22">
        <f t="shared" si="8"/>
        <v>15.789473684210526</v>
      </c>
      <c r="P51" s="22">
        <f t="shared" si="9"/>
        <v>5.263157894736842</v>
      </c>
      <c r="Q51" s="22">
        <f t="shared" si="10"/>
        <v>5.263157894736842</v>
      </c>
      <c r="R51" s="22" t="str">
        <f t="shared" si="11"/>
        <v>- </v>
      </c>
      <c r="S51" s="23">
        <f t="shared" si="12"/>
        <v>21.052631578947366</v>
      </c>
    </row>
    <row r="52" spans="1:19" ht="15.75" customHeight="1">
      <c r="A52" s="16"/>
      <c r="B52" s="18" t="s">
        <v>2</v>
      </c>
      <c r="C52" s="19">
        <v>394</v>
      </c>
      <c r="D52" s="19">
        <v>13</v>
      </c>
      <c r="E52" s="19">
        <v>0</v>
      </c>
      <c r="F52" s="19">
        <v>0</v>
      </c>
      <c r="G52" s="19">
        <v>4</v>
      </c>
      <c r="H52" s="19">
        <v>5</v>
      </c>
      <c r="I52" s="19">
        <v>1</v>
      </c>
      <c r="J52" s="19">
        <v>0</v>
      </c>
      <c r="K52" s="20">
        <v>3</v>
      </c>
      <c r="L52" s="21">
        <f t="shared" si="14"/>
        <v>3.2994923857868024</v>
      </c>
      <c r="M52" s="22" t="str">
        <f t="shared" si="14"/>
        <v>- </v>
      </c>
      <c r="N52" s="22" t="str">
        <f t="shared" si="7"/>
        <v>- </v>
      </c>
      <c r="O52" s="22">
        <f t="shared" si="8"/>
        <v>30.76923076923077</v>
      </c>
      <c r="P52" s="22">
        <f t="shared" si="9"/>
        <v>38.46153846153847</v>
      </c>
      <c r="Q52" s="22">
        <f t="shared" si="10"/>
        <v>7.6923076923076925</v>
      </c>
      <c r="R52" s="22" t="str">
        <f t="shared" si="11"/>
        <v>- </v>
      </c>
      <c r="S52" s="23">
        <f t="shared" si="12"/>
        <v>23.076923076923077</v>
      </c>
    </row>
    <row r="53" spans="1:19" ht="15.75" customHeight="1">
      <c r="A53" s="53" t="s">
        <v>9</v>
      </c>
      <c r="B53" s="25" t="s">
        <v>0</v>
      </c>
      <c r="C53" s="26">
        <f>C56+C59+C62</f>
        <v>420</v>
      </c>
      <c r="D53" s="26">
        <f aca="true" t="shared" si="17" ref="D53:J55">D56+D59+D62</f>
        <v>47</v>
      </c>
      <c r="E53" s="26">
        <f t="shared" si="17"/>
        <v>1</v>
      </c>
      <c r="F53" s="26">
        <f t="shared" si="17"/>
        <v>16</v>
      </c>
      <c r="G53" s="26">
        <f t="shared" si="17"/>
        <v>14</v>
      </c>
      <c r="H53" s="26">
        <f t="shared" si="17"/>
        <v>2</v>
      </c>
      <c r="I53" s="26">
        <f t="shared" si="17"/>
        <v>0</v>
      </c>
      <c r="J53" s="26">
        <f t="shared" si="17"/>
        <v>0</v>
      </c>
      <c r="K53" s="27">
        <f>K56+K59+K62</f>
        <v>14</v>
      </c>
      <c r="L53" s="28">
        <f t="shared" si="14"/>
        <v>11.190476190476192</v>
      </c>
      <c r="M53" s="29">
        <f t="shared" si="14"/>
        <v>2.127659574468085</v>
      </c>
      <c r="N53" s="29">
        <f t="shared" si="7"/>
        <v>34.04255319148936</v>
      </c>
      <c r="O53" s="29">
        <f t="shared" si="8"/>
        <v>29.78723404255319</v>
      </c>
      <c r="P53" s="29">
        <f t="shared" si="9"/>
        <v>4.25531914893617</v>
      </c>
      <c r="Q53" s="29" t="str">
        <f t="shared" si="10"/>
        <v>- </v>
      </c>
      <c r="R53" s="29" t="str">
        <f t="shared" si="11"/>
        <v>- </v>
      </c>
      <c r="S53" s="30">
        <f t="shared" si="12"/>
        <v>29.78723404255319</v>
      </c>
    </row>
    <row r="54" spans="1:19" ht="15.75" customHeight="1">
      <c r="A54" s="53"/>
      <c r="B54" s="25" t="s">
        <v>1</v>
      </c>
      <c r="C54" s="26">
        <f>C57+C60+C63</f>
        <v>247</v>
      </c>
      <c r="D54" s="26">
        <f t="shared" si="17"/>
        <v>31</v>
      </c>
      <c r="E54" s="26">
        <f t="shared" si="17"/>
        <v>0</v>
      </c>
      <c r="F54" s="26">
        <f t="shared" si="17"/>
        <v>16</v>
      </c>
      <c r="G54" s="26">
        <f t="shared" si="17"/>
        <v>7</v>
      </c>
      <c r="H54" s="26">
        <f t="shared" si="17"/>
        <v>1</v>
      </c>
      <c r="I54" s="26">
        <f t="shared" si="17"/>
        <v>0</v>
      </c>
      <c r="J54" s="26">
        <f t="shared" si="17"/>
        <v>0</v>
      </c>
      <c r="K54" s="27">
        <f>K57+K60+K63</f>
        <v>7</v>
      </c>
      <c r="L54" s="28">
        <f t="shared" si="14"/>
        <v>12.550607287449392</v>
      </c>
      <c r="M54" s="29" t="str">
        <f t="shared" si="14"/>
        <v>- </v>
      </c>
      <c r="N54" s="29">
        <f t="shared" si="7"/>
        <v>51.61290322580645</v>
      </c>
      <c r="O54" s="29">
        <f t="shared" si="8"/>
        <v>22.58064516129032</v>
      </c>
      <c r="P54" s="29">
        <f t="shared" si="9"/>
        <v>3.225806451612903</v>
      </c>
      <c r="Q54" s="29" t="str">
        <f t="shared" si="10"/>
        <v>- </v>
      </c>
      <c r="R54" s="29" t="str">
        <f t="shared" si="11"/>
        <v>- </v>
      </c>
      <c r="S54" s="30">
        <f t="shared" si="12"/>
        <v>22.58064516129032</v>
      </c>
    </row>
    <row r="55" spans="1:19" ht="15.75" customHeight="1">
      <c r="A55" s="53"/>
      <c r="B55" s="25" t="s">
        <v>2</v>
      </c>
      <c r="C55" s="26">
        <f>C58+C61+C64</f>
        <v>173</v>
      </c>
      <c r="D55" s="26">
        <f t="shared" si="17"/>
        <v>16</v>
      </c>
      <c r="E55" s="26">
        <f t="shared" si="17"/>
        <v>1</v>
      </c>
      <c r="F55" s="26">
        <f t="shared" si="17"/>
        <v>0</v>
      </c>
      <c r="G55" s="26">
        <f t="shared" si="17"/>
        <v>7</v>
      </c>
      <c r="H55" s="26">
        <f t="shared" si="17"/>
        <v>1</v>
      </c>
      <c r="I55" s="26">
        <f t="shared" si="17"/>
        <v>0</v>
      </c>
      <c r="J55" s="26">
        <f t="shared" si="17"/>
        <v>0</v>
      </c>
      <c r="K55" s="27">
        <f>K58+K61+K64</f>
        <v>7</v>
      </c>
      <c r="L55" s="28">
        <f t="shared" si="14"/>
        <v>9.248554913294797</v>
      </c>
      <c r="M55" s="29">
        <f t="shared" si="14"/>
        <v>6.25</v>
      </c>
      <c r="N55" s="29" t="str">
        <f t="shared" si="7"/>
        <v>- </v>
      </c>
      <c r="O55" s="29">
        <f t="shared" si="8"/>
        <v>43.75</v>
      </c>
      <c r="P55" s="29">
        <f t="shared" si="9"/>
        <v>6.25</v>
      </c>
      <c r="Q55" s="29" t="str">
        <f t="shared" si="10"/>
        <v>- </v>
      </c>
      <c r="R55" s="29" t="str">
        <f t="shared" si="11"/>
        <v>- </v>
      </c>
      <c r="S55" s="30">
        <f t="shared" si="12"/>
        <v>43.75</v>
      </c>
    </row>
    <row r="56" spans="1:19" ht="15.75" customHeight="1">
      <c r="A56" s="17" t="s">
        <v>3</v>
      </c>
      <c r="B56" s="18" t="s">
        <v>0</v>
      </c>
      <c r="C56" s="19">
        <v>84</v>
      </c>
      <c r="D56" s="19">
        <v>5</v>
      </c>
      <c r="E56" s="19">
        <v>0</v>
      </c>
      <c r="F56" s="19">
        <v>4</v>
      </c>
      <c r="G56" s="19">
        <v>1</v>
      </c>
      <c r="H56" s="19">
        <v>0</v>
      </c>
      <c r="I56" s="19">
        <v>0</v>
      </c>
      <c r="J56" s="19">
        <v>0</v>
      </c>
      <c r="K56" s="20">
        <v>0</v>
      </c>
      <c r="L56" s="21">
        <f t="shared" si="14"/>
        <v>5.952380952380952</v>
      </c>
      <c r="M56" s="22" t="str">
        <f t="shared" si="14"/>
        <v>- </v>
      </c>
      <c r="N56" s="22">
        <f t="shared" si="7"/>
        <v>80</v>
      </c>
      <c r="O56" s="22">
        <f t="shared" si="8"/>
        <v>20</v>
      </c>
      <c r="P56" s="22" t="str">
        <f t="shared" si="9"/>
        <v>- </v>
      </c>
      <c r="Q56" s="22" t="str">
        <f t="shared" si="10"/>
        <v>- </v>
      </c>
      <c r="R56" s="22" t="str">
        <f t="shared" si="11"/>
        <v>- </v>
      </c>
      <c r="S56" s="23" t="str">
        <f t="shared" si="12"/>
        <v>- </v>
      </c>
    </row>
    <row r="57" spans="1:19" ht="15.75" customHeight="1">
      <c r="A57" s="16"/>
      <c r="B57" s="18" t="s">
        <v>1</v>
      </c>
      <c r="C57" s="19">
        <v>48</v>
      </c>
      <c r="D57" s="19">
        <v>5</v>
      </c>
      <c r="E57" s="19">
        <v>0</v>
      </c>
      <c r="F57" s="19">
        <v>4</v>
      </c>
      <c r="G57" s="19">
        <v>1</v>
      </c>
      <c r="H57" s="19">
        <v>0</v>
      </c>
      <c r="I57" s="19">
        <v>0</v>
      </c>
      <c r="J57" s="19">
        <v>0</v>
      </c>
      <c r="K57" s="20">
        <v>0</v>
      </c>
      <c r="L57" s="21">
        <f t="shared" si="14"/>
        <v>10.416666666666668</v>
      </c>
      <c r="M57" s="22" t="str">
        <f t="shared" si="14"/>
        <v>- </v>
      </c>
      <c r="N57" s="22">
        <f t="shared" si="7"/>
        <v>80</v>
      </c>
      <c r="O57" s="22">
        <f t="shared" si="8"/>
        <v>20</v>
      </c>
      <c r="P57" s="22" t="str">
        <f t="shared" si="9"/>
        <v>- </v>
      </c>
      <c r="Q57" s="22" t="str">
        <f t="shared" si="10"/>
        <v>- </v>
      </c>
      <c r="R57" s="22" t="str">
        <f t="shared" si="11"/>
        <v>- </v>
      </c>
      <c r="S57" s="23" t="str">
        <f t="shared" si="12"/>
        <v>- </v>
      </c>
    </row>
    <row r="58" spans="1:19" ht="15.75" customHeight="1">
      <c r="A58" s="16"/>
      <c r="B58" s="18" t="s">
        <v>2</v>
      </c>
      <c r="C58" s="19">
        <v>36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20">
        <v>0</v>
      </c>
      <c r="L58" s="21" t="str">
        <f t="shared" si="14"/>
        <v>- </v>
      </c>
      <c r="M58" s="22" t="str">
        <f t="shared" si="14"/>
        <v>- </v>
      </c>
      <c r="N58" s="22" t="str">
        <f t="shared" si="7"/>
        <v>- </v>
      </c>
      <c r="O58" s="22" t="str">
        <f t="shared" si="8"/>
        <v>- </v>
      </c>
      <c r="P58" s="22" t="str">
        <f t="shared" si="9"/>
        <v>- </v>
      </c>
      <c r="Q58" s="22" t="str">
        <f t="shared" si="10"/>
        <v>- </v>
      </c>
      <c r="R58" s="22" t="str">
        <f t="shared" si="11"/>
        <v>- </v>
      </c>
      <c r="S58" s="23" t="str">
        <f t="shared" si="12"/>
        <v>- </v>
      </c>
    </row>
    <row r="59" spans="1:19" ht="15.75" customHeight="1">
      <c r="A59" s="17" t="s">
        <v>4</v>
      </c>
      <c r="B59" s="18" t="s">
        <v>0</v>
      </c>
      <c r="C59" s="19">
        <v>5</v>
      </c>
      <c r="D59" s="19">
        <v>1</v>
      </c>
      <c r="E59" s="19">
        <v>0</v>
      </c>
      <c r="F59" s="19">
        <v>1</v>
      </c>
      <c r="G59" s="19">
        <v>0</v>
      </c>
      <c r="H59" s="19">
        <v>0</v>
      </c>
      <c r="I59" s="19">
        <v>0</v>
      </c>
      <c r="J59" s="19">
        <v>0</v>
      </c>
      <c r="K59" s="20">
        <v>0</v>
      </c>
      <c r="L59" s="21">
        <f t="shared" si="14"/>
        <v>20</v>
      </c>
      <c r="M59" s="22" t="str">
        <f t="shared" si="14"/>
        <v>- </v>
      </c>
      <c r="N59" s="22">
        <f t="shared" si="7"/>
        <v>100</v>
      </c>
      <c r="O59" s="22" t="str">
        <f t="shared" si="8"/>
        <v>- </v>
      </c>
      <c r="P59" s="22" t="str">
        <f t="shared" si="9"/>
        <v>- </v>
      </c>
      <c r="Q59" s="22" t="str">
        <f t="shared" si="10"/>
        <v>- </v>
      </c>
      <c r="R59" s="22" t="str">
        <f t="shared" si="11"/>
        <v>- </v>
      </c>
      <c r="S59" s="23" t="str">
        <f t="shared" si="12"/>
        <v>- </v>
      </c>
    </row>
    <row r="60" spans="1:19" ht="15.75" customHeight="1">
      <c r="A60" s="16"/>
      <c r="B60" s="18" t="s">
        <v>1</v>
      </c>
      <c r="C60" s="19">
        <v>5</v>
      </c>
      <c r="D60" s="19">
        <v>1</v>
      </c>
      <c r="E60" s="19">
        <v>0</v>
      </c>
      <c r="F60" s="19">
        <v>1</v>
      </c>
      <c r="G60" s="19">
        <v>0</v>
      </c>
      <c r="H60" s="19">
        <v>0</v>
      </c>
      <c r="I60" s="19">
        <v>0</v>
      </c>
      <c r="J60" s="19">
        <v>0</v>
      </c>
      <c r="K60" s="20">
        <v>0</v>
      </c>
      <c r="L60" s="21">
        <f t="shared" si="14"/>
        <v>20</v>
      </c>
      <c r="M60" s="22" t="str">
        <f t="shared" si="14"/>
        <v>- </v>
      </c>
      <c r="N60" s="22">
        <f t="shared" si="7"/>
        <v>100</v>
      </c>
      <c r="O60" s="22" t="str">
        <f t="shared" si="8"/>
        <v>- </v>
      </c>
      <c r="P60" s="22" t="str">
        <f t="shared" si="9"/>
        <v>- </v>
      </c>
      <c r="Q60" s="22" t="str">
        <f t="shared" si="10"/>
        <v>- </v>
      </c>
      <c r="R60" s="22" t="str">
        <f t="shared" si="11"/>
        <v>- </v>
      </c>
      <c r="S60" s="23" t="str">
        <f t="shared" si="12"/>
        <v>- </v>
      </c>
    </row>
    <row r="61" spans="1:19" ht="15.75" customHeight="1">
      <c r="A61" s="16"/>
      <c r="B61" s="18" t="s">
        <v>2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0">
        <v>0</v>
      </c>
      <c r="L61" s="21" t="str">
        <f t="shared" si="14"/>
        <v>- </v>
      </c>
      <c r="M61" s="22" t="str">
        <f t="shared" si="14"/>
        <v>- </v>
      </c>
      <c r="N61" s="22" t="str">
        <f t="shared" si="7"/>
        <v>- </v>
      </c>
      <c r="O61" s="22" t="str">
        <f t="shared" si="8"/>
        <v>- </v>
      </c>
      <c r="P61" s="22" t="str">
        <f t="shared" si="9"/>
        <v>- </v>
      </c>
      <c r="Q61" s="22" t="str">
        <f t="shared" si="10"/>
        <v>- </v>
      </c>
      <c r="R61" s="22" t="str">
        <f t="shared" si="11"/>
        <v>- </v>
      </c>
      <c r="S61" s="23" t="str">
        <f t="shared" si="12"/>
        <v>- </v>
      </c>
    </row>
    <row r="62" spans="1:19" ht="15.75" customHeight="1">
      <c r="A62" s="17" t="s">
        <v>5</v>
      </c>
      <c r="B62" s="18" t="s">
        <v>0</v>
      </c>
      <c r="C62" s="19">
        <v>331</v>
      </c>
      <c r="D62" s="19">
        <v>41</v>
      </c>
      <c r="E62" s="19">
        <v>1</v>
      </c>
      <c r="F62" s="19">
        <v>11</v>
      </c>
      <c r="G62" s="19">
        <v>13</v>
      </c>
      <c r="H62" s="19">
        <v>2</v>
      </c>
      <c r="I62" s="19">
        <v>0</v>
      </c>
      <c r="J62" s="19">
        <v>0</v>
      </c>
      <c r="K62" s="20">
        <v>14</v>
      </c>
      <c r="L62" s="21">
        <f t="shared" si="14"/>
        <v>12.386706948640484</v>
      </c>
      <c r="M62" s="22">
        <f t="shared" si="14"/>
        <v>2.4390243902439024</v>
      </c>
      <c r="N62" s="22">
        <f t="shared" si="7"/>
        <v>26.82926829268293</v>
      </c>
      <c r="O62" s="22">
        <f t="shared" si="8"/>
        <v>31.70731707317073</v>
      </c>
      <c r="P62" s="22">
        <f t="shared" si="9"/>
        <v>4.878048780487805</v>
      </c>
      <c r="Q62" s="22" t="str">
        <f t="shared" si="10"/>
        <v>- </v>
      </c>
      <c r="R62" s="22" t="str">
        <f t="shared" si="11"/>
        <v>- </v>
      </c>
      <c r="S62" s="23">
        <f t="shared" si="12"/>
        <v>34.146341463414636</v>
      </c>
    </row>
    <row r="63" spans="1:19" ht="15.75" customHeight="1">
      <c r="A63" s="16"/>
      <c r="B63" s="18" t="s">
        <v>1</v>
      </c>
      <c r="C63" s="19">
        <v>194</v>
      </c>
      <c r="D63" s="19">
        <v>25</v>
      </c>
      <c r="E63" s="19">
        <v>0</v>
      </c>
      <c r="F63" s="19">
        <v>11</v>
      </c>
      <c r="G63" s="19">
        <v>6</v>
      </c>
      <c r="H63" s="19">
        <v>1</v>
      </c>
      <c r="I63" s="19">
        <v>0</v>
      </c>
      <c r="J63" s="19">
        <v>0</v>
      </c>
      <c r="K63" s="20">
        <v>7</v>
      </c>
      <c r="L63" s="21">
        <f t="shared" si="14"/>
        <v>12.886597938144329</v>
      </c>
      <c r="M63" s="22" t="str">
        <f t="shared" si="14"/>
        <v>- </v>
      </c>
      <c r="N63" s="22">
        <f t="shared" si="7"/>
        <v>44</v>
      </c>
      <c r="O63" s="22">
        <f t="shared" si="8"/>
        <v>24</v>
      </c>
      <c r="P63" s="22">
        <f t="shared" si="9"/>
        <v>4</v>
      </c>
      <c r="Q63" s="22" t="str">
        <f t="shared" si="10"/>
        <v>- </v>
      </c>
      <c r="R63" s="22" t="str">
        <f t="shared" si="11"/>
        <v>- </v>
      </c>
      <c r="S63" s="23">
        <f t="shared" si="12"/>
        <v>28.000000000000004</v>
      </c>
    </row>
    <row r="64" spans="1:19" ht="15.75" customHeight="1">
      <c r="A64" s="31"/>
      <c r="B64" s="32" t="s">
        <v>2</v>
      </c>
      <c r="C64" s="33">
        <v>137</v>
      </c>
      <c r="D64" s="33">
        <v>16</v>
      </c>
      <c r="E64" s="33">
        <v>1</v>
      </c>
      <c r="F64" s="33">
        <v>0</v>
      </c>
      <c r="G64" s="33">
        <v>7</v>
      </c>
      <c r="H64" s="33">
        <v>1</v>
      </c>
      <c r="I64" s="33">
        <v>0</v>
      </c>
      <c r="J64" s="33">
        <v>0</v>
      </c>
      <c r="K64" s="34">
        <v>7</v>
      </c>
      <c r="L64" s="35">
        <f t="shared" si="14"/>
        <v>11.678832116788321</v>
      </c>
      <c r="M64" s="36">
        <f t="shared" si="14"/>
        <v>6.25</v>
      </c>
      <c r="N64" s="36" t="str">
        <f t="shared" si="7"/>
        <v>- </v>
      </c>
      <c r="O64" s="36">
        <f t="shared" si="8"/>
        <v>43.75</v>
      </c>
      <c r="P64" s="36">
        <f t="shared" si="9"/>
        <v>6.25</v>
      </c>
      <c r="Q64" s="36" t="str">
        <f t="shared" si="10"/>
        <v>- </v>
      </c>
      <c r="R64" s="36" t="str">
        <f t="shared" si="11"/>
        <v>- </v>
      </c>
      <c r="S64" s="37">
        <f t="shared" si="12"/>
        <v>43.75</v>
      </c>
    </row>
    <row r="65" spans="1:2" ht="15.75" customHeight="1">
      <c r="A65" s="38" t="s">
        <v>10</v>
      </c>
      <c r="B65" s="39"/>
    </row>
  </sheetData>
  <mergeCells count="8">
    <mergeCell ref="A17:A19"/>
    <mergeCell ref="A29:A31"/>
    <mergeCell ref="A41:A43"/>
    <mergeCell ref="A53:A55"/>
    <mergeCell ref="A1:K1"/>
    <mergeCell ref="A2:K2"/>
    <mergeCell ref="A4:B4"/>
    <mergeCell ref="A5:A7"/>
  </mergeCells>
  <printOptions/>
  <pageMargins left="0.7480314960629921" right="0.35433070866141736" top="0.7874015748031497" bottom="0.3937007874015748" header="0.5118110236220472" footer="0.5118110236220472"/>
  <pageSetup horizontalDpi="600" verticalDpi="600" orientation="portrait" paperSize="9" scale="73" r:id="rId1"/>
  <headerFooter alignWithMargins="0">
    <oddHeader>&amp;C2-3 全國高中職學校原住民畢業生未升學未就業情況-按設立別
99學年度</oddHeader>
    <oddFooter>&amp;L資料來源：根據高級中等學校編報資料編製。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3622</dc:creator>
  <cp:keywords/>
  <dc:description/>
  <cp:lastModifiedBy>3622</cp:lastModifiedBy>
  <cp:lastPrinted>2012-06-19T07:59:27Z</cp:lastPrinted>
  <dcterms:created xsi:type="dcterms:W3CDTF">2012-06-19T00:40:23Z</dcterms:created>
  <dcterms:modified xsi:type="dcterms:W3CDTF">2012-06-19T07:59:29Z</dcterms:modified>
  <cp:category/>
  <cp:version/>
  <cp:contentType/>
  <cp:contentStatus/>
</cp:coreProperties>
</file>