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545" activeTab="0"/>
  </bookViews>
  <sheets>
    <sheet name="2-2原住民" sheetId="1" r:id="rId1"/>
  </sheets>
  <definedNames>
    <definedName name="_xlnm.Print_Area" localSheetId="0">'2-2原住民'!$A$3:$AQ$64</definedName>
    <definedName name="_xlnm.Print_Titles" localSheetId="0">'2-2原住民'!$A:$B,'2-2原住民'!$3:$4</definedName>
  </definedNames>
  <calcPr fullCalcOnLoad="1"/>
</workbook>
</file>

<file path=xl/sharedStrings.xml><?xml version="1.0" encoding="utf-8"?>
<sst xmlns="http://schemas.openxmlformats.org/spreadsheetml/2006/main" count="129" uniqueCount="40">
  <si>
    <r>
      <t>99</t>
    </r>
    <r>
      <rPr>
        <sz val="12"/>
        <rFont val="細明體"/>
        <family val="3"/>
      </rPr>
      <t>學年度</t>
    </r>
  </si>
  <si>
    <t>單位：人</t>
  </si>
  <si>
    <t>畢業生</t>
  </si>
  <si>
    <t>總　計</t>
  </si>
  <si>
    <t>計</t>
  </si>
  <si>
    <t>男</t>
  </si>
  <si>
    <t>女</t>
  </si>
  <si>
    <t>國　立</t>
  </si>
  <si>
    <t>2-2 全國高中職學校原住民畢業生就業情況─按設立別</t>
  </si>
  <si>
    <t>單位：％</t>
  </si>
  <si>
    <t>已就業</t>
  </si>
  <si>
    <t>農、林、漁、牧業</t>
  </si>
  <si>
    <t>礦業及　　　土石採取業</t>
  </si>
  <si>
    <t>製造業</t>
  </si>
  <si>
    <t>電力及　　　燃氣供應業</t>
  </si>
  <si>
    <t>用水供應　　及污染整治業</t>
  </si>
  <si>
    <t>營造業</t>
  </si>
  <si>
    <t>批發及　　　零售業</t>
  </si>
  <si>
    <t>運輸及　　　倉儲業</t>
  </si>
  <si>
    <t>住宿及　　　餐飲業</t>
  </si>
  <si>
    <t>資訊及　　　通訊傳播業</t>
  </si>
  <si>
    <t>金融及　　　保險業</t>
  </si>
  <si>
    <t>不動產業</t>
  </si>
  <si>
    <t>專業、科學及　　技術服務業</t>
  </si>
  <si>
    <t>支　援　　　服務業</t>
  </si>
  <si>
    <t>公共行政及國防；強制性社會安全</t>
  </si>
  <si>
    <t>教　育　　　服務業</t>
  </si>
  <si>
    <t>醫療保健及社會工作服務業</t>
  </si>
  <si>
    <t>藝術、娛樂及　　　休閒服務業</t>
  </si>
  <si>
    <t>其　他　　　服務業</t>
  </si>
  <si>
    <t>農、林、　漁、牧業</t>
  </si>
  <si>
    <t>用水供應及污染整治業</t>
  </si>
  <si>
    <t>藝術、娛樂及休閒服務業</t>
  </si>
  <si>
    <t>縣市立</t>
  </si>
  <si>
    <t>私　立</t>
  </si>
  <si>
    <t>普通科</t>
  </si>
  <si>
    <t>職業科</t>
  </si>
  <si>
    <t>綜合高中</t>
  </si>
  <si>
    <t>實用技能學程</t>
  </si>
  <si>
    <t>資料來源：根據高級中等學校編報資料編製。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</si>
</sst>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 學年度&quot;"/>
    <numFmt numFmtId="177" formatCode="&quot;&quot;General&quot;學年度&quot;"/>
  </numFmts>
  <fonts count="10">
    <font>
      <sz val="12"/>
      <name val="新細明體"/>
      <family val="1"/>
    </font>
    <font>
      <sz val="16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sz val="16"/>
      <name val="新細明體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3" fontId="0" fillId="2" borderId="3" xfId="0" applyNumberFormat="1" applyFont="1" applyFill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2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41" fontId="3" fillId="2" borderId="5" xfId="0" applyNumberFormat="1" applyFont="1" applyFill="1" applyBorder="1" applyAlignment="1">
      <alignment horizontal="center" vertical="center"/>
    </xf>
    <xf numFmtId="43" fontId="0" fillId="2" borderId="6" xfId="0" applyNumberFormat="1" applyFont="1" applyFill="1" applyBorder="1" applyAlignment="1">
      <alignment horizontal="right"/>
    </xf>
    <xf numFmtId="43" fontId="0" fillId="2" borderId="4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3" fontId="0" fillId="0" borderId="6" xfId="0" applyNumberFormat="1" applyFont="1" applyFill="1" applyBorder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0" fillId="0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41" fontId="3" fillId="3" borderId="4" xfId="0" applyNumberFormat="1" applyFont="1" applyFill="1" applyBorder="1" applyAlignment="1">
      <alignment horizontal="center" vertical="center"/>
    </xf>
    <xf numFmtId="41" fontId="3" fillId="3" borderId="5" xfId="0" applyNumberFormat="1" applyFont="1" applyFill="1" applyBorder="1" applyAlignment="1">
      <alignment horizontal="center" vertical="center"/>
    </xf>
    <xf numFmtId="43" fontId="0" fillId="3" borderId="6" xfId="0" applyNumberFormat="1" applyFont="1" applyFill="1" applyBorder="1" applyAlignment="1">
      <alignment horizontal="right"/>
    </xf>
    <xf numFmtId="43" fontId="0" fillId="3" borderId="4" xfId="0" applyNumberFormat="1" applyFont="1" applyFill="1" applyBorder="1" applyAlignment="1">
      <alignment horizontal="right"/>
    </xf>
    <xf numFmtId="43" fontId="0" fillId="3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right"/>
    </xf>
    <xf numFmtId="43" fontId="0" fillId="0" borderId="8" xfId="0" applyNumberFormat="1" applyFont="1" applyFill="1" applyBorder="1" applyAlignment="1">
      <alignment horizontal="right"/>
    </xf>
    <xf numFmtId="43" fontId="0" fillId="0" borderId="9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workbookViewId="0" topLeftCell="A1">
      <selection activeCell="A1" sqref="A1:W1"/>
    </sheetView>
  </sheetViews>
  <sheetFormatPr defaultColWidth="9.00390625" defaultRowHeight="16.5"/>
  <cols>
    <col min="1" max="1" width="13.375" style="54" customWidth="1"/>
    <col min="2" max="2" width="4.625" style="54" customWidth="1"/>
    <col min="3" max="43" width="13.625" style="3" customWidth="1"/>
    <col min="44" max="16384" width="9.75390625" style="3" customWidth="1"/>
  </cols>
  <sheetData>
    <row r="1" spans="1:23" ht="18.75" customHeight="1">
      <c r="A1" s="59" t="s">
        <v>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26" customFormat="1" ht="19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43" ht="16.5" customHeight="1">
      <c r="A3" s="43"/>
      <c r="B3" s="43"/>
      <c r="C3" s="43"/>
      <c r="D3" s="43"/>
      <c r="E3" s="43"/>
      <c r="F3" s="43"/>
      <c r="G3" s="43"/>
      <c r="H3" s="43"/>
      <c r="I3" s="44" t="s">
        <v>1</v>
      </c>
      <c r="J3" s="45"/>
      <c r="K3" s="2"/>
      <c r="L3" s="2"/>
      <c r="M3" s="2"/>
      <c r="N3" s="2"/>
      <c r="O3" s="2"/>
      <c r="P3" s="44" t="s">
        <v>1</v>
      </c>
      <c r="Q3" s="43"/>
      <c r="R3" s="44"/>
      <c r="S3" s="43"/>
      <c r="T3" s="43"/>
      <c r="U3" s="43"/>
      <c r="V3" s="43"/>
      <c r="W3" s="44" t="s">
        <v>1</v>
      </c>
      <c r="AK3" s="44" t="s">
        <v>1</v>
      </c>
      <c r="AQ3" s="44" t="s">
        <v>9</v>
      </c>
    </row>
    <row r="4" spans="1:43" s="53" customFormat="1" ht="50.25" customHeight="1">
      <c r="A4" s="61"/>
      <c r="B4" s="62"/>
      <c r="C4" s="46" t="s">
        <v>2</v>
      </c>
      <c r="D4" s="47" t="s">
        <v>10</v>
      </c>
      <c r="E4" s="48" t="s">
        <v>11</v>
      </c>
      <c r="F4" s="48" t="s">
        <v>12</v>
      </c>
      <c r="G4" s="49" t="s">
        <v>13</v>
      </c>
      <c r="H4" s="48" t="s">
        <v>14</v>
      </c>
      <c r="I4" s="48" t="s">
        <v>15</v>
      </c>
      <c r="J4" s="50" t="s">
        <v>16</v>
      </c>
      <c r="K4" s="48" t="s">
        <v>17</v>
      </c>
      <c r="L4" s="48" t="s">
        <v>18</v>
      </c>
      <c r="M4" s="48" t="s">
        <v>19</v>
      </c>
      <c r="N4" s="48" t="s">
        <v>20</v>
      </c>
      <c r="O4" s="48" t="s">
        <v>21</v>
      </c>
      <c r="P4" s="48" t="s">
        <v>22</v>
      </c>
      <c r="Q4" s="51" t="s">
        <v>23</v>
      </c>
      <c r="R4" s="48" t="s">
        <v>24</v>
      </c>
      <c r="S4" s="48" t="s">
        <v>25</v>
      </c>
      <c r="T4" s="48" t="s">
        <v>26</v>
      </c>
      <c r="U4" s="48" t="s">
        <v>27</v>
      </c>
      <c r="V4" s="48" t="s">
        <v>28</v>
      </c>
      <c r="W4" s="51" t="s">
        <v>29</v>
      </c>
      <c r="X4" s="52" t="s">
        <v>10</v>
      </c>
      <c r="Y4" s="48" t="s">
        <v>30</v>
      </c>
      <c r="Z4" s="48" t="s">
        <v>12</v>
      </c>
      <c r="AA4" s="49" t="s">
        <v>13</v>
      </c>
      <c r="AB4" s="48" t="s">
        <v>14</v>
      </c>
      <c r="AC4" s="48" t="s">
        <v>31</v>
      </c>
      <c r="AD4" s="49" t="s">
        <v>16</v>
      </c>
      <c r="AE4" s="48" t="s">
        <v>17</v>
      </c>
      <c r="AF4" s="48" t="s">
        <v>18</v>
      </c>
      <c r="AG4" s="48" t="s">
        <v>19</v>
      </c>
      <c r="AH4" s="48" t="s">
        <v>20</v>
      </c>
      <c r="AI4" s="48" t="s">
        <v>21</v>
      </c>
      <c r="AJ4" s="48" t="s">
        <v>22</v>
      </c>
      <c r="AK4" s="48" t="s">
        <v>23</v>
      </c>
      <c r="AL4" s="48" t="s">
        <v>24</v>
      </c>
      <c r="AM4" s="48" t="s">
        <v>25</v>
      </c>
      <c r="AN4" s="48" t="s">
        <v>26</v>
      </c>
      <c r="AO4" s="48" t="s">
        <v>27</v>
      </c>
      <c r="AP4" s="48" t="s">
        <v>32</v>
      </c>
      <c r="AQ4" s="51" t="s">
        <v>29</v>
      </c>
    </row>
    <row r="5" spans="1:44" s="11" customFormat="1" ht="15.75" customHeight="1">
      <c r="A5" s="56" t="s">
        <v>3</v>
      </c>
      <c r="B5" s="4" t="s">
        <v>4</v>
      </c>
      <c r="C5" s="5">
        <f aca="true" t="shared" si="0" ref="C5:W16">C17+C29+C41+C53</f>
        <v>6033</v>
      </c>
      <c r="D5" s="5">
        <f t="shared" si="0"/>
        <v>1155</v>
      </c>
      <c r="E5" s="5">
        <f t="shared" si="0"/>
        <v>33</v>
      </c>
      <c r="F5" s="5">
        <f t="shared" si="0"/>
        <v>6</v>
      </c>
      <c r="G5" s="5">
        <f t="shared" si="0"/>
        <v>111</v>
      </c>
      <c r="H5" s="5">
        <f t="shared" si="0"/>
        <v>4</v>
      </c>
      <c r="I5" s="5">
        <f t="shared" si="0"/>
        <v>0</v>
      </c>
      <c r="J5" s="6">
        <f t="shared" si="0"/>
        <v>26</v>
      </c>
      <c r="K5" s="5">
        <f t="shared" si="0"/>
        <v>65</v>
      </c>
      <c r="L5" s="5">
        <f t="shared" si="0"/>
        <v>21</v>
      </c>
      <c r="M5" s="5">
        <f t="shared" si="0"/>
        <v>246</v>
      </c>
      <c r="N5" s="5">
        <f t="shared" si="0"/>
        <v>26</v>
      </c>
      <c r="O5" s="5">
        <f t="shared" si="0"/>
        <v>2</v>
      </c>
      <c r="P5" s="5">
        <f t="shared" si="0"/>
        <v>0</v>
      </c>
      <c r="Q5" s="6">
        <f t="shared" si="0"/>
        <v>83</v>
      </c>
      <c r="R5" s="5">
        <f t="shared" si="0"/>
        <v>30</v>
      </c>
      <c r="S5" s="5">
        <f t="shared" si="0"/>
        <v>194</v>
      </c>
      <c r="T5" s="5">
        <f t="shared" si="0"/>
        <v>9</v>
      </c>
      <c r="U5" s="5">
        <f t="shared" si="0"/>
        <v>8</v>
      </c>
      <c r="V5" s="5">
        <f t="shared" si="0"/>
        <v>57</v>
      </c>
      <c r="W5" s="6">
        <f t="shared" si="0"/>
        <v>234</v>
      </c>
      <c r="X5" s="7">
        <f aca="true" t="shared" si="1" ref="X5:Y20">IF(OR(C5=0,D5=0),"- ",(D5/C5)*100)</f>
        <v>19.14470412729985</v>
      </c>
      <c r="Y5" s="8">
        <f t="shared" si="1"/>
        <v>2.857142857142857</v>
      </c>
      <c r="Z5" s="8">
        <f>IF(OR(D5=0,F5=0),"- ",(F5/D5)*100)</f>
        <v>0.5194805194805194</v>
      </c>
      <c r="AA5" s="8">
        <f>IF(OR(D5=0,G5=0),"- ",(G5/D5)*100)</f>
        <v>9.61038961038961</v>
      </c>
      <c r="AB5" s="8">
        <f>IF(OR(D5=0,H5=0),"- ",(H5/D5)*100)</f>
        <v>0.3463203463203463</v>
      </c>
      <c r="AC5" s="8" t="str">
        <f>IF(OR(D5=0,I5=0),"- ",(I5/D5)*100)</f>
        <v>- </v>
      </c>
      <c r="AD5" s="8">
        <f>IF(OR(D5=0,J5=0),"- ",(J5/D5)*100)</f>
        <v>2.2510822510822512</v>
      </c>
      <c r="AE5" s="8">
        <f>IF(OR(D5=0,K5=0),"- ",(K5/D5)*100)</f>
        <v>5.627705627705628</v>
      </c>
      <c r="AF5" s="8">
        <f>IF(OR(D5=0,L5=0),"- ",(L5/D5)*100)</f>
        <v>1.8181818181818181</v>
      </c>
      <c r="AG5" s="8">
        <f>IF(OR(D5=0,M5=0),"- ",(M5/D5)*100)</f>
        <v>21.298701298701296</v>
      </c>
      <c r="AH5" s="8">
        <f>IF(OR(D5=0,N5=0),"- ",(N5/D5)*100)</f>
        <v>2.2510822510822512</v>
      </c>
      <c r="AI5" s="8">
        <f>IF(OR(D5=0,O5=0),"- ",(O5/D5)*100)</f>
        <v>0.17316017316017315</v>
      </c>
      <c r="AJ5" s="8" t="str">
        <f>IF(OR(D5=0,P5=0),"- ",(P5/D5)*100)</f>
        <v>- </v>
      </c>
      <c r="AK5" s="8">
        <f>IF(OR(D5=0,Q5=0),"- ",(Q5/D5)*100)</f>
        <v>7.186147186147187</v>
      </c>
      <c r="AL5" s="8">
        <f>IF(OR(D5=0,R5=0),"- ",(R5/D5)*100)</f>
        <v>2.5974025974025974</v>
      </c>
      <c r="AM5" s="8">
        <f>IF(OR(D5=0,S5=0),"- ",(S5/D5)*100)</f>
        <v>16.796536796536795</v>
      </c>
      <c r="AN5" s="8">
        <f>IF(OR(D5=0,T5=0),"- ",(T5/D5)*100)</f>
        <v>0.7792207792207793</v>
      </c>
      <c r="AO5" s="8">
        <f>IF(OR(D5=0,U5=0),"- ",(U5/D5)*100)</f>
        <v>0.6926406926406926</v>
      </c>
      <c r="AP5" s="8">
        <f>IF(OR(D5=0,V5=0),"- ",(V5/D5)*100)</f>
        <v>4.935064935064935</v>
      </c>
      <c r="AQ5" s="9">
        <f>IF(OR(D5=0,W5=0),"- ",(W5/D5)*100)</f>
        <v>20.259740259740262</v>
      </c>
      <c r="AR5" s="10"/>
    </row>
    <row r="6" spans="1:43" s="18" customFormat="1" ht="15.75" customHeight="1">
      <c r="A6" s="57"/>
      <c r="B6" s="12" t="s">
        <v>5</v>
      </c>
      <c r="C6" s="13">
        <f t="shared" si="0"/>
        <v>3019</v>
      </c>
      <c r="D6" s="13">
        <f t="shared" si="0"/>
        <v>631</v>
      </c>
      <c r="E6" s="13">
        <f t="shared" si="0"/>
        <v>18</v>
      </c>
      <c r="F6" s="13">
        <f t="shared" si="0"/>
        <v>4</v>
      </c>
      <c r="G6" s="13">
        <f t="shared" si="0"/>
        <v>75</v>
      </c>
      <c r="H6" s="13">
        <f t="shared" si="0"/>
        <v>2</v>
      </c>
      <c r="I6" s="13">
        <f t="shared" si="0"/>
        <v>0</v>
      </c>
      <c r="J6" s="14">
        <f t="shared" si="0"/>
        <v>22</v>
      </c>
      <c r="K6" s="13">
        <f t="shared" si="0"/>
        <v>28</v>
      </c>
      <c r="L6" s="13">
        <f t="shared" si="0"/>
        <v>18</v>
      </c>
      <c r="M6" s="13">
        <f t="shared" si="0"/>
        <v>104</v>
      </c>
      <c r="N6" s="13">
        <f t="shared" si="0"/>
        <v>9</v>
      </c>
      <c r="O6" s="13">
        <f t="shared" si="0"/>
        <v>1</v>
      </c>
      <c r="P6" s="13">
        <f t="shared" si="0"/>
        <v>0</v>
      </c>
      <c r="Q6" s="14">
        <f t="shared" si="0"/>
        <v>36</v>
      </c>
      <c r="R6" s="13">
        <f t="shared" si="0"/>
        <v>10</v>
      </c>
      <c r="S6" s="13">
        <f t="shared" si="0"/>
        <v>165</v>
      </c>
      <c r="T6" s="13">
        <f t="shared" si="0"/>
        <v>1</v>
      </c>
      <c r="U6" s="13">
        <f t="shared" si="0"/>
        <v>1</v>
      </c>
      <c r="V6" s="13">
        <f t="shared" si="0"/>
        <v>23</v>
      </c>
      <c r="W6" s="14">
        <f t="shared" si="0"/>
        <v>114</v>
      </c>
      <c r="X6" s="15">
        <f t="shared" si="1"/>
        <v>20.900960582974495</v>
      </c>
      <c r="Y6" s="16">
        <f t="shared" si="1"/>
        <v>2.8526148969889067</v>
      </c>
      <c r="Z6" s="16">
        <f>IF(OR(D6=0,F6=0),"- ",(F6/D6)*100)</f>
        <v>0.6339144215530903</v>
      </c>
      <c r="AA6" s="16">
        <f>IF(OR(D6=0,G6=0),"- ",(G6/D6)*100)</f>
        <v>11.885895404120443</v>
      </c>
      <c r="AB6" s="16">
        <f>IF(OR(D6=0,H6=0),"- ",(H6/D6)*100)</f>
        <v>0.31695721077654515</v>
      </c>
      <c r="AC6" s="16" t="str">
        <f>IF(OR(D6=0,I6=0),"- ",(I6/D6)*100)</f>
        <v>- </v>
      </c>
      <c r="AD6" s="16">
        <f>IF(OR(D6=0,J6=0),"- ",(J6/D6)*100)</f>
        <v>3.4865293185419968</v>
      </c>
      <c r="AE6" s="16">
        <f>IF(OR(D6=0,K6=0),"- ",(K6/D6)*100)</f>
        <v>4.437400950871632</v>
      </c>
      <c r="AF6" s="16">
        <f>IF(OR(D6=0,L6=0),"- ",(L6/D6)*100)</f>
        <v>2.8526148969889067</v>
      </c>
      <c r="AG6" s="16">
        <f>IF(OR(D6=0,M6=0),"- ",(M6/D6)*100)</f>
        <v>16.48177496038035</v>
      </c>
      <c r="AH6" s="16">
        <f>IF(OR(D6=0,N6=0),"- ",(N6/D6)*100)</f>
        <v>1.4263074484944533</v>
      </c>
      <c r="AI6" s="16">
        <f>IF(OR(D6=0,O6=0),"- ",(O6/D6)*100)</f>
        <v>0.15847860538827258</v>
      </c>
      <c r="AJ6" s="16" t="str">
        <f>IF(OR(D6=0,P6=0),"- ",(P6/D6)*100)</f>
        <v>- </v>
      </c>
      <c r="AK6" s="16">
        <f>IF(OR(D6=0,Q6=0),"- ",(Q6/D6)*100)</f>
        <v>5.705229793977813</v>
      </c>
      <c r="AL6" s="16">
        <f>IF(OR(D6=0,R6=0),"- ",(R6/D6)*100)</f>
        <v>1.5847860538827259</v>
      </c>
      <c r="AM6" s="16">
        <f>IF(OR(D6=0,S6=0),"- ",(S6/D6)*100)</f>
        <v>26.148969889064976</v>
      </c>
      <c r="AN6" s="16">
        <f>IF(OR(D6=0,T6=0),"- ",(T6/D6)*100)</f>
        <v>0.15847860538827258</v>
      </c>
      <c r="AO6" s="16">
        <f>IF(OR(D6=0,U6=0),"- ",(U6/D6)*100)</f>
        <v>0.15847860538827258</v>
      </c>
      <c r="AP6" s="16">
        <f>IF(OR(D6=0,V6=0),"- ",(V6/D6)*100)</f>
        <v>3.6450079239302693</v>
      </c>
      <c r="AQ6" s="17">
        <f>IF(OR(D6=0,W6=0),"- ",(W6/D6)*100)</f>
        <v>18.066561014263076</v>
      </c>
    </row>
    <row r="7" spans="1:43" s="18" customFormat="1" ht="15.75" customHeight="1">
      <c r="A7" s="57"/>
      <c r="B7" s="12" t="s">
        <v>6</v>
      </c>
      <c r="C7" s="13">
        <f t="shared" si="0"/>
        <v>3014</v>
      </c>
      <c r="D7" s="13">
        <f t="shared" si="0"/>
        <v>524</v>
      </c>
      <c r="E7" s="13">
        <f t="shared" si="0"/>
        <v>15</v>
      </c>
      <c r="F7" s="13">
        <f t="shared" si="0"/>
        <v>2</v>
      </c>
      <c r="G7" s="13">
        <f t="shared" si="0"/>
        <v>36</v>
      </c>
      <c r="H7" s="13">
        <f t="shared" si="0"/>
        <v>2</v>
      </c>
      <c r="I7" s="13">
        <f t="shared" si="0"/>
        <v>0</v>
      </c>
      <c r="J7" s="14">
        <f t="shared" si="0"/>
        <v>4</v>
      </c>
      <c r="K7" s="13">
        <f t="shared" si="0"/>
        <v>37</v>
      </c>
      <c r="L7" s="13">
        <f t="shared" si="0"/>
        <v>3</v>
      </c>
      <c r="M7" s="13">
        <f t="shared" si="0"/>
        <v>142</v>
      </c>
      <c r="N7" s="13">
        <f t="shared" si="0"/>
        <v>17</v>
      </c>
      <c r="O7" s="13">
        <f t="shared" si="0"/>
        <v>1</v>
      </c>
      <c r="P7" s="13">
        <f t="shared" si="0"/>
        <v>0</v>
      </c>
      <c r="Q7" s="14">
        <f t="shared" si="0"/>
        <v>47</v>
      </c>
      <c r="R7" s="13">
        <f t="shared" si="0"/>
        <v>20</v>
      </c>
      <c r="S7" s="13">
        <f t="shared" si="0"/>
        <v>29</v>
      </c>
      <c r="T7" s="13">
        <f t="shared" si="0"/>
        <v>8</v>
      </c>
      <c r="U7" s="13">
        <f t="shared" si="0"/>
        <v>7</v>
      </c>
      <c r="V7" s="13">
        <f t="shared" si="0"/>
        <v>34</v>
      </c>
      <c r="W7" s="14">
        <f t="shared" si="0"/>
        <v>120</v>
      </c>
      <c r="X7" s="15">
        <f t="shared" si="1"/>
        <v>17.38553417385534</v>
      </c>
      <c r="Y7" s="16">
        <f t="shared" si="1"/>
        <v>2.8625954198473282</v>
      </c>
      <c r="Z7" s="16">
        <f>IF(OR(D7=0,F7=0),"- ",(F7/D7)*100)</f>
        <v>0.38167938931297707</v>
      </c>
      <c r="AA7" s="16">
        <f>IF(OR(D7=0,G7=0),"- ",(G7/D7)*100)</f>
        <v>6.870229007633588</v>
      </c>
      <c r="AB7" s="16">
        <f>IF(OR(D7=0,H7=0),"- ",(H7/D7)*100)</f>
        <v>0.38167938931297707</v>
      </c>
      <c r="AC7" s="16" t="str">
        <f>IF(OR(D7=0,I7=0),"- ",(I7/D7)*100)</f>
        <v>- </v>
      </c>
      <c r="AD7" s="16">
        <f>IF(OR(D7=0,J7=0),"- ",(J7/D7)*100)</f>
        <v>0.7633587786259541</v>
      </c>
      <c r="AE7" s="16">
        <f>IF(OR(D7=0,K7=0),"- ",(K7/D7)*100)</f>
        <v>7.061068702290077</v>
      </c>
      <c r="AF7" s="16">
        <f>IF(OR(D7=0,L7=0),"- ",(L7/D7)*100)</f>
        <v>0.5725190839694656</v>
      </c>
      <c r="AG7" s="16">
        <f>IF(OR(D7=0,M7=0),"- ",(M7/D7)*100)</f>
        <v>27.099236641221374</v>
      </c>
      <c r="AH7" s="16">
        <f>IF(OR(D7=0,N7=0),"- ",(N7/D7)*100)</f>
        <v>3.2442748091603053</v>
      </c>
      <c r="AI7" s="16">
        <f>IF(OR(D7=0,O7=0),"- ",(O7/D7)*100)</f>
        <v>0.19083969465648853</v>
      </c>
      <c r="AJ7" s="16" t="str">
        <f>IF(OR(D7=0,P7=0),"- ",(P7/D7)*100)</f>
        <v>- </v>
      </c>
      <c r="AK7" s="16">
        <f>IF(OR(D7=0,Q7=0),"- ",(Q7/D7)*100)</f>
        <v>8.969465648854962</v>
      </c>
      <c r="AL7" s="16">
        <f>IF(OR(D7=0,R7=0),"- ",(R7/D7)*100)</f>
        <v>3.816793893129771</v>
      </c>
      <c r="AM7" s="16">
        <f>IF(OR(D7=0,S7=0),"- ",(S7/D7)*100)</f>
        <v>5.534351145038168</v>
      </c>
      <c r="AN7" s="16">
        <f>IF(OR(D7=0,T7=0),"- ",(T7/D7)*100)</f>
        <v>1.5267175572519083</v>
      </c>
      <c r="AO7" s="16">
        <f>IF(OR(D7=0,U7=0),"- ",(U7/D7)*100)</f>
        <v>1.3358778625954197</v>
      </c>
      <c r="AP7" s="16">
        <f>IF(OR(D7=0,V7=0),"- ",(V7/D7)*100)</f>
        <v>6.488549618320611</v>
      </c>
      <c r="AQ7" s="17">
        <f>IF(OR(D7=0,W7=0),"- ",(W7/D7)*100)</f>
        <v>22.900763358778626</v>
      </c>
    </row>
    <row r="8" spans="1:43" s="18" customFormat="1" ht="15.75" customHeight="1">
      <c r="A8" s="19" t="s">
        <v>7</v>
      </c>
      <c r="B8" s="20" t="s">
        <v>4</v>
      </c>
      <c r="C8" s="21">
        <f t="shared" si="0"/>
        <v>2311</v>
      </c>
      <c r="D8" s="21">
        <f t="shared" si="0"/>
        <v>336</v>
      </c>
      <c r="E8" s="21">
        <f t="shared" si="0"/>
        <v>16</v>
      </c>
      <c r="F8" s="21">
        <f t="shared" si="0"/>
        <v>5</v>
      </c>
      <c r="G8" s="21">
        <f t="shared" si="0"/>
        <v>29</v>
      </c>
      <c r="H8" s="21">
        <f t="shared" si="0"/>
        <v>0</v>
      </c>
      <c r="I8" s="21">
        <f t="shared" si="0"/>
        <v>0</v>
      </c>
      <c r="J8" s="22">
        <f t="shared" si="0"/>
        <v>9</v>
      </c>
      <c r="K8" s="21">
        <f t="shared" si="0"/>
        <v>24</v>
      </c>
      <c r="L8" s="21">
        <f t="shared" si="0"/>
        <v>11</v>
      </c>
      <c r="M8" s="21">
        <f t="shared" si="0"/>
        <v>77</v>
      </c>
      <c r="N8" s="21">
        <f t="shared" si="0"/>
        <v>3</v>
      </c>
      <c r="O8" s="21">
        <f t="shared" si="0"/>
        <v>2</v>
      </c>
      <c r="P8" s="21">
        <f t="shared" si="0"/>
        <v>0</v>
      </c>
      <c r="Q8" s="22">
        <f t="shared" si="0"/>
        <v>7</v>
      </c>
      <c r="R8" s="21">
        <f t="shared" si="0"/>
        <v>4</v>
      </c>
      <c r="S8" s="21">
        <f t="shared" si="0"/>
        <v>92</v>
      </c>
      <c r="T8" s="21">
        <f t="shared" si="0"/>
        <v>5</v>
      </c>
      <c r="U8" s="21">
        <f t="shared" si="0"/>
        <v>3</v>
      </c>
      <c r="V8" s="21">
        <f t="shared" si="0"/>
        <v>13</v>
      </c>
      <c r="W8" s="22">
        <f t="shared" si="0"/>
        <v>36</v>
      </c>
      <c r="X8" s="23">
        <f t="shared" si="1"/>
        <v>14.539160536564259</v>
      </c>
      <c r="Y8" s="24">
        <f t="shared" si="1"/>
        <v>4.761904761904762</v>
      </c>
      <c r="Z8" s="24">
        <f>IF(OR(D8=0,F8=0),"- ",(F8/D8)*100)</f>
        <v>1.488095238095238</v>
      </c>
      <c r="AA8" s="24">
        <f>IF(OR(D8=0,G8=0),"- ",(G8/D8)*100)</f>
        <v>8.630952380952381</v>
      </c>
      <c r="AB8" s="24" t="str">
        <f>IF(OR(D8=0,H8=0),"- ",(H8/D8)*100)</f>
        <v>- </v>
      </c>
      <c r="AC8" s="24" t="str">
        <f>IF(OR(D8=0,I8=0),"- ",(I8/D8)*100)</f>
        <v>- </v>
      </c>
      <c r="AD8" s="24">
        <f>IF(OR(D8=0,J8=0),"- ",(J8/D8)*100)</f>
        <v>2.6785714285714284</v>
      </c>
      <c r="AE8" s="24">
        <f>IF(OR(D8=0,K8=0),"- ",(K8/D8)*100)</f>
        <v>7.142857142857142</v>
      </c>
      <c r="AF8" s="24">
        <f>IF(OR(D8=0,L8=0),"- ",(L8/D8)*100)</f>
        <v>3.273809523809524</v>
      </c>
      <c r="AG8" s="24">
        <f>IF(OR(D8=0,M8=0),"- ",(M8/D8)*100)</f>
        <v>22.916666666666664</v>
      </c>
      <c r="AH8" s="24">
        <f>IF(OR(D8=0,N8=0),"- ",(N8/D8)*100)</f>
        <v>0.8928571428571428</v>
      </c>
      <c r="AI8" s="24">
        <f>IF(OR(D8=0,O8=0),"- ",(O8/D8)*100)</f>
        <v>0.5952380952380952</v>
      </c>
      <c r="AJ8" s="24" t="str">
        <f>IF(OR(D8=0,P8=0),"- ",(P8/D8)*100)</f>
        <v>- </v>
      </c>
      <c r="AK8" s="24">
        <f>IF(OR(D8=0,Q8=0),"- ",(Q8/D8)*100)</f>
        <v>2.083333333333333</v>
      </c>
      <c r="AL8" s="24">
        <f>IF(OR(D8=0,R8=0),"- ",(R8/D8)*100)</f>
        <v>1.1904761904761905</v>
      </c>
      <c r="AM8" s="24">
        <f>IF(OR(D8=0,S8=0),"- ",(S8/D8)*100)</f>
        <v>27.380952380952383</v>
      </c>
      <c r="AN8" s="24">
        <f>IF(OR(D8=0,T8=0),"- ",(T8/D8)*100)</f>
        <v>1.488095238095238</v>
      </c>
      <c r="AO8" s="24">
        <f>IF(OR(D8=0,U8=0),"- ",(U8/D8)*100)</f>
        <v>0.8928571428571428</v>
      </c>
      <c r="AP8" s="24">
        <f>IF(OR(D8=0,V8=0),"- ",(V8/D8)*100)</f>
        <v>3.869047619047619</v>
      </c>
      <c r="AQ8" s="25">
        <f>IF(OR(D8=0,W8=0),"- ",(W8/D8)*100)</f>
        <v>10.714285714285714</v>
      </c>
    </row>
    <row r="9" spans="1:43" s="26" customFormat="1" ht="15.75" customHeight="1">
      <c r="A9" s="19"/>
      <c r="B9" s="20" t="s">
        <v>5</v>
      </c>
      <c r="C9" s="21">
        <f t="shared" si="0"/>
        <v>1184</v>
      </c>
      <c r="D9" s="21">
        <f t="shared" si="0"/>
        <v>196</v>
      </c>
      <c r="E9" s="21">
        <f t="shared" si="0"/>
        <v>8</v>
      </c>
      <c r="F9" s="21">
        <f t="shared" si="0"/>
        <v>3</v>
      </c>
      <c r="G9" s="21">
        <f t="shared" si="0"/>
        <v>17</v>
      </c>
      <c r="H9" s="21">
        <f t="shared" si="0"/>
        <v>0</v>
      </c>
      <c r="I9" s="21">
        <f t="shared" si="0"/>
        <v>0</v>
      </c>
      <c r="J9" s="22">
        <f t="shared" si="0"/>
        <v>8</v>
      </c>
      <c r="K9" s="21">
        <f t="shared" si="0"/>
        <v>9</v>
      </c>
      <c r="L9" s="21">
        <f t="shared" si="0"/>
        <v>9</v>
      </c>
      <c r="M9" s="21">
        <f t="shared" si="0"/>
        <v>26</v>
      </c>
      <c r="N9" s="21">
        <f t="shared" si="0"/>
        <v>1</v>
      </c>
      <c r="O9" s="21">
        <f t="shared" si="0"/>
        <v>1</v>
      </c>
      <c r="P9" s="21">
        <f t="shared" si="0"/>
        <v>0</v>
      </c>
      <c r="Q9" s="22">
        <f t="shared" si="0"/>
        <v>6</v>
      </c>
      <c r="R9" s="21">
        <f t="shared" si="0"/>
        <v>2</v>
      </c>
      <c r="S9" s="21">
        <f t="shared" si="0"/>
        <v>82</v>
      </c>
      <c r="T9" s="21">
        <f t="shared" si="0"/>
        <v>1</v>
      </c>
      <c r="U9" s="21">
        <f t="shared" si="0"/>
        <v>0</v>
      </c>
      <c r="V9" s="21">
        <f t="shared" si="0"/>
        <v>4</v>
      </c>
      <c r="W9" s="22">
        <f t="shared" si="0"/>
        <v>19</v>
      </c>
      <c r="X9" s="23">
        <f t="shared" si="1"/>
        <v>16.554054054054053</v>
      </c>
      <c r="Y9" s="24">
        <f t="shared" si="1"/>
        <v>4.081632653061225</v>
      </c>
      <c r="Z9" s="24">
        <f aca="true" t="shared" si="2" ref="Z9:Z64">IF(OR(D9=0,F9=0),"- ",(F9/D9)*100)</f>
        <v>1.530612244897959</v>
      </c>
      <c r="AA9" s="24">
        <f aca="true" t="shared" si="3" ref="AA9:AA64">IF(OR(D9=0,G9=0),"- ",(G9/D9)*100)</f>
        <v>8.673469387755102</v>
      </c>
      <c r="AB9" s="24" t="str">
        <f aca="true" t="shared" si="4" ref="AB9:AB64">IF(OR(D9=0,H9=0),"- ",(H9/D9)*100)</f>
        <v>- </v>
      </c>
      <c r="AC9" s="24" t="str">
        <f aca="true" t="shared" si="5" ref="AC9:AC64">IF(OR(D9=0,I9=0),"- ",(I9/D9)*100)</f>
        <v>- </v>
      </c>
      <c r="AD9" s="24">
        <f aca="true" t="shared" si="6" ref="AD9:AD64">IF(OR(D9=0,J9=0),"- ",(J9/D9)*100)</f>
        <v>4.081632653061225</v>
      </c>
      <c r="AE9" s="24">
        <f aca="true" t="shared" si="7" ref="AE9:AE64">IF(OR(D9=0,K9=0),"- ",(K9/D9)*100)</f>
        <v>4.591836734693878</v>
      </c>
      <c r="AF9" s="24">
        <f aca="true" t="shared" si="8" ref="AF9:AF64">IF(OR(D9=0,L9=0),"- ",(L9/D9)*100)</f>
        <v>4.591836734693878</v>
      </c>
      <c r="AG9" s="24">
        <f aca="true" t="shared" si="9" ref="AG9:AG64">IF(OR(D9=0,M9=0),"- ",(M9/D9)*100)</f>
        <v>13.26530612244898</v>
      </c>
      <c r="AH9" s="24">
        <f aca="true" t="shared" si="10" ref="AH9:AH64">IF(OR(D9=0,N9=0),"- ",(N9/D9)*100)</f>
        <v>0.5102040816326531</v>
      </c>
      <c r="AI9" s="24">
        <f aca="true" t="shared" si="11" ref="AI9:AI64">IF(OR(D9=0,O9=0),"- ",(O9/D9)*100)</f>
        <v>0.5102040816326531</v>
      </c>
      <c r="AJ9" s="24" t="str">
        <f aca="true" t="shared" si="12" ref="AJ9:AJ64">IF(OR(D9=0,P9=0),"- ",(P9/D9)*100)</f>
        <v>- </v>
      </c>
      <c r="AK9" s="24">
        <f aca="true" t="shared" si="13" ref="AK9:AK64">IF(OR(D9=0,Q9=0),"- ",(Q9/D9)*100)</f>
        <v>3.061224489795918</v>
      </c>
      <c r="AL9" s="24">
        <f aca="true" t="shared" si="14" ref="AL9:AL64">IF(OR(D9=0,R9=0),"- ",(R9/D9)*100)</f>
        <v>1.0204081632653061</v>
      </c>
      <c r="AM9" s="24">
        <f aca="true" t="shared" si="15" ref="AM9:AM64">IF(OR(D9=0,S9=0),"- ",(S9/D9)*100)</f>
        <v>41.83673469387755</v>
      </c>
      <c r="AN9" s="24">
        <f aca="true" t="shared" si="16" ref="AN9:AN64">IF(OR(D9=0,T9=0),"- ",(T9/D9)*100)</f>
        <v>0.5102040816326531</v>
      </c>
      <c r="AO9" s="24" t="str">
        <f aca="true" t="shared" si="17" ref="AO9:AO64">IF(OR(D9=0,U9=0),"- ",(U9/D9)*100)</f>
        <v>- </v>
      </c>
      <c r="AP9" s="24">
        <f aca="true" t="shared" si="18" ref="AP9:AP64">IF(OR(D9=0,V9=0),"- ",(V9/D9)*100)</f>
        <v>2.0408163265306123</v>
      </c>
      <c r="AQ9" s="25">
        <f aca="true" t="shared" si="19" ref="AQ9:AQ64">IF(OR(D9=0,W9=0),"- ",(W9/D9)*100)</f>
        <v>9.693877551020408</v>
      </c>
    </row>
    <row r="10" spans="1:43" s="26" customFormat="1" ht="15.75" customHeight="1">
      <c r="A10" s="19"/>
      <c r="B10" s="20" t="s">
        <v>6</v>
      </c>
      <c r="C10" s="21">
        <f t="shared" si="0"/>
        <v>1127</v>
      </c>
      <c r="D10" s="21">
        <f t="shared" si="0"/>
        <v>140</v>
      </c>
      <c r="E10" s="21">
        <f t="shared" si="0"/>
        <v>8</v>
      </c>
      <c r="F10" s="21">
        <f t="shared" si="0"/>
        <v>2</v>
      </c>
      <c r="G10" s="21">
        <f t="shared" si="0"/>
        <v>12</v>
      </c>
      <c r="H10" s="21">
        <f t="shared" si="0"/>
        <v>0</v>
      </c>
      <c r="I10" s="21">
        <f t="shared" si="0"/>
        <v>0</v>
      </c>
      <c r="J10" s="22">
        <f t="shared" si="0"/>
        <v>1</v>
      </c>
      <c r="K10" s="21">
        <f t="shared" si="0"/>
        <v>15</v>
      </c>
      <c r="L10" s="21">
        <f t="shared" si="0"/>
        <v>2</v>
      </c>
      <c r="M10" s="21">
        <f t="shared" si="0"/>
        <v>51</v>
      </c>
      <c r="N10" s="21">
        <f t="shared" si="0"/>
        <v>2</v>
      </c>
      <c r="O10" s="21">
        <f t="shared" si="0"/>
        <v>1</v>
      </c>
      <c r="P10" s="21">
        <f t="shared" si="0"/>
        <v>0</v>
      </c>
      <c r="Q10" s="22">
        <f t="shared" si="0"/>
        <v>1</v>
      </c>
      <c r="R10" s="21">
        <f t="shared" si="0"/>
        <v>2</v>
      </c>
      <c r="S10" s="21">
        <f t="shared" si="0"/>
        <v>10</v>
      </c>
      <c r="T10" s="21">
        <f t="shared" si="0"/>
        <v>4</v>
      </c>
      <c r="U10" s="21">
        <f t="shared" si="0"/>
        <v>3</v>
      </c>
      <c r="V10" s="21">
        <f t="shared" si="0"/>
        <v>9</v>
      </c>
      <c r="W10" s="22">
        <f t="shared" si="0"/>
        <v>17</v>
      </c>
      <c r="X10" s="23">
        <f t="shared" si="1"/>
        <v>12.422360248447205</v>
      </c>
      <c r="Y10" s="24">
        <f t="shared" si="1"/>
        <v>5.714285714285714</v>
      </c>
      <c r="Z10" s="24">
        <f t="shared" si="2"/>
        <v>1.4285714285714286</v>
      </c>
      <c r="AA10" s="24">
        <f t="shared" si="3"/>
        <v>8.571428571428571</v>
      </c>
      <c r="AB10" s="24" t="str">
        <f t="shared" si="4"/>
        <v>- </v>
      </c>
      <c r="AC10" s="24" t="str">
        <f t="shared" si="5"/>
        <v>- </v>
      </c>
      <c r="AD10" s="24">
        <f t="shared" si="6"/>
        <v>0.7142857142857143</v>
      </c>
      <c r="AE10" s="24">
        <f t="shared" si="7"/>
        <v>10.714285714285714</v>
      </c>
      <c r="AF10" s="24">
        <f t="shared" si="8"/>
        <v>1.4285714285714286</v>
      </c>
      <c r="AG10" s="24">
        <f t="shared" si="9"/>
        <v>36.42857142857142</v>
      </c>
      <c r="AH10" s="24">
        <f t="shared" si="10"/>
        <v>1.4285714285714286</v>
      </c>
      <c r="AI10" s="24">
        <f t="shared" si="11"/>
        <v>0.7142857142857143</v>
      </c>
      <c r="AJ10" s="24" t="str">
        <f t="shared" si="12"/>
        <v>- </v>
      </c>
      <c r="AK10" s="24">
        <f t="shared" si="13"/>
        <v>0.7142857142857143</v>
      </c>
      <c r="AL10" s="24">
        <f t="shared" si="14"/>
        <v>1.4285714285714286</v>
      </c>
      <c r="AM10" s="24">
        <f t="shared" si="15"/>
        <v>7.142857142857142</v>
      </c>
      <c r="AN10" s="24">
        <f t="shared" si="16"/>
        <v>2.857142857142857</v>
      </c>
      <c r="AO10" s="24">
        <f t="shared" si="17"/>
        <v>2.142857142857143</v>
      </c>
      <c r="AP10" s="24">
        <f t="shared" si="18"/>
        <v>6.428571428571428</v>
      </c>
      <c r="AQ10" s="25">
        <f t="shared" si="19"/>
        <v>12.142857142857142</v>
      </c>
    </row>
    <row r="11" spans="1:43" s="27" customFormat="1" ht="15.75" customHeight="1">
      <c r="A11" s="19" t="s">
        <v>33</v>
      </c>
      <c r="B11" s="20" t="s">
        <v>4</v>
      </c>
      <c r="C11" s="21">
        <f t="shared" si="0"/>
        <v>760</v>
      </c>
      <c r="D11" s="21">
        <f t="shared" si="0"/>
        <v>55</v>
      </c>
      <c r="E11" s="21">
        <f t="shared" si="0"/>
        <v>0</v>
      </c>
      <c r="F11" s="21">
        <f t="shared" si="0"/>
        <v>0</v>
      </c>
      <c r="G11" s="21">
        <f t="shared" si="0"/>
        <v>3</v>
      </c>
      <c r="H11" s="21">
        <f t="shared" si="0"/>
        <v>0</v>
      </c>
      <c r="I11" s="21">
        <f t="shared" si="0"/>
        <v>0</v>
      </c>
      <c r="J11" s="22">
        <f t="shared" si="0"/>
        <v>2</v>
      </c>
      <c r="K11" s="21">
        <f t="shared" si="0"/>
        <v>0</v>
      </c>
      <c r="L11" s="21">
        <f t="shared" si="0"/>
        <v>0</v>
      </c>
      <c r="M11" s="21">
        <f t="shared" si="0"/>
        <v>11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2">
        <f t="shared" si="0"/>
        <v>1</v>
      </c>
      <c r="R11" s="21">
        <f t="shared" si="0"/>
        <v>2</v>
      </c>
      <c r="S11" s="21">
        <f t="shared" si="0"/>
        <v>27</v>
      </c>
      <c r="T11" s="21">
        <f t="shared" si="0"/>
        <v>0</v>
      </c>
      <c r="U11" s="21">
        <f t="shared" si="0"/>
        <v>1</v>
      </c>
      <c r="V11" s="21">
        <f t="shared" si="0"/>
        <v>0</v>
      </c>
      <c r="W11" s="22">
        <f t="shared" si="0"/>
        <v>8</v>
      </c>
      <c r="X11" s="23">
        <f t="shared" si="1"/>
        <v>7.236842105263158</v>
      </c>
      <c r="Y11" s="24" t="str">
        <f t="shared" si="1"/>
        <v>- </v>
      </c>
      <c r="Z11" s="24" t="str">
        <f t="shared" si="2"/>
        <v>- </v>
      </c>
      <c r="AA11" s="24">
        <f t="shared" si="3"/>
        <v>5.454545454545454</v>
      </c>
      <c r="AB11" s="24" t="str">
        <f t="shared" si="4"/>
        <v>- </v>
      </c>
      <c r="AC11" s="24" t="str">
        <f t="shared" si="5"/>
        <v>- </v>
      </c>
      <c r="AD11" s="24">
        <f t="shared" si="6"/>
        <v>3.6363636363636362</v>
      </c>
      <c r="AE11" s="24" t="str">
        <f t="shared" si="7"/>
        <v>- </v>
      </c>
      <c r="AF11" s="24" t="str">
        <f t="shared" si="8"/>
        <v>- </v>
      </c>
      <c r="AG11" s="24">
        <f t="shared" si="9"/>
        <v>20</v>
      </c>
      <c r="AH11" s="24" t="str">
        <f t="shared" si="10"/>
        <v>- </v>
      </c>
      <c r="AI11" s="24" t="str">
        <f t="shared" si="11"/>
        <v>- </v>
      </c>
      <c r="AJ11" s="24" t="str">
        <f t="shared" si="12"/>
        <v>- </v>
      </c>
      <c r="AK11" s="24">
        <f t="shared" si="13"/>
        <v>1.8181818181818181</v>
      </c>
      <c r="AL11" s="24">
        <f t="shared" si="14"/>
        <v>3.6363636363636362</v>
      </c>
      <c r="AM11" s="24">
        <f t="shared" si="15"/>
        <v>49.09090909090909</v>
      </c>
      <c r="AN11" s="24" t="str">
        <f t="shared" si="16"/>
        <v>- </v>
      </c>
      <c r="AO11" s="24">
        <f t="shared" si="17"/>
        <v>1.8181818181818181</v>
      </c>
      <c r="AP11" s="24" t="str">
        <f t="shared" si="18"/>
        <v>- </v>
      </c>
      <c r="AQ11" s="25">
        <f t="shared" si="19"/>
        <v>14.545454545454545</v>
      </c>
    </row>
    <row r="12" spans="1:43" s="26" customFormat="1" ht="15.75" customHeight="1">
      <c r="A12" s="19"/>
      <c r="B12" s="20" t="s">
        <v>5</v>
      </c>
      <c r="C12" s="21">
        <f t="shared" si="0"/>
        <v>376</v>
      </c>
      <c r="D12" s="21">
        <f t="shared" si="0"/>
        <v>33</v>
      </c>
      <c r="E12" s="21">
        <f t="shared" si="0"/>
        <v>0</v>
      </c>
      <c r="F12" s="21">
        <f t="shared" si="0"/>
        <v>0</v>
      </c>
      <c r="G12" s="21">
        <f t="shared" si="0"/>
        <v>2</v>
      </c>
      <c r="H12" s="21">
        <f t="shared" si="0"/>
        <v>0</v>
      </c>
      <c r="I12" s="21">
        <f t="shared" si="0"/>
        <v>0</v>
      </c>
      <c r="J12" s="22">
        <f t="shared" si="0"/>
        <v>2</v>
      </c>
      <c r="K12" s="21">
        <f t="shared" si="0"/>
        <v>0</v>
      </c>
      <c r="L12" s="21">
        <f t="shared" si="0"/>
        <v>0</v>
      </c>
      <c r="M12" s="21">
        <f t="shared" si="0"/>
        <v>5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2">
        <f t="shared" si="0"/>
        <v>0</v>
      </c>
      <c r="R12" s="21">
        <f t="shared" si="0"/>
        <v>1</v>
      </c>
      <c r="S12" s="21">
        <f t="shared" si="0"/>
        <v>23</v>
      </c>
      <c r="T12" s="21">
        <f t="shared" si="0"/>
        <v>0</v>
      </c>
      <c r="U12" s="21">
        <f t="shared" si="0"/>
        <v>0</v>
      </c>
      <c r="V12" s="21">
        <f t="shared" si="0"/>
        <v>0</v>
      </c>
      <c r="W12" s="22">
        <f t="shared" si="0"/>
        <v>0</v>
      </c>
      <c r="X12" s="23">
        <f t="shared" si="1"/>
        <v>8.77659574468085</v>
      </c>
      <c r="Y12" s="24" t="str">
        <f t="shared" si="1"/>
        <v>- </v>
      </c>
      <c r="Z12" s="24" t="str">
        <f t="shared" si="2"/>
        <v>- </v>
      </c>
      <c r="AA12" s="24">
        <f t="shared" si="3"/>
        <v>6.0606060606060606</v>
      </c>
      <c r="AB12" s="24" t="str">
        <f t="shared" si="4"/>
        <v>- </v>
      </c>
      <c r="AC12" s="24" t="str">
        <f t="shared" si="5"/>
        <v>- </v>
      </c>
      <c r="AD12" s="24">
        <f t="shared" si="6"/>
        <v>6.0606060606060606</v>
      </c>
      <c r="AE12" s="24" t="str">
        <f t="shared" si="7"/>
        <v>- </v>
      </c>
      <c r="AF12" s="24" t="str">
        <f t="shared" si="8"/>
        <v>- </v>
      </c>
      <c r="AG12" s="24">
        <f t="shared" si="9"/>
        <v>15.151515151515152</v>
      </c>
      <c r="AH12" s="24" t="str">
        <f t="shared" si="10"/>
        <v>- </v>
      </c>
      <c r="AI12" s="24" t="str">
        <f t="shared" si="11"/>
        <v>- </v>
      </c>
      <c r="AJ12" s="24" t="str">
        <f t="shared" si="12"/>
        <v>- </v>
      </c>
      <c r="AK12" s="24" t="str">
        <f t="shared" si="13"/>
        <v>- </v>
      </c>
      <c r="AL12" s="24">
        <f t="shared" si="14"/>
        <v>3.0303030303030303</v>
      </c>
      <c r="AM12" s="24">
        <f t="shared" si="15"/>
        <v>69.6969696969697</v>
      </c>
      <c r="AN12" s="24" t="str">
        <f t="shared" si="16"/>
        <v>- </v>
      </c>
      <c r="AO12" s="24" t="str">
        <f t="shared" si="17"/>
        <v>- </v>
      </c>
      <c r="AP12" s="24" t="str">
        <f t="shared" si="18"/>
        <v>- </v>
      </c>
      <c r="AQ12" s="25" t="str">
        <f t="shared" si="19"/>
        <v>- </v>
      </c>
    </row>
    <row r="13" spans="1:43" s="26" customFormat="1" ht="15.75" customHeight="1">
      <c r="A13" s="19"/>
      <c r="B13" s="20" t="s">
        <v>6</v>
      </c>
      <c r="C13" s="21">
        <f t="shared" si="0"/>
        <v>384</v>
      </c>
      <c r="D13" s="21">
        <f t="shared" si="0"/>
        <v>22</v>
      </c>
      <c r="E13" s="21">
        <f t="shared" si="0"/>
        <v>0</v>
      </c>
      <c r="F13" s="21">
        <f t="shared" si="0"/>
        <v>0</v>
      </c>
      <c r="G13" s="21">
        <f t="shared" si="0"/>
        <v>1</v>
      </c>
      <c r="H13" s="21">
        <f t="shared" si="0"/>
        <v>0</v>
      </c>
      <c r="I13" s="21">
        <f t="shared" si="0"/>
        <v>0</v>
      </c>
      <c r="J13" s="22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6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2">
        <f t="shared" si="0"/>
        <v>1</v>
      </c>
      <c r="R13" s="21">
        <f t="shared" si="0"/>
        <v>1</v>
      </c>
      <c r="S13" s="21">
        <f t="shared" si="0"/>
        <v>4</v>
      </c>
      <c r="T13" s="21">
        <f t="shared" si="0"/>
        <v>0</v>
      </c>
      <c r="U13" s="21">
        <f t="shared" si="0"/>
        <v>1</v>
      </c>
      <c r="V13" s="21">
        <f t="shared" si="0"/>
        <v>0</v>
      </c>
      <c r="W13" s="22">
        <f t="shared" si="0"/>
        <v>8</v>
      </c>
      <c r="X13" s="23">
        <f t="shared" si="1"/>
        <v>5.729166666666666</v>
      </c>
      <c r="Y13" s="24" t="str">
        <f t="shared" si="1"/>
        <v>- </v>
      </c>
      <c r="Z13" s="24" t="str">
        <f t="shared" si="2"/>
        <v>- </v>
      </c>
      <c r="AA13" s="24">
        <f t="shared" si="3"/>
        <v>4.545454545454546</v>
      </c>
      <c r="AB13" s="24" t="str">
        <f t="shared" si="4"/>
        <v>- </v>
      </c>
      <c r="AC13" s="24" t="str">
        <f t="shared" si="5"/>
        <v>- </v>
      </c>
      <c r="AD13" s="24" t="str">
        <f t="shared" si="6"/>
        <v>- </v>
      </c>
      <c r="AE13" s="24" t="str">
        <f t="shared" si="7"/>
        <v>- </v>
      </c>
      <c r="AF13" s="24" t="str">
        <f t="shared" si="8"/>
        <v>- </v>
      </c>
      <c r="AG13" s="24">
        <f t="shared" si="9"/>
        <v>27.27272727272727</v>
      </c>
      <c r="AH13" s="24" t="str">
        <f t="shared" si="10"/>
        <v>- </v>
      </c>
      <c r="AI13" s="24" t="str">
        <f t="shared" si="11"/>
        <v>- </v>
      </c>
      <c r="AJ13" s="24" t="str">
        <f t="shared" si="12"/>
        <v>- </v>
      </c>
      <c r="AK13" s="24">
        <f t="shared" si="13"/>
        <v>4.545454545454546</v>
      </c>
      <c r="AL13" s="24">
        <f t="shared" si="14"/>
        <v>4.545454545454546</v>
      </c>
      <c r="AM13" s="24">
        <f t="shared" si="15"/>
        <v>18.181818181818183</v>
      </c>
      <c r="AN13" s="24" t="str">
        <f t="shared" si="16"/>
        <v>- </v>
      </c>
      <c r="AO13" s="24">
        <f t="shared" si="17"/>
        <v>4.545454545454546</v>
      </c>
      <c r="AP13" s="24" t="str">
        <f t="shared" si="18"/>
        <v>- </v>
      </c>
      <c r="AQ13" s="25">
        <f t="shared" si="19"/>
        <v>36.36363636363637</v>
      </c>
    </row>
    <row r="14" spans="1:43" s="26" customFormat="1" ht="15.75" customHeight="1">
      <c r="A14" s="19" t="s">
        <v>34</v>
      </c>
      <c r="B14" s="20" t="s">
        <v>4</v>
      </c>
      <c r="C14" s="21">
        <f t="shared" si="0"/>
        <v>2962</v>
      </c>
      <c r="D14" s="21">
        <f t="shared" si="0"/>
        <v>764</v>
      </c>
      <c r="E14" s="21">
        <f t="shared" si="0"/>
        <v>17</v>
      </c>
      <c r="F14" s="21">
        <f t="shared" si="0"/>
        <v>1</v>
      </c>
      <c r="G14" s="21">
        <f t="shared" si="0"/>
        <v>79</v>
      </c>
      <c r="H14" s="21">
        <f t="shared" si="0"/>
        <v>4</v>
      </c>
      <c r="I14" s="21">
        <f t="shared" si="0"/>
        <v>0</v>
      </c>
      <c r="J14" s="22">
        <f t="shared" si="0"/>
        <v>15</v>
      </c>
      <c r="K14" s="21">
        <f t="shared" si="0"/>
        <v>41</v>
      </c>
      <c r="L14" s="21">
        <f t="shared" si="0"/>
        <v>10</v>
      </c>
      <c r="M14" s="21">
        <f t="shared" si="0"/>
        <v>158</v>
      </c>
      <c r="N14" s="21">
        <f t="shared" si="0"/>
        <v>23</v>
      </c>
      <c r="O14" s="21">
        <f t="shared" si="0"/>
        <v>0</v>
      </c>
      <c r="P14" s="21">
        <f t="shared" si="0"/>
        <v>0</v>
      </c>
      <c r="Q14" s="22">
        <f t="shared" si="0"/>
        <v>75</v>
      </c>
      <c r="R14" s="21">
        <f t="shared" si="0"/>
        <v>24</v>
      </c>
      <c r="S14" s="21">
        <f t="shared" si="0"/>
        <v>75</v>
      </c>
      <c r="T14" s="21">
        <f t="shared" si="0"/>
        <v>4</v>
      </c>
      <c r="U14" s="21">
        <f t="shared" si="0"/>
        <v>4</v>
      </c>
      <c r="V14" s="21">
        <f t="shared" si="0"/>
        <v>44</v>
      </c>
      <c r="W14" s="22">
        <f t="shared" si="0"/>
        <v>190</v>
      </c>
      <c r="X14" s="23">
        <f t="shared" si="1"/>
        <v>25.79338284942606</v>
      </c>
      <c r="Y14" s="24">
        <f t="shared" si="1"/>
        <v>2.225130890052356</v>
      </c>
      <c r="Z14" s="24">
        <f t="shared" si="2"/>
        <v>0.13089005235602094</v>
      </c>
      <c r="AA14" s="24">
        <f t="shared" si="3"/>
        <v>10.340314136125654</v>
      </c>
      <c r="AB14" s="24">
        <f t="shared" si="4"/>
        <v>0.5235602094240838</v>
      </c>
      <c r="AC14" s="24" t="str">
        <f t="shared" si="5"/>
        <v>- </v>
      </c>
      <c r="AD14" s="24">
        <f t="shared" si="6"/>
        <v>1.963350785340314</v>
      </c>
      <c r="AE14" s="24">
        <f t="shared" si="7"/>
        <v>5.366492146596859</v>
      </c>
      <c r="AF14" s="24">
        <f t="shared" si="8"/>
        <v>1.3089005235602094</v>
      </c>
      <c r="AG14" s="24">
        <f t="shared" si="9"/>
        <v>20.680628272251308</v>
      </c>
      <c r="AH14" s="24">
        <f t="shared" si="10"/>
        <v>3.0104712041884816</v>
      </c>
      <c r="AI14" s="24" t="str">
        <f t="shared" si="11"/>
        <v>- </v>
      </c>
      <c r="AJ14" s="24" t="str">
        <f t="shared" si="12"/>
        <v>- </v>
      </c>
      <c r="AK14" s="24">
        <f t="shared" si="13"/>
        <v>9.81675392670157</v>
      </c>
      <c r="AL14" s="24">
        <f t="shared" si="14"/>
        <v>3.1413612565445024</v>
      </c>
      <c r="AM14" s="24">
        <f t="shared" si="15"/>
        <v>9.81675392670157</v>
      </c>
      <c r="AN14" s="24">
        <f t="shared" si="16"/>
        <v>0.5235602094240838</v>
      </c>
      <c r="AO14" s="24">
        <f t="shared" si="17"/>
        <v>0.5235602094240838</v>
      </c>
      <c r="AP14" s="24">
        <f t="shared" si="18"/>
        <v>5.7591623036649215</v>
      </c>
      <c r="AQ14" s="25">
        <f t="shared" si="19"/>
        <v>24.86910994764398</v>
      </c>
    </row>
    <row r="15" spans="1:43" s="26" customFormat="1" ht="15.75" customHeight="1">
      <c r="A15" s="19"/>
      <c r="B15" s="20" t="s">
        <v>5</v>
      </c>
      <c r="C15" s="21">
        <f t="shared" si="0"/>
        <v>1459</v>
      </c>
      <c r="D15" s="21">
        <f t="shared" si="0"/>
        <v>402</v>
      </c>
      <c r="E15" s="21">
        <f t="shared" si="0"/>
        <v>10</v>
      </c>
      <c r="F15" s="21">
        <f t="shared" si="0"/>
        <v>1</v>
      </c>
      <c r="G15" s="21">
        <f t="shared" si="0"/>
        <v>56</v>
      </c>
      <c r="H15" s="21">
        <f t="shared" si="0"/>
        <v>2</v>
      </c>
      <c r="I15" s="21">
        <f t="shared" si="0"/>
        <v>0</v>
      </c>
      <c r="J15" s="22">
        <f t="shared" si="0"/>
        <v>12</v>
      </c>
      <c r="K15" s="21">
        <f t="shared" si="0"/>
        <v>19</v>
      </c>
      <c r="L15" s="21">
        <f t="shared" si="0"/>
        <v>9</v>
      </c>
      <c r="M15" s="21">
        <f t="shared" si="0"/>
        <v>73</v>
      </c>
      <c r="N15" s="21">
        <f t="shared" si="0"/>
        <v>8</v>
      </c>
      <c r="O15" s="21">
        <f t="shared" si="0"/>
        <v>0</v>
      </c>
      <c r="P15" s="21">
        <f t="shared" si="0"/>
        <v>0</v>
      </c>
      <c r="Q15" s="22">
        <f t="shared" si="0"/>
        <v>30</v>
      </c>
      <c r="R15" s="21">
        <f t="shared" si="0"/>
        <v>7</v>
      </c>
      <c r="S15" s="21">
        <f t="shared" si="0"/>
        <v>60</v>
      </c>
      <c r="T15" s="21">
        <f t="shared" si="0"/>
        <v>0</v>
      </c>
      <c r="U15" s="21">
        <f t="shared" si="0"/>
        <v>1</v>
      </c>
      <c r="V15" s="21">
        <f t="shared" si="0"/>
        <v>19</v>
      </c>
      <c r="W15" s="22">
        <f t="shared" si="0"/>
        <v>95</v>
      </c>
      <c r="X15" s="23">
        <f t="shared" si="1"/>
        <v>27.553118574366003</v>
      </c>
      <c r="Y15" s="24">
        <f t="shared" si="1"/>
        <v>2.4875621890547266</v>
      </c>
      <c r="Z15" s="24">
        <f t="shared" si="2"/>
        <v>0.24875621890547264</v>
      </c>
      <c r="AA15" s="24">
        <f t="shared" si="3"/>
        <v>13.930348258706468</v>
      </c>
      <c r="AB15" s="24">
        <f t="shared" si="4"/>
        <v>0.4975124378109453</v>
      </c>
      <c r="AC15" s="24" t="str">
        <f t="shared" si="5"/>
        <v>- </v>
      </c>
      <c r="AD15" s="24">
        <f t="shared" si="6"/>
        <v>2.9850746268656714</v>
      </c>
      <c r="AE15" s="24">
        <f t="shared" si="7"/>
        <v>4.72636815920398</v>
      </c>
      <c r="AF15" s="24">
        <f t="shared" si="8"/>
        <v>2.2388059701492535</v>
      </c>
      <c r="AG15" s="24">
        <f t="shared" si="9"/>
        <v>18.1592039800995</v>
      </c>
      <c r="AH15" s="24">
        <f t="shared" si="10"/>
        <v>1.9900497512437811</v>
      </c>
      <c r="AI15" s="24" t="str">
        <f t="shared" si="11"/>
        <v>- </v>
      </c>
      <c r="AJ15" s="24" t="str">
        <f t="shared" si="12"/>
        <v>- </v>
      </c>
      <c r="AK15" s="24">
        <f t="shared" si="13"/>
        <v>7.462686567164178</v>
      </c>
      <c r="AL15" s="24">
        <f t="shared" si="14"/>
        <v>1.7412935323383085</v>
      </c>
      <c r="AM15" s="24">
        <f t="shared" si="15"/>
        <v>14.925373134328357</v>
      </c>
      <c r="AN15" s="24" t="str">
        <f t="shared" si="16"/>
        <v>- </v>
      </c>
      <c r="AO15" s="24">
        <f t="shared" si="17"/>
        <v>0.24875621890547264</v>
      </c>
      <c r="AP15" s="24">
        <f t="shared" si="18"/>
        <v>4.72636815920398</v>
      </c>
      <c r="AQ15" s="25">
        <f t="shared" si="19"/>
        <v>23.6318407960199</v>
      </c>
    </row>
    <row r="16" spans="1:43" s="26" customFormat="1" ht="15.75" customHeight="1">
      <c r="A16" s="19"/>
      <c r="B16" s="20" t="s">
        <v>6</v>
      </c>
      <c r="C16" s="21">
        <f t="shared" si="0"/>
        <v>1503</v>
      </c>
      <c r="D16" s="21">
        <f t="shared" si="0"/>
        <v>362</v>
      </c>
      <c r="E16" s="21">
        <f t="shared" si="0"/>
        <v>7</v>
      </c>
      <c r="F16" s="21">
        <f t="shared" si="0"/>
        <v>0</v>
      </c>
      <c r="G16" s="21">
        <f t="shared" si="0"/>
        <v>23</v>
      </c>
      <c r="H16" s="21">
        <f t="shared" si="0"/>
        <v>2</v>
      </c>
      <c r="I16" s="21">
        <f t="shared" si="0"/>
        <v>0</v>
      </c>
      <c r="J16" s="22">
        <f t="shared" si="0"/>
        <v>3</v>
      </c>
      <c r="K16" s="21">
        <f t="shared" si="0"/>
        <v>22</v>
      </c>
      <c r="L16" s="21">
        <f t="shared" si="0"/>
        <v>1</v>
      </c>
      <c r="M16" s="21">
        <f t="shared" si="0"/>
        <v>85</v>
      </c>
      <c r="N16" s="21">
        <f t="shared" si="0"/>
        <v>15</v>
      </c>
      <c r="O16" s="21">
        <f t="shared" si="0"/>
        <v>0</v>
      </c>
      <c r="P16" s="21">
        <f t="shared" si="0"/>
        <v>0</v>
      </c>
      <c r="Q16" s="22">
        <f t="shared" si="0"/>
        <v>45</v>
      </c>
      <c r="R16" s="21">
        <f t="shared" si="0"/>
        <v>17</v>
      </c>
      <c r="S16" s="21">
        <f t="shared" si="0"/>
        <v>15</v>
      </c>
      <c r="T16" s="21">
        <f t="shared" si="0"/>
        <v>4</v>
      </c>
      <c r="U16" s="21">
        <f t="shared" si="0"/>
        <v>3</v>
      </c>
      <c r="V16" s="21">
        <f t="shared" si="0"/>
        <v>25</v>
      </c>
      <c r="W16" s="22">
        <f t="shared" si="0"/>
        <v>95</v>
      </c>
      <c r="X16" s="23">
        <f t="shared" si="1"/>
        <v>24.085163007318698</v>
      </c>
      <c r="Y16" s="24">
        <f t="shared" si="1"/>
        <v>1.9337016574585635</v>
      </c>
      <c r="Z16" s="24" t="str">
        <f t="shared" si="2"/>
        <v>- </v>
      </c>
      <c r="AA16" s="24">
        <f t="shared" si="3"/>
        <v>6.353591160220995</v>
      </c>
      <c r="AB16" s="24">
        <f t="shared" si="4"/>
        <v>0.5524861878453038</v>
      </c>
      <c r="AC16" s="24" t="str">
        <f t="shared" si="5"/>
        <v>- </v>
      </c>
      <c r="AD16" s="24">
        <f t="shared" si="6"/>
        <v>0.8287292817679558</v>
      </c>
      <c r="AE16" s="24">
        <f t="shared" si="7"/>
        <v>6.077348066298343</v>
      </c>
      <c r="AF16" s="24">
        <f t="shared" si="8"/>
        <v>0.2762430939226519</v>
      </c>
      <c r="AG16" s="24">
        <f t="shared" si="9"/>
        <v>23.480662983425415</v>
      </c>
      <c r="AH16" s="24">
        <f t="shared" si="10"/>
        <v>4.143646408839778</v>
      </c>
      <c r="AI16" s="24" t="str">
        <f t="shared" si="11"/>
        <v>- </v>
      </c>
      <c r="AJ16" s="24" t="str">
        <f t="shared" si="12"/>
        <v>- </v>
      </c>
      <c r="AK16" s="24">
        <f t="shared" si="13"/>
        <v>12.430939226519337</v>
      </c>
      <c r="AL16" s="24">
        <f t="shared" si="14"/>
        <v>4.696132596685083</v>
      </c>
      <c r="AM16" s="24">
        <f t="shared" si="15"/>
        <v>4.143646408839778</v>
      </c>
      <c r="AN16" s="24">
        <f t="shared" si="16"/>
        <v>1.1049723756906076</v>
      </c>
      <c r="AO16" s="24">
        <f t="shared" si="17"/>
        <v>0.8287292817679558</v>
      </c>
      <c r="AP16" s="24">
        <f t="shared" si="18"/>
        <v>6.906077348066299</v>
      </c>
      <c r="AQ16" s="25">
        <f t="shared" si="19"/>
        <v>26.243093922651934</v>
      </c>
    </row>
    <row r="17" spans="1:43" s="26" customFormat="1" ht="15.75" customHeight="1">
      <c r="A17" s="58" t="s">
        <v>35</v>
      </c>
      <c r="B17" s="28" t="s">
        <v>4</v>
      </c>
      <c r="C17" s="29">
        <f>C20+C23+C26</f>
        <v>1631</v>
      </c>
      <c r="D17" s="29">
        <f aca="true" t="shared" si="20" ref="D17:W19">D20+D23+D26</f>
        <v>62</v>
      </c>
      <c r="E17" s="29">
        <f t="shared" si="20"/>
        <v>1</v>
      </c>
      <c r="F17" s="29">
        <f t="shared" si="20"/>
        <v>1</v>
      </c>
      <c r="G17" s="29">
        <f t="shared" si="20"/>
        <v>1</v>
      </c>
      <c r="H17" s="29">
        <f t="shared" si="20"/>
        <v>0</v>
      </c>
      <c r="I17" s="29">
        <f t="shared" si="20"/>
        <v>0</v>
      </c>
      <c r="J17" s="30">
        <f t="shared" si="20"/>
        <v>2</v>
      </c>
      <c r="K17" s="29">
        <f t="shared" si="20"/>
        <v>1</v>
      </c>
      <c r="L17" s="29">
        <f t="shared" si="20"/>
        <v>1</v>
      </c>
      <c r="M17" s="29">
        <f t="shared" si="20"/>
        <v>15</v>
      </c>
      <c r="N17" s="29">
        <f t="shared" si="20"/>
        <v>0</v>
      </c>
      <c r="O17" s="29">
        <f t="shared" si="20"/>
        <v>0</v>
      </c>
      <c r="P17" s="29">
        <f t="shared" si="20"/>
        <v>0</v>
      </c>
      <c r="Q17" s="30">
        <f t="shared" si="20"/>
        <v>0</v>
      </c>
      <c r="R17" s="29">
        <f t="shared" si="20"/>
        <v>2</v>
      </c>
      <c r="S17" s="29">
        <f t="shared" si="20"/>
        <v>29</v>
      </c>
      <c r="T17" s="29">
        <f t="shared" si="20"/>
        <v>0</v>
      </c>
      <c r="U17" s="29">
        <f t="shared" si="20"/>
        <v>0</v>
      </c>
      <c r="V17" s="29">
        <f t="shared" si="20"/>
        <v>1</v>
      </c>
      <c r="W17" s="30">
        <f t="shared" si="20"/>
        <v>8</v>
      </c>
      <c r="X17" s="31">
        <f t="shared" si="1"/>
        <v>3.801348865726548</v>
      </c>
      <c r="Y17" s="32">
        <f t="shared" si="1"/>
        <v>1.6129032258064515</v>
      </c>
      <c r="Z17" s="32">
        <f t="shared" si="2"/>
        <v>1.6129032258064515</v>
      </c>
      <c r="AA17" s="32">
        <f t="shared" si="3"/>
        <v>1.6129032258064515</v>
      </c>
      <c r="AB17" s="32" t="str">
        <f t="shared" si="4"/>
        <v>- </v>
      </c>
      <c r="AC17" s="32" t="str">
        <f t="shared" si="5"/>
        <v>- </v>
      </c>
      <c r="AD17" s="32">
        <f t="shared" si="6"/>
        <v>3.225806451612903</v>
      </c>
      <c r="AE17" s="32">
        <f t="shared" si="7"/>
        <v>1.6129032258064515</v>
      </c>
      <c r="AF17" s="32">
        <f t="shared" si="8"/>
        <v>1.6129032258064515</v>
      </c>
      <c r="AG17" s="32">
        <f t="shared" si="9"/>
        <v>24.193548387096776</v>
      </c>
      <c r="AH17" s="32" t="str">
        <f t="shared" si="10"/>
        <v>- </v>
      </c>
      <c r="AI17" s="32" t="str">
        <f t="shared" si="11"/>
        <v>- </v>
      </c>
      <c r="AJ17" s="32" t="str">
        <f t="shared" si="12"/>
        <v>- </v>
      </c>
      <c r="AK17" s="32" t="str">
        <f t="shared" si="13"/>
        <v>- </v>
      </c>
      <c r="AL17" s="32">
        <f t="shared" si="14"/>
        <v>3.225806451612903</v>
      </c>
      <c r="AM17" s="32">
        <f t="shared" si="15"/>
        <v>46.774193548387096</v>
      </c>
      <c r="AN17" s="32" t="str">
        <f t="shared" si="16"/>
        <v>- </v>
      </c>
      <c r="AO17" s="32" t="str">
        <f t="shared" si="17"/>
        <v>- </v>
      </c>
      <c r="AP17" s="32">
        <f t="shared" si="18"/>
        <v>1.6129032258064515</v>
      </c>
      <c r="AQ17" s="33">
        <f t="shared" si="19"/>
        <v>12.903225806451612</v>
      </c>
    </row>
    <row r="18" spans="1:43" s="26" customFormat="1" ht="15.75" customHeight="1">
      <c r="A18" s="58"/>
      <c r="B18" s="28" t="s">
        <v>5</v>
      </c>
      <c r="C18" s="29">
        <f>C21+C24+C27</f>
        <v>792</v>
      </c>
      <c r="D18" s="29">
        <f t="shared" si="20"/>
        <v>37</v>
      </c>
      <c r="E18" s="29">
        <f t="shared" si="20"/>
        <v>1</v>
      </c>
      <c r="F18" s="29">
        <f t="shared" si="20"/>
        <v>1</v>
      </c>
      <c r="G18" s="29">
        <f t="shared" si="20"/>
        <v>1</v>
      </c>
      <c r="H18" s="29">
        <f t="shared" si="20"/>
        <v>0</v>
      </c>
      <c r="I18" s="29">
        <f t="shared" si="20"/>
        <v>0</v>
      </c>
      <c r="J18" s="30">
        <f t="shared" si="20"/>
        <v>1</v>
      </c>
      <c r="K18" s="29">
        <f t="shared" si="20"/>
        <v>1</v>
      </c>
      <c r="L18" s="29">
        <f t="shared" si="20"/>
        <v>1</v>
      </c>
      <c r="M18" s="29">
        <f t="shared" si="20"/>
        <v>5</v>
      </c>
      <c r="N18" s="29">
        <f t="shared" si="20"/>
        <v>0</v>
      </c>
      <c r="O18" s="29">
        <f t="shared" si="20"/>
        <v>0</v>
      </c>
      <c r="P18" s="29">
        <f t="shared" si="20"/>
        <v>0</v>
      </c>
      <c r="Q18" s="30">
        <f t="shared" si="20"/>
        <v>0</v>
      </c>
      <c r="R18" s="29">
        <f t="shared" si="20"/>
        <v>1</v>
      </c>
      <c r="S18" s="29">
        <f t="shared" si="20"/>
        <v>25</v>
      </c>
      <c r="T18" s="29">
        <f t="shared" si="20"/>
        <v>0</v>
      </c>
      <c r="U18" s="29">
        <f t="shared" si="20"/>
        <v>0</v>
      </c>
      <c r="V18" s="29">
        <f t="shared" si="20"/>
        <v>0</v>
      </c>
      <c r="W18" s="30">
        <f t="shared" si="20"/>
        <v>0</v>
      </c>
      <c r="X18" s="31">
        <f t="shared" si="1"/>
        <v>4.671717171717172</v>
      </c>
      <c r="Y18" s="32">
        <f t="shared" si="1"/>
        <v>2.7027027027027026</v>
      </c>
      <c r="Z18" s="32">
        <f t="shared" si="2"/>
        <v>2.7027027027027026</v>
      </c>
      <c r="AA18" s="32">
        <f t="shared" si="3"/>
        <v>2.7027027027027026</v>
      </c>
      <c r="AB18" s="32" t="str">
        <f t="shared" si="4"/>
        <v>- </v>
      </c>
      <c r="AC18" s="32" t="str">
        <f t="shared" si="5"/>
        <v>- </v>
      </c>
      <c r="AD18" s="32">
        <f t="shared" si="6"/>
        <v>2.7027027027027026</v>
      </c>
      <c r="AE18" s="32">
        <f t="shared" si="7"/>
        <v>2.7027027027027026</v>
      </c>
      <c r="AF18" s="32">
        <f t="shared" si="8"/>
        <v>2.7027027027027026</v>
      </c>
      <c r="AG18" s="32">
        <f t="shared" si="9"/>
        <v>13.513513513513514</v>
      </c>
      <c r="AH18" s="32" t="str">
        <f t="shared" si="10"/>
        <v>- </v>
      </c>
      <c r="AI18" s="32" t="str">
        <f t="shared" si="11"/>
        <v>- </v>
      </c>
      <c r="AJ18" s="32" t="str">
        <f t="shared" si="12"/>
        <v>- </v>
      </c>
      <c r="AK18" s="32" t="str">
        <f t="shared" si="13"/>
        <v>- </v>
      </c>
      <c r="AL18" s="32">
        <f t="shared" si="14"/>
        <v>2.7027027027027026</v>
      </c>
      <c r="AM18" s="32">
        <f t="shared" si="15"/>
        <v>67.56756756756756</v>
      </c>
      <c r="AN18" s="32" t="str">
        <f t="shared" si="16"/>
        <v>- </v>
      </c>
      <c r="AO18" s="32" t="str">
        <f t="shared" si="17"/>
        <v>- </v>
      </c>
      <c r="AP18" s="32" t="str">
        <f t="shared" si="18"/>
        <v>- </v>
      </c>
      <c r="AQ18" s="33" t="str">
        <f t="shared" si="19"/>
        <v>- </v>
      </c>
    </row>
    <row r="19" spans="1:43" s="26" customFormat="1" ht="15.75" customHeight="1">
      <c r="A19" s="58"/>
      <c r="B19" s="28" t="s">
        <v>6</v>
      </c>
      <c r="C19" s="29">
        <f>C22+C25+C28</f>
        <v>839</v>
      </c>
      <c r="D19" s="29">
        <f t="shared" si="20"/>
        <v>25</v>
      </c>
      <c r="E19" s="29">
        <f t="shared" si="20"/>
        <v>0</v>
      </c>
      <c r="F19" s="29">
        <f t="shared" si="20"/>
        <v>0</v>
      </c>
      <c r="G19" s="29">
        <f t="shared" si="20"/>
        <v>0</v>
      </c>
      <c r="H19" s="29">
        <f t="shared" si="20"/>
        <v>0</v>
      </c>
      <c r="I19" s="29">
        <f t="shared" si="20"/>
        <v>0</v>
      </c>
      <c r="J19" s="30">
        <f t="shared" si="20"/>
        <v>1</v>
      </c>
      <c r="K19" s="29">
        <f t="shared" si="20"/>
        <v>0</v>
      </c>
      <c r="L19" s="29">
        <f t="shared" si="20"/>
        <v>0</v>
      </c>
      <c r="M19" s="29">
        <f t="shared" si="20"/>
        <v>10</v>
      </c>
      <c r="N19" s="29">
        <f t="shared" si="20"/>
        <v>0</v>
      </c>
      <c r="O19" s="29">
        <f t="shared" si="20"/>
        <v>0</v>
      </c>
      <c r="P19" s="29">
        <f t="shared" si="20"/>
        <v>0</v>
      </c>
      <c r="Q19" s="30">
        <f t="shared" si="20"/>
        <v>0</v>
      </c>
      <c r="R19" s="29">
        <f t="shared" si="20"/>
        <v>1</v>
      </c>
      <c r="S19" s="29">
        <f t="shared" si="20"/>
        <v>4</v>
      </c>
      <c r="T19" s="29">
        <f t="shared" si="20"/>
        <v>0</v>
      </c>
      <c r="U19" s="29">
        <f t="shared" si="20"/>
        <v>0</v>
      </c>
      <c r="V19" s="29">
        <f t="shared" si="20"/>
        <v>1</v>
      </c>
      <c r="W19" s="30">
        <f t="shared" si="20"/>
        <v>8</v>
      </c>
      <c r="X19" s="31">
        <f t="shared" si="1"/>
        <v>2.9797377830750893</v>
      </c>
      <c r="Y19" s="32" t="str">
        <f t="shared" si="1"/>
        <v>- </v>
      </c>
      <c r="Z19" s="32" t="str">
        <f t="shared" si="2"/>
        <v>- </v>
      </c>
      <c r="AA19" s="32" t="str">
        <f t="shared" si="3"/>
        <v>- </v>
      </c>
      <c r="AB19" s="32" t="str">
        <f t="shared" si="4"/>
        <v>- </v>
      </c>
      <c r="AC19" s="32" t="str">
        <f t="shared" si="5"/>
        <v>- </v>
      </c>
      <c r="AD19" s="32">
        <f t="shared" si="6"/>
        <v>4</v>
      </c>
      <c r="AE19" s="32" t="str">
        <f t="shared" si="7"/>
        <v>- </v>
      </c>
      <c r="AF19" s="32" t="str">
        <f t="shared" si="8"/>
        <v>- </v>
      </c>
      <c r="AG19" s="32">
        <f t="shared" si="9"/>
        <v>40</v>
      </c>
      <c r="AH19" s="32" t="str">
        <f t="shared" si="10"/>
        <v>- </v>
      </c>
      <c r="AI19" s="32" t="str">
        <f t="shared" si="11"/>
        <v>- </v>
      </c>
      <c r="AJ19" s="32" t="str">
        <f t="shared" si="12"/>
        <v>- </v>
      </c>
      <c r="AK19" s="32" t="str">
        <f t="shared" si="13"/>
        <v>- </v>
      </c>
      <c r="AL19" s="32">
        <f t="shared" si="14"/>
        <v>4</v>
      </c>
      <c r="AM19" s="32">
        <f t="shared" si="15"/>
        <v>16</v>
      </c>
      <c r="AN19" s="32" t="str">
        <f t="shared" si="16"/>
        <v>- </v>
      </c>
      <c r="AO19" s="32" t="str">
        <f t="shared" si="17"/>
        <v>- </v>
      </c>
      <c r="AP19" s="32">
        <f t="shared" si="18"/>
        <v>4</v>
      </c>
      <c r="AQ19" s="33">
        <f t="shared" si="19"/>
        <v>32</v>
      </c>
    </row>
    <row r="20" spans="1:43" s="26" customFormat="1" ht="15.75" customHeight="1">
      <c r="A20" s="19" t="s">
        <v>7</v>
      </c>
      <c r="B20" s="20" t="s">
        <v>4</v>
      </c>
      <c r="C20" s="21">
        <v>765</v>
      </c>
      <c r="D20" s="21">
        <v>25</v>
      </c>
      <c r="E20" s="21">
        <v>1</v>
      </c>
      <c r="F20" s="21">
        <v>1</v>
      </c>
      <c r="G20" s="21">
        <v>1</v>
      </c>
      <c r="H20" s="21">
        <v>0</v>
      </c>
      <c r="I20" s="21">
        <v>0</v>
      </c>
      <c r="J20" s="22">
        <v>1</v>
      </c>
      <c r="K20" s="21">
        <v>1</v>
      </c>
      <c r="L20" s="21">
        <v>1</v>
      </c>
      <c r="M20" s="21">
        <v>7</v>
      </c>
      <c r="N20" s="21">
        <v>0</v>
      </c>
      <c r="O20" s="21">
        <v>0</v>
      </c>
      <c r="P20" s="21">
        <v>0</v>
      </c>
      <c r="Q20" s="22">
        <v>0</v>
      </c>
      <c r="R20" s="21">
        <v>1</v>
      </c>
      <c r="S20" s="21">
        <v>10</v>
      </c>
      <c r="T20" s="21">
        <v>0</v>
      </c>
      <c r="U20" s="21">
        <v>0</v>
      </c>
      <c r="V20" s="21">
        <v>1</v>
      </c>
      <c r="W20" s="22">
        <v>0</v>
      </c>
      <c r="X20" s="23">
        <f t="shared" si="1"/>
        <v>3.2679738562091507</v>
      </c>
      <c r="Y20" s="24">
        <f t="shared" si="1"/>
        <v>4</v>
      </c>
      <c r="Z20" s="24">
        <f t="shared" si="2"/>
        <v>4</v>
      </c>
      <c r="AA20" s="24">
        <f t="shared" si="3"/>
        <v>4</v>
      </c>
      <c r="AB20" s="24" t="str">
        <f t="shared" si="4"/>
        <v>- </v>
      </c>
      <c r="AC20" s="24" t="str">
        <f t="shared" si="5"/>
        <v>- </v>
      </c>
      <c r="AD20" s="24">
        <f t="shared" si="6"/>
        <v>4</v>
      </c>
      <c r="AE20" s="24">
        <f t="shared" si="7"/>
        <v>4</v>
      </c>
      <c r="AF20" s="24">
        <f t="shared" si="8"/>
        <v>4</v>
      </c>
      <c r="AG20" s="24">
        <f t="shared" si="9"/>
        <v>28.000000000000004</v>
      </c>
      <c r="AH20" s="24" t="str">
        <f t="shared" si="10"/>
        <v>- </v>
      </c>
      <c r="AI20" s="24" t="str">
        <f t="shared" si="11"/>
        <v>- </v>
      </c>
      <c r="AJ20" s="24" t="str">
        <f t="shared" si="12"/>
        <v>- </v>
      </c>
      <c r="AK20" s="24" t="str">
        <f t="shared" si="13"/>
        <v>- </v>
      </c>
      <c r="AL20" s="24">
        <f t="shared" si="14"/>
        <v>4</v>
      </c>
      <c r="AM20" s="24">
        <f t="shared" si="15"/>
        <v>40</v>
      </c>
      <c r="AN20" s="24" t="str">
        <f t="shared" si="16"/>
        <v>- </v>
      </c>
      <c r="AO20" s="24" t="str">
        <f t="shared" si="17"/>
        <v>- </v>
      </c>
      <c r="AP20" s="24">
        <f t="shared" si="18"/>
        <v>4</v>
      </c>
      <c r="AQ20" s="25" t="str">
        <f t="shared" si="19"/>
        <v>- </v>
      </c>
    </row>
    <row r="21" spans="1:43" s="26" customFormat="1" ht="15.75" customHeight="1">
      <c r="A21" s="18"/>
      <c r="B21" s="20" t="s">
        <v>5</v>
      </c>
      <c r="C21" s="21">
        <v>368</v>
      </c>
      <c r="D21" s="21">
        <v>17</v>
      </c>
      <c r="E21" s="21">
        <v>1</v>
      </c>
      <c r="F21" s="21">
        <v>1</v>
      </c>
      <c r="G21" s="21">
        <v>1</v>
      </c>
      <c r="H21" s="21">
        <v>0</v>
      </c>
      <c r="I21" s="21">
        <v>0</v>
      </c>
      <c r="J21" s="22">
        <v>1</v>
      </c>
      <c r="K21" s="21">
        <v>1</v>
      </c>
      <c r="L21" s="21">
        <v>1</v>
      </c>
      <c r="M21" s="21">
        <v>2</v>
      </c>
      <c r="N21" s="21">
        <v>0</v>
      </c>
      <c r="O21" s="21">
        <v>0</v>
      </c>
      <c r="P21" s="21">
        <v>0</v>
      </c>
      <c r="Q21" s="22">
        <v>0</v>
      </c>
      <c r="R21" s="21">
        <v>0</v>
      </c>
      <c r="S21" s="21">
        <v>9</v>
      </c>
      <c r="T21" s="21">
        <v>0</v>
      </c>
      <c r="U21" s="21">
        <v>0</v>
      </c>
      <c r="V21" s="21">
        <v>0</v>
      </c>
      <c r="W21" s="22">
        <v>0</v>
      </c>
      <c r="X21" s="23">
        <f aca="true" t="shared" si="21" ref="X21:Y64">IF(OR(C21=0,D21=0),"- ",(D21/C21)*100)</f>
        <v>4.619565217391304</v>
      </c>
      <c r="Y21" s="24">
        <f t="shared" si="21"/>
        <v>5.88235294117647</v>
      </c>
      <c r="Z21" s="24">
        <f t="shared" si="2"/>
        <v>5.88235294117647</v>
      </c>
      <c r="AA21" s="24">
        <f t="shared" si="3"/>
        <v>5.88235294117647</v>
      </c>
      <c r="AB21" s="24" t="str">
        <f t="shared" si="4"/>
        <v>- </v>
      </c>
      <c r="AC21" s="24" t="str">
        <f t="shared" si="5"/>
        <v>- </v>
      </c>
      <c r="AD21" s="24">
        <f t="shared" si="6"/>
        <v>5.88235294117647</v>
      </c>
      <c r="AE21" s="24">
        <f t="shared" si="7"/>
        <v>5.88235294117647</v>
      </c>
      <c r="AF21" s="24">
        <f t="shared" si="8"/>
        <v>5.88235294117647</v>
      </c>
      <c r="AG21" s="24">
        <f t="shared" si="9"/>
        <v>11.76470588235294</v>
      </c>
      <c r="AH21" s="24" t="str">
        <f t="shared" si="10"/>
        <v>- </v>
      </c>
      <c r="AI21" s="24" t="str">
        <f t="shared" si="11"/>
        <v>- </v>
      </c>
      <c r="AJ21" s="24" t="str">
        <f t="shared" si="12"/>
        <v>- </v>
      </c>
      <c r="AK21" s="24" t="str">
        <f t="shared" si="13"/>
        <v>- </v>
      </c>
      <c r="AL21" s="24" t="str">
        <f t="shared" si="14"/>
        <v>- </v>
      </c>
      <c r="AM21" s="24">
        <f t="shared" si="15"/>
        <v>52.94117647058824</v>
      </c>
      <c r="AN21" s="24" t="str">
        <f t="shared" si="16"/>
        <v>- </v>
      </c>
      <c r="AO21" s="24" t="str">
        <f t="shared" si="17"/>
        <v>- </v>
      </c>
      <c r="AP21" s="24" t="str">
        <f t="shared" si="18"/>
        <v>- </v>
      </c>
      <c r="AQ21" s="25" t="str">
        <f t="shared" si="19"/>
        <v>- </v>
      </c>
    </row>
    <row r="22" spans="1:43" s="26" customFormat="1" ht="15.75" customHeight="1">
      <c r="A22" s="18"/>
      <c r="B22" s="20" t="s">
        <v>6</v>
      </c>
      <c r="C22" s="21">
        <v>397</v>
      </c>
      <c r="D22" s="21">
        <v>8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2">
        <v>0</v>
      </c>
      <c r="K22" s="21">
        <v>0</v>
      </c>
      <c r="L22" s="21">
        <v>0</v>
      </c>
      <c r="M22" s="21">
        <v>5</v>
      </c>
      <c r="N22" s="21">
        <v>0</v>
      </c>
      <c r="O22" s="21">
        <v>0</v>
      </c>
      <c r="P22" s="21">
        <v>0</v>
      </c>
      <c r="Q22" s="22">
        <v>0</v>
      </c>
      <c r="R22" s="21">
        <v>1</v>
      </c>
      <c r="S22" s="21">
        <v>1</v>
      </c>
      <c r="T22" s="21">
        <v>0</v>
      </c>
      <c r="U22" s="21">
        <v>0</v>
      </c>
      <c r="V22" s="21">
        <v>1</v>
      </c>
      <c r="W22" s="22">
        <v>0</v>
      </c>
      <c r="X22" s="23">
        <f t="shared" si="21"/>
        <v>2.0151133501259446</v>
      </c>
      <c r="Y22" s="24" t="str">
        <f t="shared" si="21"/>
        <v>- </v>
      </c>
      <c r="Z22" s="24" t="str">
        <f t="shared" si="2"/>
        <v>- </v>
      </c>
      <c r="AA22" s="24" t="str">
        <f t="shared" si="3"/>
        <v>- </v>
      </c>
      <c r="AB22" s="24" t="str">
        <f t="shared" si="4"/>
        <v>- </v>
      </c>
      <c r="AC22" s="24" t="str">
        <f t="shared" si="5"/>
        <v>- </v>
      </c>
      <c r="AD22" s="24" t="str">
        <f t="shared" si="6"/>
        <v>- </v>
      </c>
      <c r="AE22" s="24" t="str">
        <f t="shared" si="7"/>
        <v>- </v>
      </c>
      <c r="AF22" s="24" t="str">
        <f t="shared" si="8"/>
        <v>- </v>
      </c>
      <c r="AG22" s="24">
        <f t="shared" si="9"/>
        <v>62.5</v>
      </c>
      <c r="AH22" s="24" t="str">
        <f t="shared" si="10"/>
        <v>- </v>
      </c>
      <c r="AI22" s="24" t="str">
        <f t="shared" si="11"/>
        <v>- </v>
      </c>
      <c r="AJ22" s="24" t="str">
        <f t="shared" si="12"/>
        <v>- </v>
      </c>
      <c r="AK22" s="24" t="str">
        <f t="shared" si="13"/>
        <v>- </v>
      </c>
      <c r="AL22" s="24">
        <f t="shared" si="14"/>
        <v>12.5</v>
      </c>
      <c r="AM22" s="24">
        <f t="shared" si="15"/>
        <v>12.5</v>
      </c>
      <c r="AN22" s="24" t="str">
        <f t="shared" si="16"/>
        <v>- </v>
      </c>
      <c r="AO22" s="24" t="str">
        <f t="shared" si="17"/>
        <v>- </v>
      </c>
      <c r="AP22" s="24">
        <f t="shared" si="18"/>
        <v>12.5</v>
      </c>
      <c r="AQ22" s="25" t="str">
        <f t="shared" si="19"/>
        <v>- </v>
      </c>
    </row>
    <row r="23" spans="1:43" s="26" customFormat="1" ht="15.75" customHeight="1">
      <c r="A23" s="19" t="s">
        <v>33</v>
      </c>
      <c r="B23" s="20" t="s">
        <v>4</v>
      </c>
      <c r="C23" s="21">
        <v>595</v>
      </c>
      <c r="D23" s="21">
        <v>33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2">
        <v>0</v>
      </c>
      <c r="K23" s="21">
        <v>0</v>
      </c>
      <c r="L23" s="21">
        <v>0</v>
      </c>
      <c r="M23" s="21">
        <v>6</v>
      </c>
      <c r="N23" s="21">
        <v>0</v>
      </c>
      <c r="O23" s="21">
        <v>0</v>
      </c>
      <c r="P23" s="21">
        <v>0</v>
      </c>
      <c r="Q23" s="22">
        <v>0</v>
      </c>
      <c r="R23" s="21">
        <v>0</v>
      </c>
      <c r="S23" s="21">
        <v>19</v>
      </c>
      <c r="T23" s="21">
        <v>0</v>
      </c>
      <c r="U23" s="21">
        <v>0</v>
      </c>
      <c r="V23" s="21">
        <v>0</v>
      </c>
      <c r="W23" s="22">
        <v>8</v>
      </c>
      <c r="X23" s="23">
        <f t="shared" si="21"/>
        <v>5.546218487394958</v>
      </c>
      <c r="Y23" s="24" t="str">
        <f t="shared" si="21"/>
        <v>- </v>
      </c>
      <c r="Z23" s="24" t="str">
        <f t="shared" si="2"/>
        <v>- </v>
      </c>
      <c r="AA23" s="24" t="str">
        <f t="shared" si="3"/>
        <v>- </v>
      </c>
      <c r="AB23" s="24" t="str">
        <f t="shared" si="4"/>
        <v>- </v>
      </c>
      <c r="AC23" s="24" t="str">
        <f t="shared" si="5"/>
        <v>- </v>
      </c>
      <c r="AD23" s="24" t="str">
        <f t="shared" si="6"/>
        <v>- </v>
      </c>
      <c r="AE23" s="24" t="str">
        <f t="shared" si="7"/>
        <v>- </v>
      </c>
      <c r="AF23" s="24" t="str">
        <f t="shared" si="8"/>
        <v>- </v>
      </c>
      <c r="AG23" s="24">
        <f t="shared" si="9"/>
        <v>18.181818181818183</v>
      </c>
      <c r="AH23" s="24" t="str">
        <f t="shared" si="10"/>
        <v>- </v>
      </c>
      <c r="AI23" s="24" t="str">
        <f t="shared" si="11"/>
        <v>- </v>
      </c>
      <c r="AJ23" s="24" t="str">
        <f t="shared" si="12"/>
        <v>- </v>
      </c>
      <c r="AK23" s="24" t="str">
        <f t="shared" si="13"/>
        <v>- </v>
      </c>
      <c r="AL23" s="24" t="str">
        <f t="shared" si="14"/>
        <v>- </v>
      </c>
      <c r="AM23" s="24">
        <f t="shared" si="15"/>
        <v>57.57575757575758</v>
      </c>
      <c r="AN23" s="24" t="str">
        <f t="shared" si="16"/>
        <v>- </v>
      </c>
      <c r="AO23" s="24" t="str">
        <f t="shared" si="17"/>
        <v>- </v>
      </c>
      <c r="AP23" s="24" t="str">
        <f t="shared" si="18"/>
        <v>- </v>
      </c>
      <c r="AQ23" s="25">
        <f t="shared" si="19"/>
        <v>24.242424242424242</v>
      </c>
    </row>
    <row r="24" spans="1:43" s="26" customFormat="1" ht="15.75" customHeight="1">
      <c r="A24" s="18"/>
      <c r="B24" s="20" t="s">
        <v>5</v>
      </c>
      <c r="C24" s="21">
        <v>286</v>
      </c>
      <c r="D24" s="21">
        <v>19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2">
        <v>0</v>
      </c>
      <c r="K24" s="21">
        <v>0</v>
      </c>
      <c r="L24" s="21">
        <v>0</v>
      </c>
      <c r="M24" s="21">
        <v>3</v>
      </c>
      <c r="N24" s="21">
        <v>0</v>
      </c>
      <c r="O24" s="21">
        <v>0</v>
      </c>
      <c r="P24" s="21">
        <v>0</v>
      </c>
      <c r="Q24" s="22">
        <v>0</v>
      </c>
      <c r="R24" s="21">
        <v>0</v>
      </c>
      <c r="S24" s="21">
        <v>16</v>
      </c>
      <c r="T24" s="21">
        <v>0</v>
      </c>
      <c r="U24" s="21">
        <v>0</v>
      </c>
      <c r="V24" s="21">
        <v>0</v>
      </c>
      <c r="W24" s="22">
        <v>0</v>
      </c>
      <c r="X24" s="23">
        <f t="shared" si="21"/>
        <v>6.643356643356643</v>
      </c>
      <c r="Y24" s="24" t="str">
        <f t="shared" si="21"/>
        <v>- </v>
      </c>
      <c r="Z24" s="24" t="str">
        <f t="shared" si="2"/>
        <v>- </v>
      </c>
      <c r="AA24" s="24" t="str">
        <f t="shared" si="3"/>
        <v>- </v>
      </c>
      <c r="AB24" s="24" t="str">
        <f t="shared" si="4"/>
        <v>- </v>
      </c>
      <c r="AC24" s="24" t="str">
        <f t="shared" si="5"/>
        <v>- </v>
      </c>
      <c r="AD24" s="24" t="str">
        <f t="shared" si="6"/>
        <v>- </v>
      </c>
      <c r="AE24" s="24" t="str">
        <f t="shared" si="7"/>
        <v>- </v>
      </c>
      <c r="AF24" s="24" t="str">
        <f t="shared" si="8"/>
        <v>- </v>
      </c>
      <c r="AG24" s="24">
        <f t="shared" si="9"/>
        <v>15.789473684210526</v>
      </c>
      <c r="AH24" s="24" t="str">
        <f t="shared" si="10"/>
        <v>- </v>
      </c>
      <c r="AI24" s="24" t="str">
        <f t="shared" si="11"/>
        <v>- </v>
      </c>
      <c r="AJ24" s="24" t="str">
        <f t="shared" si="12"/>
        <v>- </v>
      </c>
      <c r="AK24" s="24" t="str">
        <f t="shared" si="13"/>
        <v>- </v>
      </c>
      <c r="AL24" s="24" t="str">
        <f t="shared" si="14"/>
        <v>- </v>
      </c>
      <c r="AM24" s="24">
        <f t="shared" si="15"/>
        <v>84.21052631578947</v>
      </c>
      <c r="AN24" s="24" t="str">
        <f t="shared" si="16"/>
        <v>- </v>
      </c>
      <c r="AO24" s="24" t="str">
        <f t="shared" si="17"/>
        <v>- </v>
      </c>
      <c r="AP24" s="24" t="str">
        <f t="shared" si="18"/>
        <v>- </v>
      </c>
      <c r="AQ24" s="25" t="str">
        <f t="shared" si="19"/>
        <v>- </v>
      </c>
    </row>
    <row r="25" spans="1:43" s="1" customFormat="1" ht="15.75" customHeight="1">
      <c r="A25" s="18"/>
      <c r="B25" s="20" t="s">
        <v>6</v>
      </c>
      <c r="C25" s="21">
        <v>309</v>
      </c>
      <c r="D25" s="21">
        <v>14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2">
        <v>0</v>
      </c>
      <c r="K25" s="21">
        <v>0</v>
      </c>
      <c r="L25" s="21">
        <v>0</v>
      </c>
      <c r="M25" s="21">
        <v>3</v>
      </c>
      <c r="N25" s="21">
        <v>0</v>
      </c>
      <c r="O25" s="21">
        <v>0</v>
      </c>
      <c r="P25" s="21">
        <v>0</v>
      </c>
      <c r="Q25" s="22">
        <v>0</v>
      </c>
      <c r="R25" s="21">
        <v>0</v>
      </c>
      <c r="S25" s="21">
        <v>3</v>
      </c>
      <c r="T25" s="21">
        <v>0</v>
      </c>
      <c r="U25" s="21">
        <v>0</v>
      </c>
      <c r="V25" s="21">
        <v>0</v>
      </c>
      <c r="W25" s="22">
        <v>8</v>
      </c>
      <c r="X25" s="23">
        <f t="shared" si="21"/>
        <v>4.53074433656958</v>
      </c>
      <c r="Y25" s="24" t="str">
        <f t="shared" si="21"/>
        <v>- </v>
      </c>
      <c r="Z25" s="24" t="str">
        <f t="shared" si="2"/>
        <v>- </v>
      </c>
      <c r="AA25" s="24" t="str">
        <f t="shared" si="3"/>
        <v>- </v>
      </c>
      <c r="AB25" s="24" t="str">
        <f t="shared" si="4"/>
        <v>- </v>
      </c>
      <c r="AC25" s="24" t="str">
        <f t="shared" si="5"/>
        <v>- </v>
      </c>
      <c r="AD25" s="24" t="str">
        <f t="shared" si="6"/>
        <v>- </v>
      </c>
      <c r="AE25" s="24" t="str">
        <f t="shared" si="7"/>
        <v>- </v>
      </c>
      <c r="AF25" s="24" t="str">
        <f t="shared" si="8"/>
        <v>- </v>
      </c>
      <c r="AG25" s="24">
        <f t="shared" si="9"/>
        <v>21.428571428571427</v>
      </c>
      <c r="AH25" s="24" t="str">
        <f t="shared" si="10"/>
        <v>- </v>
      </c>
      <c r="AI25" s="24" t="str">
        <f t="shared" si="11"/>
        <v>- </v>
      </c>
      <c r="AJ25" s="24" t="str">
        <f t="shared" si="12"/>
        <v>- </v>
      </c>
      <c r="AK25" s="24" t="str">
        <f t="shared" si="13"/>
        <v>- </v>
      </c>
      <c r="AL25" s="24" t="str">
        <f t="shared" si="14"/>
        <v>- </v>
      </c>
      <c r="AM25" s="24">
        <f t="shared" si="15"/>
        <v>21.428571428571427</v>
      </c>
      <c r="AN25" s="24" t="str">
        <f t="shared" si="16"/>
        <v>- </v>
      </c>
      <c r="AO25" s="24" t="str">
        <f t="shared" si="17"/>
        <v>- </v>
      </c>
      <c r="AP25" s="24" t="str">
        <f t="shared" si="18"/>
        <v>- </v>
      </c>
      <c r="AQ25" s="25">
        <f t="shared" si="19"/>
        <v>57.14285714285714</v>
      </c>
    </row>
    <row r="26" spans="1:43" s="1" customFormat="1" ht="15.75" customHeight="1">
      <c r="A26" s="19" t="s">
        <v>34</v>
      </c>
      <c r="B26" s="20" t="s">
        <v>4</v>
      </c>
      <c r="C26" s="21">
        <v>271</v>
      </c>
      <c r="D26" s="21">
        <v>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2">
        <v>1</v>
      </c>
      <c r="K26" s="21">
        <v>0</v>
      </c>
      <c r="L26" s="21">
        <v>0</v>
      </c>
      <c r="M26" s="21">
        <v>2</v>
      </c>
      <c r="N26" s="21">
        <v>0</v>
      </c>
      <c r="O26" s="21">
        <v>0</v>
      </c>
      <c r="P26" s="21">
        <v>0</v>
      </c>
      <c r="Q26" s="22">
        <v>0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2">
        <v>0</v>
      </c>
      <c r="X26" s="23">
        <f t="shared" si="21"/>
        <v>1.4760147601476015</v>
      </c>
      <c r="Y26" s="24" t="str">
        <f t="shared" si="21"/>
        <v>- </v>
      </c>
      <c r="Z26" s="24" t="str">
        <f t="shared" si="2"/>
        <v>- </v>
      </c>
      <c r="AA26" s="24" t="str">
        <f t="shared" si="3"/>
        <v>- </v>
      </c>
      <c r="AB26" s="24" t="str">
        <f t="shared" si="4"/>
        <v>- </v>
      </c>
      <c r="AC26" s="24" t="str">
        <f t="shared" si="5"/>
        <v>- </v>
      </c>
      <c r="AD26" s="24">
        <f t="shared" si="6"/>
        <v>25</v>
      </c>
      <c r="AE26" s="24" t="str">
        <f t="shared" si="7"/>
        <v>- </v>
      </c>
      <c r="AF26" s="24" t="str">
        <f t="shared" si="8"/>
        <v>- </v>
      </c>
      <c r="AG26" s="24">
        <f t="shared" si="9"/>
        <v>50</v>
      </c>
      <c r="AH26" s="24" t="str">
        <f t="shared" si="10"/>
        <v>- </v>
      </c>
      <c r="AI26" s="24" t="str">
        <f t="shared" si="11"/>
        <v>- </v>
      </c>
      <c r="AJ26" s="24" t="str">
        <f t="shared" si="12"/>
        <v>- </v>
      </c>
      <c r="AK26" s="24" t="str">
        <f t="shared" si="13"/>
        <v>- </v>
      </c>
      <c r="AL26" s="24">
        <f t="shared" si="14"/>
        <v>25</v>
      </c>
      <c r="AM26" s="24" t="str">
        <f t="shared" si="15"/>
        <v>- </v>
      </c>
      <c r="AN26" s="24" t="str">
        <f t="shared" si="16"/>
        <v>- </v>
      </c>
      <c r="AO26" s="24" t="str">
        <f t="shared" si="17"/>
        <v>- </v>
      </c>
      <c r="AP26" s="24" t="str">
        <f t="shared" si="18"/>
        <v>- </v>
      </c>
      <c r="AQ26" s="25" t="str">
        <f t="shared" si="19"/>
        <v>- </v>
      </c>
    </row>
    <row r="27" spans="1:43" s="1" customFormat="1" ht="15.75" customHeight="1">
      <c r="A27" s="18"/>
      <c r="B27" s="20" t="s">
        <v>5</v>
      </c>
      <c r="C27" s="21">
        <v>138</v>
      </c>
      <c r="D27" s="21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2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2">
        <v>0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  <c r="X27" s="23">
        <f t="shared" si="21"/>
        <v>0.7246376811594203</v>
      </c>
      <c r="Y27" s="24" t="str">
        <f t="shared" si="21"/>
        <v>- </v>
      </c>
      <c r="Z27" s="24" t="str">
        <f t="shared" si="2"/>
        <v>- </v>
      </c>
      <c r="AA27" s="24" t="str">
        <f t="shared" si="3"/>
        <v>- </v>
      </c>
      <c r="AB27" s="24" t="str">
        <f t="shared" si="4"/>
        <v>- </v>
      </c>
      <c r="AC27" s="24" t="str">
        <f t="shared" si="5"/>
        <v>- </v>
      </c>
      <c r="AD27" s="24" t="str">
        <f t="shared" si="6"/>
        <v>- </v>
      </c>
      <c r="AE27" s="24" t="str">
        <f t="shared" si="7"/>
        <v>- </v>
      </c>
      <c r="AF27" s="24" t="str">
        <f t="shared" si="8"/>
        <v>- </v>
      </c>
      <c r="AG27" s="24" t="str">
        <f t="shared" si="9"/>
        <v>- </v>
      </c>
      <c r="AH27" s="24" t="str">
        <f t="shared" si="10"/>
        <v>- </v>
      </c>
      <c r="AI27" s="24" t="str">
        <f t="shared" si="11"/>
        <v>- </v>
      </c>
      <c r="AJ27" s="24" t="str">
        <f t="shared" si="12"/>
        <v>- </v>
      </c>
      <c r="AK27" s="24" t="str">
        <f t="shared" si="13"/>
        <v>- </v>
      </c>
      <c r="AL27" s="24">
        <f t="shared" si="14"/>
        <v>100</v>
      </c>
      <c r="AM27" s="24" t="str">
        <f t="shared" si="15"/>
        <v>- </v>
      </c>
      <c r="AN27" s="24" t="str">
        <f t="shared" si="16"/>
        <v>- </v>
      </c>
      <c r="AO27" s="24" t="str">
        <f t="shared" si="17"/>
        <v>- </v>
      </c>
      <c r="AP27" s="24" t="str">
        <f t="shared" si="18"/>
        <v>- </v>
      </c>
      <c r="AQ27" s="25" t="str">
        <f t="shared" si="19"/>
        <v>- </v>
      </c>
    </row>
    <row r="28" spans="1:43" s="1" customFormat="1" ht="15.75" customHeight="1">
      <c r="A28" s="18"/>
      <c r="B28" s="20" t="s">
        <v>6</v>
      </c>
      <c r="C28" s="21">
        <v>133</v>
      </c>
      <c r="D28" s="21">
        <v>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2">
        <v>1</v>
      </c>
      <c r="K28" s="21">
        <v>0</v>
      </c>
      <c r="L28" s="21">
        <v>0</v>
      </c>
      <c r="M28" s="21">
        <v>2</v>
      </c>
      <c r="N28" s="21">
        <v>0</v>
      </c>
      <c r="O28" s="21">
        <v>0</v>
      </c>
      <c r="P28" s="21">
        <v>0</v>
      </c>
      <c r="Q28" s="22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  <c r="X28" s="23">
        <f t="shared" si="21"/>
        <v>2.2556390977443606</v>
      </c>
      <c r="Y28" s="24" t="str">
        <f t="shared" si="21"/>
        <v>- </v>
      </c>
      <c r="Z28" s="24" t="str">
        <f t="shared" si="2"/>
        <v>- </v>
      </c>
      <c r="AA28" s="24" t="str">
        <f t="shared" si="3"/>
        <v>- </v>
      </c>
      <c r="AB28" s="24" t="str">
        <f t="shared" si="4"/>
        <v>- </v>
      </c>
      <c r="AC28" s="24" t="str">
        <f t="shared" si="5"/>
        <v>- </v>
      </c>
      <c r="AD28" s="24">
        <f t="shared" si="6"/>
        <v>33.33333333333333</v>
      </c>
      <c r="AE28" s="24" t="str">
        <f t="shared" si="7"/>
        <v>- </v>
      </c>
      <c r="AF28" s="24" t="str">
        <f t="shared" si="8"/>
        <v>- </v>
      </c>
      <c r="AG28" s="24">
        <f t="shared" si="9"/>
        <v>66.66666666666666</v>
      </c>
      <c r="AH28" s="24" t="str">
        <f t="shared" si="10"/>
        <v>- </v>
      </c>
      <c r="AI28" s="24" t="str">
        <f t="shared" si="11"/>
        <v>- </v>
      </c>
      <c r="AJ28" s="24" t="str">
        <f t="shared" si="12"/>
        <v>- </v>
      </c>
      <c r="AK28" s="24" t="str">
        <f t="shared" si="13"/>
        <v>- </v>
      </c>
      <c r="AL28" s="24" t="str">
        <f t="shared" si="14"/>
        <v>- </v>
      </c>
      <c r="AM28" s="24" t="str">
        <f t="shared" si="15"/>
        <v>- </v>
      </c>
      <c r="AN28" s="24" t="str">
        <f t="shared" si="16"/>
        <v>- </v>
      </c>
      <c r="AO28" s="24" t="str">
        <f t="shared" si="17"/>
        <v>- </v>
      </c>
      <c r="AP28" s="24" t="str">
        <f t="shared" si="18"/>
        <v>- </v>
      </c>
      <c r="AQ28" s="25" t="str">
        <f t="shared" si="19"/>
        <v>- </v>
      </c>
    </row>
    <row r="29" spans="1:43" s="1" customFormat="1" ht="15.75" customHeight="1">
      <c r="A29" s="58" t="s">
        <v>36</v>
      </c>
      <c r="B29" s="28" t="s">
        <v>4</v>
      </c>
      <c r="C29" s="29">
        <f>C32+C35+C38</f>
        <v>2602</v>
      </c>
      <c r="D29" s="29">
        <f aca="true" t="shared" si="22" ref="D29:W31">D32+D35+D38</f>
        <v>624</v>
      </c>
      <c r="E29" s="29">
        <f t="shared" si="22"/>
        <v>19</v>
      </c>
      <c r="F29" s="29">
        <f t="shared" si="22"/>
        <v>1</v>
      </c>
      <c r="G29" s="29">
        <f t="shared" si="22"/>
        <v>58</v>
      </c>
      <c r="H29" s="29">
        <f t="shared" si="22"/>
        <v>1</v>
      </c>
      <c r="I29" s="29">
        <f t="shared" si="22"/>
        <v>0</v>
      </c>
      <c r="J29" s="30">
        <f t="shared" si="22"/>
        <v>13</v>
      </c>
      <c r="K29" s="29">
        <f t="shared" si="22"/>
        <v>28</v>
      </c>
      <c r="L29" s="29">
        <f t="shared" si="22"/>
        <v>18</v>
      </c>
      <c r="M29" s="29">
        <f t="shared" si="22"/>
        <v>143</v>
      </c>
      <c r="N29" s="29">
        <f t="shared" si="22"/>
        <v>22</v>
      </c>
      <c r="O29" s="29">
        <f t="shared" si="22"/>
        <v>2</v>
      </c>
      <c r="P29" s="29">
        <f t="shared" si="22"/>
        <v>0</v>
      </c>
      <c r="Q29" s="30">
        <f t="shared" si="22"/>
        <v>49</v>
      </c>
      <c r="R29" s="29">
        <f t="shared" si="22"/>
        <v>15</v>
      </c>
      <c r="S29" s="29">
        <f t="shared" si="22"/>
        <v>67</v>
      </c>
      <c r="T29" s="29">
        <f t="shared" si="22"/>
        <v>6</v>
      </c>
      <c r="U29" s="29">
        <f t="shared" si="22"/>
        <v>3</v>
      </c>
      <c r="V29" s="29">
        <f t="shared" si="22"/>
        <v>38</v>
      </c>
      <c r="W29" s="30">
        <f t="shared" si="22"/>
        <v>141</v>
      </c>
      <c r="X29" s="31">
        <f t="shared" si="21"/>
        <v>23.981552651806304</v>
      </c>
      <c r="Y29" s="32">
        <f t="shared" si="21"/>
        <v>3.0448717948717947</v>
      </c>
      <c r="Z29" s="32">
        <f t="shared" si="2"/>
        <v>0.16025641025641024</v>
      </c>
      <c r="AA29" s="32">
        <f t="shared" si="3"/>
        <v>9.294871794871796</v>
      </c>
      <c r="AB29" s="32">
        <f t="shared" si="4"/>
        <v>0.16025641025641024</v>
      </c>
      <c r="AC29" s="32" t="str">
        <f t="shared" si="5"/>
        <v>- </v>
      </c>
      <c r="AD29" s="32">
        <f t="shared" si="6"/>
        <v>2.083333333333333</v>
      </c>
      <c r="AE29" s="32">
        <f t="shared" si="7"/>
        <v>4.487179487179487</v>
      </c>
      <c r="AF29" s="32">
        <f t="shared" si="8"/>
        <v>2.8846153846153846</v>
      </c>
      <c r="AG29" s="32">
        <f t="shared" si="9"/>
        <v>22.916666666666664</v>
      </c>
      <c r="AH29" s="32">
        <f t="shared" si="10"/>
        <v>3.5256410256410255</v>
      </c>
      <c r="AI29" s="32">
        <f t="shared" si="11"/>
        <v>0.3205128205128205</v>
      </c>
      <c r="AJ29" s="32" t="str">
        <f t="shared" si="12"/>
        <v>- </v>
      </c>
      <c r="AK29" s="32">
        <f t="shared" si="13"/>
        <v>7.852564102564102</v>
      </c>
      <c r="AL29" s="32">
        <f t="shared" si="14"/>
        <v>2.403846153846154</v>
      </c>
      <c r="AM29" s="32">
        <f t="shared" si="15"/>
        <v>10.737179487179487</v>
      </c>
      <c r="AN29" s="32">
        <f t="shared" si="16"/>
        <v>0.9615384615384616</v>
      </c>
      <c r="AO29" s="32">
        <f t="shared" si="17"/>
        <v>0.4807692307692308</v>
      </c>
      <c r="AP29" s="32">
        <f t="shared" si="18"/>
        <v>6.089743589743589</v>
      </c>
      <c r="AQ29" s="33">
        <f t="shared" si="19"/>
        <v>22.596153846153847</v>
      </c>
    </row>
    <row r="30" spans="1:43" s="1" customFormat="1" ht="15.75" customHeight="1">
      <c r="A30" s="58"/>
      <c r="B30" s="28" t="s">
        <v>5</v>
      </c>
      <c r="C30" s="29">
        <f>C33+C36+C39</f>
        <v>1334</v>
      </c>
      <c r="D30" s="29">
        <f t="shared" si="22"/>
        <v>323</v>
      </c>
      <c r="E30" s="29">
        <f t="shared" si="22"/>
        <v>7</v>
      </c>
      <c r="F30" s="29">
        <f t="shared" si="22"/>
        <v>1</v>
      </c>
      <c r="G30" s="29">
        <f t="shared" si="22"/>
        <v>37</v>
      </c>
      <c r="H30" s="29">
        <f t="shared" si="22"/>
        <v>0</v>
      </c>
      <c r="I30" s="29">
        <f t="shared" si="22"/>
        <v>0</v>
      </c>
      <c r="J30" s="30">
        <f t="shared" si="22"/>
        <v>13</v>
      </c>
      <c r="K30" s="29">
        <f t="shared" si="22"/>
        <v>12</v>
      </c>
      <c r="L30" s="29">
        <f t="shared" si="22"/>
        <v>16</v>
      </c>
      <c r="M30" s="29">
        <f t="shared" si="22"/>
        <v>62</v>
      </c>
      <c r="N30" s="29">
        <f t="shared" si="22"/>
        <v>8</v>
      </c>
      <c r="O30" s="29">
        <f t="shared" si="22"/>
        <v>1</v>
      </c>
      <c r="P30" s="29">
        <f t="shared" si="22"/>
        <v>0</v>
      </c>
      <c r="Q30" s="30">
        <f t="shared" si="22"/>
        <v>19</v>
      </c>
      <c r="R30" s="29">
        <f t="shared" si="22"/>
        <v>5</v>
      </c>
      <c r="S30" s="29">
        <f t="shared" si="22"/>
        <v>58</v>
      </c>
      <c r="T30" s="29">
        <f t="shared" si="22"/>
        <v>1</v>
      </c>
      <c r="U30" s="29">
        <f t="shared" si="22"/>
        <v>1</v>
      </c>
      <c r="V30" s="29">
        <f t="shared" si="22"/>
        <v>15</v>
      </c>
      <c r="W30" s="30">
        <f t="shared" si="22"/>
        <v>67</v>
      </c>
      <c r="X30" s="31">
        <f t="shared" si="21"/>
        <v>24.212893553223388</v>
      </c>
      <c r="Y30" s="32">
        <f t="shared" si="21"/>
        <v>2.1671826625387</v>
      </c>
      <c r="Z30" s="32">
        <f t="shared" si="2"/>
        <v>0.30959752321981426</v>
      </c>
      <c r="AA30" s="32">
        <f t="shared" si="3"/>
        <v>11.455108359133128</v>
      </c>
      <c r="AB30" s="32" t="str">
        <f t="shared" si="4"/>
        <v>- </v>
      </c>
      <c r="AC30" s="32" t="str">
        <f t="shared" si="5"/>
        <v>- </v>
      </c>
      <c r="AD30" s="32">
        <f t="shared" si="6"/>
        <v>4.024767801857585</v>
      </c>
      <c r="AE30" s="32">
        <f t="shared" si="7"/>
        <v>3.7151702786377707</v>
      </c>
      <c r="AF30" s="32">
        <f t="shared" si="8"/>
        <v>4.953560371517028</v>
      </c>
      <c r="AG30" s="32">
        <f t="shared" si="9"/>
        <v>19.195046439628484</v>
      </c>
      <c r="AH30" s="32">
        <f t="shared" si="10"/>
        <v>2.476780185758514</v>
      </c>
      <c r="AI30" s="32">
        <f t="shared" si="11"/>
        <v>0.30959752321981426</v>
      </c>
      <c r="AJ30" s="32" t="str">
        <f t="shared" si="12"/>
        <v>- </v>
      </c>
      <c r="AK30" s="32">
        <f t="shared" si="13"/>
        <v>5.88235294117647</v>
      </c>
      <c r="AL30" s="32">
        <f t="shared" si="14"/>
        <v>1.5479876160990713</v>
      </c>
      <c r="AM30" s="32">
        <f t="shared" si="15"/>
        <v>17.956656346749224</v>
      </c>
      <c r="AN30" s="32">
        <f t="shared" si="16"/>
        <v>0.30959752321981426</v>
      </c>
      <c r="AO30" s="32">
        <f t="shared" si="17"/>
        <v>0.30959752321981426</v>
      </c>
      <c r="AP30" s="32">
        <f t="shared" si="18"/>
        <v>4.643962848297214</v>
      </c>
      <c r="AQ30" s="33">
        <f t="shared" si="19"/>
        <v>20.743034055727556</v>
      </c>
    </row>
    <row r="31" spans="1:43" s="1" customFormat="1" ht="15.75" customHeight="1">
      <c r="A31" s="58"/>
      <c r="B31" s="28" t="s">
        <v>6</v>
      </c>
      <c r="C31" s="29">
        <f>C34+C37+C40</f>
        <v>1268</v>
      </c>
      <c r="D31" s="29">
        <f t="shared" si="22"/>
        <v>301</v>
      </c>
      <c r="E31" s="29">
        <f t="shared" si="22"/>
        <v>12</v>
      </c>
      <c r="F31" s="29">
        <f t="shared" si="22"/>
        <v>0</v>
      </c>
      <c r="G31" s="29">
        <f t="shared" si="22"/>
        <v>21</v>
      </c>
      <c r="H31" s="29">
        <f t="shared" si="22"/>
        <v>1</v>
      </c>
      <c r="I31" s="29">
        <f t="shared" si="22"/>
        <v>0</v>
      </c>
      <c r="J31" s="30">
        <f t="shared" si="22"/>
        <v>0</v>
      </c>
      <c r="K31" s="29">
        <f t="shared" si="22"/>
        <v>16</v>
      </c>
      <c r="L31" s="29">
        <f t="shared" si="22"/>
        <v>2</v>
      </c>
      <c r="M31" s="29">
        <f t="shared" si="22"/>
        <v>81</v>
      </c>
      <c r="N31" s="29">
        <f t="shared" si="22"/>
        <v>14</v>
      </c>
      <c r="O31" s="29">
        <f t="shared" si="22"/>
        <v>1</v>
      </c>
      <c r="P31" s="29">
        <f t="shared" si="22"/>
        <v>0</v>
      </c>
      <c r="Q31" s="30">
        <f t="shared" si="22"/>
        <v>30</v>
      </c>
      <c r="R31" s="29">
        <f t="shared" si="22"/>
        <v>10</v>
      </c>
      <c r="S31" s="29">
        <f t="shared" si="22"/>
        <v>9</v>
      </c>
      <c r="T31" s="29">
        <f t="shared" si="22"/>
        <v>5</v>
      </c>
      <c r="U31" s="29">
        <f t="shared" si="22"/>
        <v>2</v>
      </c>
      <c r="V31" s="29">
        <f t="shared" si="22"/>
        <v>23</v>
      </c>
      <c r="W31" s="30">
        <f t="shared" si="22"/>
        <v>74</v>
      </c>
      <c r="X31" s="31">
        <f t="shared" si="21"/>
        <v>23.738170347003155</v>
      </c>
      <c r="Y31" s="32">
        <f t="shared" si="21"/>
        <v>3.9867109634551494</v>
      </c>
      <c r="Z31" s="32" t="str">
        <f t="shared" si="2"/>
        <v>- </v>
      </c>
      <c r="AA31" s="32">
        <f t="shared" si="3"/>
        <v>6.976744186046512</v>
      </c>
      <c r="AB31" s="32">
        <f t="shared" si="4"/>
        <v>0.33222591362126247</v>
      </c>
      <c r="AC31" s="32" t="str">
        <f t="shared" si="5"/>
        <v>- </v>
      </c>
      <c r="AD31" s="32" t="str">
        <f t="shared" si="6"/>
        <v>- </v>
      </c>
      <c r="AE31" s="32">
        <f t="shared" si="7"/>
        <v>5.3156146179401995</v>
      </c>
      <c r="AF31" s="32">
        <f t="shared" si="8"/>
        <v>0.6644518272425249</v>
      </c>
      <c r="AG31" s="32">
        <f t="shared" si="9"/>
        <v>26.910299003322258</v>
      </c>
      <c r="AH31" s="32">
        <f t="shared" si="10"/>
        <v>4.651162790697675</v>
      </c>
      <c r="AI31" s="32">
        <f t="shared" si="11"/>
        <v>0.33222591362126247</v>
      </c>
      <c r="AJ31" s="32" t="str">
        <f t="shared" si="12"/>
        <v>- </v>
      </c>
      <c r="AK31" s="32">
        <f t="shared" si="13"/>
        <v>9.966777408637874</v>
      </c>
      <c r="AL31" s="32">
        <f t="shared" si="14"/>
        <v>3.322259136212625</v>
      </c>
      <c r="AM31" s="32">
        <f t="shared" si="15"/>
        <v>2.990033222591362</v>
      </c>
      <c r="AN31" s="32">
        <f t="shared" si="16"/>
        <v>1.6611295681063125</v>
      </c>
      <c r="AO31" s="32">
        <f t="shared" si="17"/>
        <v>0.6644518272425249</v>
      </c>
      <c r="AP31" s="32">
        <f t="shared" si="18"/>
        <v>7.641196013289036</v>
      </c>
      <c r="AQ31" s="33">
        <f t="shared" si="19"/>
        <v>24.58471760797342</v>
      </c>
    </row>
    <row r="32" spans="1:43" s="1" customFormat="1" ht="15.75" customHeight="1">
      <c r="A32" s="19" t="s">
        <v>7</v>
      </c>
      <c r="B32" s="20" t="s">
        <v>4</v>
      </c>
      <c r="C32" s="21">
        <v>875</v>
      </c>
      <c r="D32" s="21">
        <v>171</v>
      </c>
      <c r="E32" s="21">
        <v>11</v>
      </c>
      <c r="F32" s="21">
        <v>0</v>
      </c>
      <c r="G32" s="21">
        <v>13</v>
      </c>
      <c r="H32" s="21">
        <v>0</v>
      </c>
      <c r="I32" s="21">
        <v>0</v>
      </c>
      <c r="J32" s="22">
        <v>4</v>
      </c>
      <c r="K32" s="21">
        <v>9</v>
      </c>
      <c r="L32" s="21">
        <v>8</v>
      </c>
      <c r="M32" s="21">
        <v>46</v>
      </c>
      <c r="N32" s="21">
        <v>2</v>
      </c>
      <c r="O32" s="21">
        <v>2</v>
      </c>
      <c r="P32" s="21">
        <v>0</v>
      </c>
      <c r="Q32" s="22">
        <v>2</v>
      </c>
      <c r="R32" s="21">
        <v>1</v>
      </c>
      <c r="S32" s="21">
        <v>43</v>
      </c>
      <c r="T32" s="21">
        <v>2</v>
      </c>
      <c r="U32" s="21">
        <v>1</v>
      </c>
      <c r="V32" s="21">
        <v>8</v>
      </c>
      <c r="W32" s="22">
        <v>19</v>
      </c>
      <c r="X32" s="23">
        <f t="shared" si="21"/>
        <v>19.54285714285714</v>
      </c>
      <c r="Y32" s="24">
        <f t="shared" si="21"/>
        <v>6.432748538011696</v>
      </c>
      <c r="Z32" s="24" t="str">
        <f t="shared" si="2"/>
        <v>- </v>
      </c>
      <c r="AA32" s="24">
        <f t="shared" si="3"/>
        <v>7.602339181286549</v>
      </c>
      <c r="AB32" s="24" t="str">
        <f t="shared" si="4"/>
        <v>- </v>
      </c>
      <c r="AC32" s="24" t="str">
        <f t="shared" si="5"/>
        <v>- </v>
      </c>
      <c r="AD32" s="24">
        <f t="shared" si="6"/>
        <v>2.3391812865497075</v>
      </c>
      <c r="AE32" s="24">
        <f t="shared" si="7"/>
        <v>5.263157894736842</v>
      </c>
      <c r="AF32" s="24">
        <f t="shared" si="8"/>
        <v>4.678362573099415</v>
      </c>
      <c r="AG32" s="24">
        <f t="shared" si="9"/>
        <v>26.900584795321635</v>
      </c>
      <c r="AH32" s="24">
        <f t="shared" si="10"/>
        <v>1.1695906432748537</v>
      </c>
      <c r="AI32" s="24">
        <f t="shared" si="11"/>
        <v>1.1695906432748537</v>
      </c>
      <c r="AJ32" s="24" t="str">
        <f t="shared" si="12"/>
        <v>- </v>
      </c>
      <c r="AK32" s="24">
        <f t="shared" si="13"/>
        <v>1.1695906432748537</v>
      </c>
      <c r="AL32" s="24">
        <f t="shared" si="14"/>
        <v>0.5847953216374269</v>
      </c>
      <c r="AM32" s="24">
        <f t="shared" si="15"/>
        <v>25.146198830409354</v>
      </c>
      <c r="AN32" s="24">
        <f t="shared" si="16"/>
        <v>1.1695906432748537</v>
      </c>
      <c r="AO32" s="24">
        <f t="shared" si="17"/>
        <v>0.5847953216374269</v>
      </c>
      <c r="AP32" s="24">
        <f t="shared" si="18"/>
        <v>4.678362573099415</v>
      </c>
      <c r="AQ32" s="25">
        <f t="shared" si="19"/>
        <v>11.11111111111111</v>
      </c>
    </row>
    <row r="33" spans="1:43" s="1" customFormat="1" ht="15.75" customHeight="1">
      <c r="A33" s="18"/>
      <c r="B33" s="20" t="s">
        <v>5</v>
      </c>
      <c r="C33" s="21">
        <v>475</v>
      </c>
      <c r="D33" s="21">
        <v>101</v>
      </c>
      <c r="E33" s="21">
        <v>4</v>
      </c>
      <c r="F33" s="21">
        <v>0</v>
      </c>
      <c r="G33" s="21">
        <v>8</v>
      </c>
      <c r="H33" s="21">
        <v>0</v>
      </c>
      <c r="I33" s="21">
        <v>0</v>
      </c>
      <c r="J33" s="22">
        <v>4</v>
      </c>
      <c r="K33" s="21">
        <v>4</v>
      </c>
      <c r="L33" s="21">
        <v>7</v>
      </c>
      <c r="M33" s="21">
        <v>16</v>
      </c>
      <c r="N33" s="21">
        <v>1</v>
      </c>
      <c r="O33" s="21">
        <v>1</v>
      </c>
      <c r="P33" s="21">
        <v>0</v>
      </c>
      <c r="Q33" s="22">
        <v>2</v>
      </c>
      <c r="R33" s="21">
        <v>1</v>
      </c>
      <c r="S33" s="21">
        <v>38</v>
      </c>
      <c r="T33" s="21">
        <v>1</v>
      </c>
      <c r="U33" s="21">
        <v>0</v>
      </c>
      <c r="V33" s="21">
        <v>2</v>
      </c>
      <c r="W33" s="22">
        <v>12</v>
      </c>
      <c r="X33" s="23">
        <f t="shared" si="21"/>
        <v>21.263157894736842</v>
      </c>
      <c r="Y33" s="24">
        <f t="shared" si="21"/>
        <v>3.9603960396039604</v>
      </c>
      <c r="Z33" s="24" t="str">
        <f t="shared" si="2"/>
        <v>- </v>
      </c>
      <c r="AA33" s="24">
        <f t="shared" si="3"/>
        <v>7.920792079207921</v>
      </c>
      <c r="AB33" s="24" t="str">
        <f t="shared" si="4"/>
        <v>- </v>
      </c>
      <c r="AC33" s="24" t="str">
        <f t="shared" si="5"/>
        <v>- </v>
      </c>
      <c r="AD33" s="24">
        <f t="shared" si="6"/>
        <v>3.9603960396039604</v>
      </c>
      <c r="AE33" s="24">
        <f t="shared" si="7"/>
        <v>3.9603960396039604</v>
      </c>
      <c r="AF33" s="24">
        <f t="shared" si="8"/>
        <v>6.9306930693069315</v>
      </c>
      <c r="AG33" s="24">
        <f t="shared" si="9"/>
        <v>15.841584158415841</v>
      </c>
      <c r="AH33" s="24">
        <f t="shared" si="10"/>
        <v>0.9900990099009901</v>
      </c>
      <c r="AI33" s="24">
        <f t="shared" si="11"/>
        <v>0.9900990099009901</v>
      </c>
      <c r="AJ33" s="24" t="str">
        <f t="shared" si="12"/>
        <v>- </v>
      </c>
      <c r="AK33" s="24">
        <f t="shared" si="13"/>
        <v>1.9801980198019802</v>
      </c>
      <c r="AL33" s="24">
        <f t="shared" si="14"/>
        <v>0.9900990099009901</v>
      </c>
      <c r="AM33" s="24">
        <f t="shared" si="15"/>
        <v>37.62376237623762</v>
      </c>
      <c r="AN33" s="24">
        <f t="shared" si="16"/>
        <v>0.9900990099009901</v>
      </c>
      <c r="AO33" s="24" t="str">
        <f t="shared" si="17"/>
        <v>- </v>
      </c>
      <c r="AP33" s="24">
        <f t="shared" si="18"/>
        <v>1.9801980198019802</v>
      </c>
      <c r="AQ33" s="25">
        <f t="shared" si="19"/>
        <v>11.881188118811881</v>
      </c>
    </row>
    <row r="34" spans="1:43" s="1" customFormat="1" ht="15.75" customHeight="1">
      <c r="A34" s="18"/>
      <c r="B34" s="20" t="s">
        <v>6</v>
      </c>
      <c r="C34" s="21">
        <v>400</v>
      </c>
      <c r="D34" s="21">
        <v>70</v>
      </c>
      <c r="E34" s="21">
        <v>7</v>
      </c>
      <c r="F34" s="21">
        <v>0</v>
      </c>
      <c r="G34" s="21">
        <v>5</v>
      </c>
      <c r="H34" s="21">
        <v>0</v>
      </c>
      <c r="I34" s="21">
        <v>0</v>
      </c>
      <c r="J34" s="22">
        <v>0</v>
      </c>
      <c r="K34" s="21">
        <v>5</v>
      </c>
      <c r="L34" s="21">
        <v>1</v>
      </c>
      <c r="M34" s="21">
        <v>30</v>
      </c>
      <c r="N34" s="21">
        <v>1</v>
      </c>
      <c r="O34" s="21">
        <v>1</v>
      </c>
      <c r="P34" s="21">
        <v>0</v>
      </c>
      <c r="Q34" s="22">
        <v>0</v>
      </c>
      <c r="R34" s="21">
        <v>0</v>
      </c>
      <c r="S34" s="21">
        <v>5</v>
      </c>
      <c r="T34" s="21">
        <v>1</v>
      </c>
      <c r="U34" s="21">
        <v>1</v>
      </c>
      <c r="V34" s="21">
        <v>6</v>
      </c>
      <c r="W34" s="22">
        <v>7</v>
      </c>
      <c r="X34" s="23">
        <f t="shared" si="21"/>
        <v>17.5</v>
      </c>
      <c r="Y34" s="24">
        <f t="shared" si="21"/>
        <v>10</v>
      </c>
      <c r="Z34" s="24" t="str">
        <f t="shared" si="2"/>
        <v>- </v>
      </c>
      <c r="AA34" s="24">
        <f t="shared" si="3"/>
        <v>7.142857142857142</v>
      </c>
      <c r="AB34" s="24" t="str">
        <f t="shared" si="4"/>
        <v>- </v>
      </c>
      <c r="AC34" s="24" t="str">
        <f t="shared" si="5"/>
        <v>- </v>
      </c>
      <c r="AD34" s="24" t="str">
        <f t="shared" si="6"/>
        <v>- </v>
      </c>
      <c r="AE34" s="24">
        <f t="shared" si="7"/>
        <v>7.142857142857142</v>
      </c>
      <c r="AF34" s="24">
        <f t="shared" si="8"/>
        <v>1.4285714285714286</v>
      </c>
      <c r="AG34" s="24">
        <f t="shared" si="9"/>
        <v>42.857142857142854</v>
      </c>
      <c r="AH34" s="24">
        <f t="shared" si="10"/>
        <v>1.4285714285714286</v>
      </c>
      <c r="AI34" s="24">
        <f t="shared" si="11"/>
        <v>1.4285714285714286</v>
      </c>
      <c r="AJ34" s="24" t="str">
        <f t="shared" si="12"/>
        <v>- </v>
      </c>
      <c r="AK34" s="24" t="str">
        <f t="shared" si="13"/>
        <v>- </v>
      </c>
      <c r="AL34" s="24" t="str">
        <f t="shared" si="14"/>
        <v>- </v>
      </c>
      <c r="AM34" s="24">
        <f t="shared" si="15"/>
        <v>7.142857142857142</v>
      </c>
      <c r="AN34" s="24">
        <f t="shared" si="16"/>
        <v>1.4285714285714286</v>
      </c>
      <c r="AO34" s="24">
        <f t="shared" si="17"/>
        <v>1.4285714285714286</v>
      </c>
      <c r="AP34" s="24">
        <f t="shared" si="18"/>
        <v>8.571428571428571</v>
      </c>
      <c r="AQ34" s="25">
        <f t="shared" si="19"/>
        <v>10</v>
      </c>
    </row>
    <row r="35" spans="1:43" s="1" customFormat="1" ht="15.75" customHeight="1">
      <c r="A35" s="19" t="s">
        <v>33</v>
      </c>
      <c r="B35" s="20" t="s">
        <v>4</v>
      </c>
      <c r="C35" s="21">
        <v>63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2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2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2">
        <v>0</v>
      </c>
      <c r="X35" s="23" t="str">
        <f t="shared" si="21"/>
        <v>- </v>
      </c>
      <c r="Y35" s="24" t="str">
        <f t="shared" si="21"/>
        <v>- </v>
      </c>
      <c r="Z35" s="24" t="str">
        <f t="shared" si="2"/>
        <v>- </v>
      </c>
      <c r="AA35" s="24" t="str">
        <f t="shared" si="3"/>
        <v>- </v>
      </c>
      <c r="AB35" s="24" t="str">
        <f t="shared" si="4"/>
        <v>- </v>
      </c>
      <c r="AC35" s="24" t="str">
        <f t="shared" si="5"/>
        <v>- </v>
      </c>
      <c r="AD35" s="24" t="str">
        <f t="shared" si="6"/>
        <v>- </v>
      </c>
      <c r="AE35" s="24" t="str">
        <f t="shared" si="7"/>
        <v>- </v>
      </c>
      <c r="AF35" s="24" t="str">
        <f t="shared" si="8"/>
        <v>- </v>
      </c>
      <c r="AG35" s="24" t="str">
        <f t="shared" si="9"/>
        <v>- </v>
      </c>
      <c r="AH35" s="24" t="str">
        <f t="shared" si="10"/>
        <v>- </v>
      </c>
      <c r="AI35" s="24" t="str">
        <f t="shared" si="11"/>
        <v>- </v>
      </c>
      <c r="AJ35" s="24" t="str">
        <f t="shared" si="12"/>
        <v>- </v>
      </c>
      <c r="AK35" s="24" t="str">
        <f t="shared" si="13"/>
        <v>- </v>
      </c>
      <c r="AL35" s="24" t="str">
        <f t="shared" si="14"/>
        <v>- </v>
      </c>
      <c r="AM35" s="24" t="str">
        <f t="shared" si="15"/>
        <v>- </v>
      </c>
      <c r="AN35" s="24" t="str">
        <f t="shared" si="16"/>
        <v>- </v>
      </c>
      <c r="AO35" s="24" t="str">
        <f t="shared" si="17"/>
        <v>- </v>
      </c>
      <c r="AP35" s="24" t="str">
        <f t="shared" si="18"/>
        <v>- </v>
      </c>
      <c r="AQ35" s="25" t="str">
        <f t="shared" si="19"/>
        <v>- </v>
      </c>
    </row>
    <row r="36" spans="1:43" s="1" customFormat="1" ht="15.75" customHeight="1">
      <c r="A36" s="18"/>
      <c r="B36" s="20" t="s">
        <v>5</v>
      </c>
      <c r="C36" s="21">
        <v>34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2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2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2">
        <v>0</v>
      </c>
      <c r="X36" s="23" t="str">
        <f t="shared" si="21"/>
        <v>- </v>
      </c>
      <c r="Y36" s="24" t="str">
        <f t="shared" si="21"/>
        <v>- </v>
      </c>
      <c r="Z36" s="24" t="str">
        <f t="shared" si="2"/>
        <v>- </v>
      </c>
      <c r="AA36" s="24" t="str">
        <f t="shared" si="3"/>
        <v>- </v>
      </c>
      <c r="AB36" s="24" t="str">
        <f t="shared" si="4"/>
        <v>- </v>
      </c>
      <c r="AC36" s="24" t="str">
        <f t="shared" si="5"/>
        <v>- </v>
      </c>
      <c r="AD36" s="24" t="str">
        <f t="shared" si="6"/>
        <v>- </v>
      </c>
      <c r="AE36" s="24" t="str">
        <f t="shared" si="7"/>
        <v>- </v>
      </c>
      <c r="AF36" s="24" t="str">
        <f t="shared" si="8"/>
        <v>- </v>
      </c>
      <c r="AG36" s="24" t="str">
        <f t="shared" si="9"/>
        <v>- </v>
      </c>
      <c r="AH36" s="24" t="str">
        <f t="shared" si="10"/>
        <v>- </v>
      </c>
      <c r="AI36" s="24" t="str">
        <f t="shared" si="11"/>
        <v>- </v>
      </c>
      <c r="AJ36" s="24" t="str">
        <f t="shared" si="12"/>
        <v>- </v>
      </c>
      <c r="AK36" s="24" t="str">
        <f t="shared" si="13"/>
        <v>- </v>
      </c>
      <c r="AL36" s="24" t="str">
        <f t="shared" si="14"/>
        <v>- </v>
      </c>
      <c r="AM36" s="24" t="str">
        <f t="shared" si="15"/>
        <v>- </v>
      </c>
      <c r="AN36" s="24" t="str">
        <f t="shared" si="16"/>
        <v>- </v>
      </c>
      <c r="AO36" s="24" t="str">
        <f t="shared" si="17"/>
        <v>- </v>
      </c>
      <c r="AP36" s="24" t="str">
        <f t="shared" si="18"/>
        <v>- </v>
      </c>
      <c r="AQ36" s="25" t="str">
        <f t="shared" si="19"/>
        <v>- </v>
      </c>
    </row>
    <row r="37" spans="1:43" s="1" customFormat="1" ht="15.75" customHeight="1">
      <c r="A37" s="18"/>
      <c r="B37" s="20" t="s">
        <v>6</v>
      </c>
      <c r="C37" s="21">
        <v>29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2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2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2">
        <v>0</v>
      </c>
      <c r="X37" s="23" t="str">
        <f t="shared" si="21"/>
        <v>- </v>
      </c>
      <c r="Y37" s="24" t="str">
        <f t="shared" si="21"/>
        <v>- </v>
      </c>
      <c r="Z37" s="24" t="str">
        <f t="shared" si="2"/>
        <v>- </v>
      </c>
      <c r="AA37" s="24" t="str">
        <f t="shared" si="3"/>
        <v>- </v>
      </c>
      <c r="AB37" s="24" t="str">
        <f t="shared" si="4"/>
        <v>- </v>
      </c>
      <c r="AC37" s="24" t="str">
        <f t="shared" si="5"/>
        <v>- </v>
      </c>
      <c r="AD37" s="24" t="str">
        <f t="shared" si="6"/>
        <v>- </v>
      </c>
      <c r="AE37" s="24" t="str">
        <f t="shared" si="7"/>
        <v>- </v>
      </c>
      <c r="AF37" s="24" t="str">
        <f t="shared" si="8"/>
        <v>- </v>
      </c>
      <c r="AG37" s="24" t="str">
        <f t="shared" si="9"/>
        <v>- </v>
      </c>
      <c r="AH37" s="24" t="str">
        <f t="shared" si="10"/>
        <v>- </v>
      </c>
      <c r="AI37" s="24" t="str">
        <f t="shared" si="11"/>
        <v>- </v>
      </c>
      <c r="AJ37" s="24" t="str">
        <f t="shared" si="12"/>
        <v>- </v>
      </c>
      <c r="AK37" s="24" t="str">
        <f t="shared" si="13"/>
        <v>- </v>
      </c>
      <c r="AL37" s="24" t="str">
        <f t="shared" si="14"/>
        <v>- </v>
      </c>
      <c r="AM37" s="24" t="str">
        <f t="shared" si="15"/>
        <v>- </v>
      </c>
      <c r="AN37" s="24" t="str">
        <f t="shared" si="16"/>
        <v>- </v>
      </c>
      <c r="AO37" s="24" t="str">
        <f t="shared" si="17"/>
        <v>- </v>
      </c>
      <c r="AP37" s="24" t="str">
        <f t="shared" si="18"/>
        <v>- </v>
      </c>
      <c r="AQ37" s="25" t="str">
        <f t="shared" si="19"/>
        <v>- </v>
      </c>
    </row>
    <row r="38" spans="1:43" s="1" customFormat="1" ht="15.75" customHeight="1">
      <c r="A38" s="19" t="s">
        <v>34</v>
      </c>
      <c r="B38" s="20" t="s">
        <v>4</v>
      </c>
      <c r="C38" s="21">
        <v>1664</v>
      </c>
      <c r="D38" s="21">
        <v>453</v>
      </c>
      <c r="E38" s="21">
        <v>8</v>
      </c>
      <c r="F38" s="21">
        <v>1</v>
      </c>
      <c r="G38" s="21">
        <v>45</v>
      </c>
      <c r="H38" s="21">
        <v>1</v>
      </c>
      <c r="I38" s="21">
        <v>0</v>
      </c>
      <c r="J38" s="22">
        <v>9</v>
      </c>
      <c r="K38" s="21">
        <v>19</v>
      </c>
      <c r="L38" s="21">
        <v>10</v>
      </c>
      <c r="M38" s="21">
        <v>97</v>
      </c>
      <c r="N38" s="21">
        <v>20</v>
      </c>
      <c r="O38" s="21">
        <v>0</v>
      </c>
      <c r="P38" s="21">
        <v>0</v>
      </c>
      <c r="Q38" s="22">
        <v>47</v>
      </c>
      <c r="R38" s="21">
        <v>14</v>
      </c>
      <c r="S38" s="21">
        <v>24</v>
      </c>
      <c r="T38" s="21">
        <v>4</v>
      </c>
      <c r="U38" s="21">
        <v>2</v>
      </c>
      <c r="V38" s="21">
        <v>30</v>
      </c>
      <c r="W38" s="22">
        <v>122</v>
      </c>
      <c r="X38" s="23">
        <f t="shared" si="21"/>
        <v>27.223557692307693</v>
      </c>
      <c r="Y38" s="24">
        <f t="shared" si="21"/>
        <v>1.7660044150110374</v>
      </c>
      <c r="Z38" s="24">
        <f t="shared" si="2"/>
        <v>0.22075055187637968</v>
      </c>
      <c r="AA38" s="24">
        <f t="shared" si="3"/>
        <v>9.933774834437086</v>
      </c>
      <c r="AB38" s="24">
        <f t="shared" si="4"/>
        <v>0.22075055187637968</v>
      </c>
      <c r="AC38" s="24" t="str">
        <f t="shared" si="5"/>
        <v>- </v>
      </c>
      <c r="AD38" s="24">
        <f t="shared" si="6"/>
        <v>1.9867549668874174</v>
      </c>
      <c r="AE38" s="24">
        <f t="shared" si="7"/>
        <v>4.194260485651214</v>
      </c>
      <c r="AF38" s="24">
        <f t="shared" si="8"/>
        <v>2.207505518763797</v>
      </c>
      <c r="AG38" s="24">
        <f t="shared" si="9"/>
        <v>21.41280353200883</v>
      </c>
      <c r="AH38" s="24">
        <f t="shared" si="10"/>
        <v>4.415011037527594</v>
      </c>
      <c r="AI38" s="24" t="str">
        <f t="shared" si="11"/>
        <v>- </v>
      </c>
      <c r="AJ38" s="24" t="str">
        <f t="shared" si="12"/>
        <v>- </v>
      </c>
      <c r="AK38" s="24">
        <f t="shared" si="13"/>
        <v>10.375275938189846</v>
      </c>
      <c r="AL38" s="24">
        <f t="shared" si="14"/>
        <v>3.090507726269316</v>
      </c>
      <c r="AM38" s="24">
        <f t="shared" si="15"/>
        <v>5.298013245033113</v>
      </c>
      <c r="AN38" s="24">
        <f t="shared" si="16"/>
        <v>0.8830022075055187</v>
      </c>
      <c r="AO38" s="24">
        <f t="shared" si="17"/>
        <v>0.44150110375275936</v>
      </c>
      <c r="AP38" s="24">
        <f t="shared" si="18"/>
        <v>6.622516556291391</v>
      </c>
      <c r="AQ38" s="25">
        <f t="shared" si="19"/>
        <v>26.93156732891832</v>
      </c>
    </row>
    <row r="39" spans="1:43" s="1" customFormat="1" ht="15.75" customHeight="1">
      <c r="A39" s="18"/>
      <c r="B39" s="20" t="s">
        <v>5</v>
      </c>
      <c r="C39" s="21">
        <v>825</v>
      </c>
      <c r="D39" s="21">
        <v>222</v>
      </c>
      <c r="E39" s="21">
        <v>3</v>
      </c>
      <c r="F39" s="21">
        <v>1</v>
      </c>
      <c r="G39" s="21">
        <v>29</v>
      </c>
      <c r="H39" s="21">
        <v>0</v>
      </c>
      <c r="I39" s="21">
        <v>0</v>
      </c>
      <c r="J39" s="22">
        <v>9</v>
      </c>
      <c r="K39" s="21">
        <v>8</v>
      </c>
      <c r="L39" s="21">
        <v>9</v>
      </c>
      <c r="M39" s="21">
        <v>46</v>
      </c>
      <c r="N39" s="21">
        <v>7</v>
      </c>
      <c r="O39" s="21">
        <v>0</v>
      </c>
      <c r="P39" s="21">
        <v>0</v>
      </c>
      <c r="Q39" s="22">
        <v>17</v>
      </c>
      <c r="R39" s="21">
        <v>4</v>
      </c>
      <c r="S39" s="21">
        <v>20</v>
      </c>
      <c r="T39" s="21">
        <v>0</v>
      </c>
      <c r="U39" s="21">
        <v>1</v>
      </c>
      <c r="V39" s="21">
        <v>13</v>
      </c>
      <c r="W39" s="22">
        <v>55</v>
      </c>
      <c r="X39" s="23">
        <f t="shared" si="21"/>
        <v>26.90909090909091</v>
      </c>
      <c r="Y39" s="24">
        <f t="shared" si="21"/>
        <v>1.3513513513513513</v>
      </c>
      <c r="Z39" s="24">
        <f t="shared" si="2"/>
        <v>0.45045045045045046</v>
      </c>
      <c r="AA39" s="24">
        <f t="shared" si="3"/>
        <v>13.063063063063062</v>
      </c>
      <c r="AB39" s="24" t="str">
        <f t="shared" si="4"/>
        <v>- </v>
      </c>
      <c r="AC39" s="24" t="str">
        <f t="shared" si="5"/>
        <v>- </v>
      </c>
      <c r="AD39" s="24">
        <f t="shared" si="6"/>
        <v>4.054054054054054</v>
      </c>
      <c r="AE39" s="24">
        <f t="shared" si="7"/>
        <v>3.6036036036036037</v>
      </c>
      <c r="AF39" s="24">
        <f t="shared" si="8"/>
        <v>4.054054054054054</v>
      </c>
      <c r="AG39" s="24">
        <f t="shared" si="9"/>
        <v>20.72072072072072</v>
      </c>
      <c r="AH39" s="24">
        <f t="shared" si="10"/>
        <v>3.153153153153153</v>
      </c>
      <c r="AI39" s="24" t="str">
        <f t="shared" si="11"/>
        <v>- </v>
      </c>
      <c r="AJ39" s="24" t="str">
        <f t="shared" si="12"/>
        <v>- </v>
      </c>
      <c r="AK39" s="24">
        <f t="shared" si="13"/>
        <v>7.657657657657657</v>
      </c>
      <c r="AL39" s="24">
        <f t="shared" si="14"/>
        <v>1.8018018018018018</v>
      </c>
      <c r="AM39" s="24">
        <f t="shared" si="15"/>
        <v>9.00900900900901</v>
      </c>
      <c r="AN39" s="24" t="str">
        <f t="shared" si="16"/>
        <v>- </v>
      </c>
      <c r="AO39" s="24">
        <f t="shared" si="17"/>
        <v>0.45045045045045046</v>
      </c>
      <c r="AP39" s="24">
        <f t="shared" si="18"/>
        <v>5.8558558558558556</v>
      </c>
      <c r="AQ39" s="25">
        <f t="shared" si="19"/>
        <v>24.774774774774773</v>
      </c>
    </row>
    <row r="40" spans="1:43" s="1" customFormat="1" ht="15.75" customHeight="1">
      <c r="A40" s="18"/>
      <c r="B40" s="20" t="s">
        <v>6</v>
      </c>
      <c r="C40" s="21">
        <v>839</v>
      </c>
      <c r="D40" s="21">
        <v>231</v>
      </c>
      <c r="E40" s="21">
        <v>5</v>
      </c>
      <c r="F40" s="21">
        <v>0</v>
      </c>
      <c r="G40" s="21">
        <v>16</v>
      </c>
      <c r="H40" s="21">
        <v>1</v>
      </c>
      <c r="I40" s="21">
        <v>0</v>
      </c>
      <c r="J40" s="22">
        <v>0</v>
      </c>
      <c r="K40" s="21">
        <v>11</v>
      </c>
      <c r="L40" s="21">
        <v>1</v>
      </c>
      <c r="M40" s="21">
        <v>51</v>
      </c>
      <c r="N40" s="21">
        <v>13</v>
      </c>
      <c r="O40" s="21">
        <v>0</v>
      </c>
      <c r="P40" s="21">
        <v>0</v>
      </c>
      <c r="Q40" s="22">
        <v>30</v>
      </c>
      <c r="R40" s="21">
        <v>10</v>
      </c>
      <c r="S40" s="21">
        <v>4</v>
      </c>
      <c r="T40" s="21">
        <v>4</v>
      </c>
      <c r="U40" s="21">
        <v>1</v>
      </c>
      <c r="V40" s="21">
        <v>17</v>
      </c>
      <c r="W40" s="22">
        <v>67</v>
      </c>
      <c r="X40" s="23">
        <f t="shared" si="21"/>
        <v>27.532777115613825</v>
      </c>
      <c r="Y40" s="24">
        <f t="shared" si="21"/>
        <v>2.1645021645021645</v>
      </c>
      <c r="Z40" s="24" t="str">
        <f t="shared" si="2"/>
        <v>- </v>
      </c>
      <c r="AA40" s="24">
        <f t="shared" si="3"/>
        <v>6.926406926406926</v>
      </c>
      <c r="AB40" s="24">
        <f t="shared" si="4"/>
        <v>0.4329004329004329</v>
      </c>
      <c r="AC40" s="24" t="str">
        <f t="shared" si="5"/>
        <v>- </v>
      </c>
      <c r="AD40" s="24" t="str">
        <f t="shared" si="6"/>
        <v>- </v>
      </c>
      <c r="AE40" s="24">
        <f t="shared" si="7"/>
        <v>4.761904761904762</v>
      </c>
      <c r="AF40" s="24">
        <f t="shared" si="8"/>
        <v>0.4329004329004329</v>
      </c>
      <c r="AG40" s="24">
        <f t="shared" si="9"/>
        <v>22.07792207792208</v>
      </c>
      <c r="AH40" s="24">
        <f t="shared" si="10"/>
        <v>5.627705627705628</v>
      </c>
      <c r="AI40" s="24" t="str">
        <f t="shared" si="11"/>
        <v>- </v>
      </c>
      <c r="AJ40" s="24" t="str">
        <f t="shared" si="12"/>
        <v>- </v>
      </c>
      <c r="AK40" s="24">
        <f t="shared" si="13"/>
        <v>12.987012987012985</v>
      </c>
      <c r="AL40" s="24">
        <f t="shared" si="14"/>
        <v>4.329004329004329</v>
      </c>
      <c r="AM40" s="24">
        <f t="shared" si="15"/>
        <v>1.7316017316017316</v>
      </c>
      <c r="AN40" s="24">
        <f t="shared" si="16"/>
        <v>1.7316017316017316</v>
      </c>
      <c r="AO40" s="24">
        <f t="shared" si="17"/>
        <v>0.4329004329004329</v>
      </c>
      <c r="AP40" s="24">
        <f t="shared" si="18"/>
        <v>7.35930735930736</v>
      </c>
      <c r="AQ40" s="25">
        <f t="shared" si="19"/>
        <v>29.004329004329005</v>
      </c>
    </row>
    <row r="41" spans="1:43" s="1" customFormat="1" ht="15.75" customHeight="1">
      <c r="A41" s="58" t="s">
        <v>37</v>
      </c>
      <c r="B41" s="28" t="s">
        <v>4</v>
      </c>
      <c r="C41" s="29">
        <f>C44+C47+C50</f>
        <v>1380</v>
      </c>
      <c r="D41" s="29">
        <f aca="true" t="shared" si="23" ref="D41:W43">D44+D47+D50</f>
        <v>263</v>
      </c>
      <c r="E41" s="29">
        <f t="shared" si="23"/>
        <v>9</v>
      </c>
      <c r="F41" s="29">
        <f t="shared" si="23"/>
        <v>2</v>
      </c>
      <c r="G41" s="29">
        <f t="shared" si="23"/>
        <v>16</v>
      </c>
      <c r="H41" s="29">
        <f t="shared" si="23"/>
        <v>1</v>
      </c>
      <c r="I41" s="29">
        <f t="shared" si="23"/>
        <v>0</v>
      </c>
      <c r="J41" s="30">
        <f t="shared" si="23"/>
        <v>5</v>
      </c>
      <c r="K41" s="29">
        <f t="shared" si="23"/>
        <v>19</v>
      </c>
      <c r="L41" s="29">
        <f t="shared" si="23"/>
        <v>2</v>
      </c>
      <c r="M41" s="29">
        <f t="shared" si="23"/>
        <v>47</v>
      </c>
      <c r="N41" s="29">
        <f t="shared" si="23"/>
        <v>1</v>
      </c>
      <c r="O41" s="29">
        <f t="shared" si="23"/>
        <v>0</v>
      </c>
      <c r="P41" s="29">
        <f t="shared" si="23"/>
        <v>0</v>
      </c>
      <c r="Q41" s="30">
        <f t="shared" si="23"/>
        <v>9</v>
      </c>
      <c r="R41" s="29">
        <f t="shared" si="23"/>
        <v>7</v>
      </c>
      <c r="S41" s="29">
        <f t="shared" si="23"/>
        <v>95</v>
      </c>
      <c r="T41" s="29">
        <f t="shared" si="23"/>
        <v>1</v>
      </c>
      <c r="U41" s="29">
        <f t="shared" si="23"/>
        <v>2</v>
      </c>
      <c r="V41" s="29">
        <f t="shared" si="23"/>
        <v>7</v>
      </c>
      <c r="W41" s="30">
        <f t="shared" si="23"/>
        <v>40</v>
      </c>
      <c r="X41" s="31">
        <f t="shared" si="21"/>
        <v>19.057971014492754</v>
      </c>
      <c r="Y41" s="32">
        <f t="shared" si="21"/>
        <v>3.4220532319391634</v>
      </c>
      <c r="Z41" s="32">
        <f t="shared" si="2"/>
        <v>0.7604562737642585</v>
      </c>
      <c r="AA41" s="32">
        <f t="shared" si="3"/>
        <v>6.083650190114068</v>
      </c>
      <c r="AB41" s="32">
        <f t="shared" si="4"/>
        <v>0.38022813688212925</v>
      </c>
      <c r="AC41" s="32" t="str">
        <f t="shared" si="5"/>
        <v>- </v>
      </c>
      <c r="AD41" s="32">
        <f t="shared" si="6"/>
        <v>1.9011406844106464</v>
      </c>
      <c r="AE41" s="32">
        <f t="shared" si="7"/>
        <v>7.224334600760455</v>
      </c>
      <c r="AF41" s="32">
        <f t="shared" si="8"/>
        <v>0.7604562737642585</v>
      </c>
      <c r="AG41" s="32">
        <f t="shared" si="9"/>
        <v>17.870722433460077</v>
      </c>
      <c r="AH41" s="32">
        <f t="shared" si="10"/>
        <v>0.38022813688212925</v>
      </c>
      <c r="AI41" s="32" t="str">
        <f t="shared" si="11"/>
        <v>- </v>
      </c>
      <c r="AJ41" s="32" t="str">
        <f t="shared" si="12"/>
        <v>- </v>
      </c>
      <c r="AK41" s="32">
        <f t="shared" si="13"/>
        <v>3.4220532319391634</v>
      </c>
      <c r="AL41" s="32">
        <f t="shared" si="14"/>
        <v>2.6615969581749046</v>
      </c>
      <c r="AM41" s="32">
        <f t="shared" si="15"/>
        <v>36.12167300380228</v>
      </c>
      <c r="AN41" s="32">
        <f t="shared" si="16"/>
        <v>0.38022813688212925</v>
      </c>
      <c r="AO41" s="32">
        <f t="shared" si="17"/>
        <v>0.7604562737642585</v>
      </c>
      <c r="AP41" s="32">
        <f t="shared" si="18"/>
        <v>2.6615969581749046</v>
      </c>
      <c r="AQ41" s="33">
        <f t="shared" si="19"/>
        <v>15.209125475285171</v>
      </c>
    </row>
    <row r="42" spans="1:43" s="1" customFormat="1" ht="15.75" customHeight="1">
      <c r="A42" s="58"/>
      <c r="B42" s="28" t="s">
        <v>5</v>
      </c>
      <c r="C42" s="29">
        <f>C45+C48+C51</f>
        <v>646</v>
      </c>
      <c r="D42" s="29">
        <f t="shared" si="23"/>
        <v>152</v>
      </c>
      <c r="E42" s="29">
        <f t="shared" si="23"/>
        <v>6</v>
      </c>
      <c r="F42" s="29">
        <f t="shared" si="23"/>
        <v>1</v>
      </c>
      <c r="G42" s="29">
        <f t="shared" si="23"/>
        <v>8</v>
      </c>
      <c r="H42" s="29">
        <f t="shared" si="23"/>
        <v>1</v>
      </c>
      <c r="I42" s="29">
        <f t="shared" si="23"/>
        <v>0</v>
      </c>
      <c r="J42" s="30">
        <f t="shared" si="23"/>
        <v>5</v>
      </c>
      <c r="K42" s="29">
        <f t="shared" si="23"/>
        <v>8</v>
      </c>
      <c r="L42" s="29">
        <f t="shared" si="23"/>
        <v>1</v>
      </c>
      <c r="M42" s="29">
        <f t="shared" si="23"/>
        <v>14</v>
      </c>
      <c r="N42" s="29">
        <f t="shared" si="23"/>
        <v>0</v>
      </c>
      <c r="O42" s="29">
        <f t="shared" si="23"/>
        <v>0</v>
      </c>
      <c r="P42" s="29">
        <f t="shared" si="23"/>
        <v>0</v>
      </c>
      <c r="Q42" s="30">
        <f t="shared" si="23"/>
        <v>4</v>
      </c>
      <c r="R42" s="29">
        <f t="shared" si="23"/>
        <v>2</v>
      </c>
      <c r="S42" s="29">
        <f t="shared" si="23"/>
        <v>80</v>
      </c>
      <c r="T42" s="29">
        <f t="shared" si="23"/>
        <v>0</v>
      </c>
      <c r="U42" s="29">
        <f t="shared" si="23"/>
        <v>0</v>
      </c>
      <c r="V42" s="29">
        <f t="shared" si="23"/>
        <v>2</v>
      </c>
      <c r="W42" s="30">
        <f t="shared" si="23"/>
        <v>20</v>
      </c>
      <c r="X42" s="31">
        <f t="shared" si="21"/>
        <v>23.52941176470588</v>
      </c>
      <c r="Y42" s="32">
        <f t="shared" si="21"/>
        <v>3.9473684210526314</v>
      </c>
      <c r="Z42" s="32">
        <f t="shared" si="2"/>
        <v>0.6578947368421052</v>
      </c>
      <c r="AA42" s="32">
        <f t="shared" si="3"/>
        <v>5.263157894736842</v>
      </c>
      <c r="AB42" s="32">
        <f t="shared" si="4"/>
        <v>0.6578947368421052</v>
      </c>
      <c r="AC42" s="32" t="str">
        <f t="shared" si="5"/>
        <v>- </v>
      </c>
      <c r="AD42" s="32">
        <f t="shared" si="6"/>
        <v>3.289473684210526</v>
      </c>
      <c r="AE42" s="32">
        <f t="shared" si="7"/>
        <v>5.263157894736842</v>
      </c>
      <c r="AF42" s="32">
        <f t="shared" si="8"/>
        <v>0.6578947368421052</v>
      </c>
      <c r="AG42" s="32">
        <f t="shared" si="9"/>
        <v>9.210526315789473</v>
      </c>
      <c r="AH42" s="32" t="str">
        <f t="shared" si="10"/>
        <v>- </v>
      </c>
      <c r="AI42" s="32" t="str">
        <f t="shared" si="11"/>
        <v>- </v>
      </c>
      <c r="AJ42" s="32" t="str">
        <f t="shared" si="12"/>
        <v>- </v>
      </c>
      <c r="AK42" s="32">
        <f t="shared" si="13"/>
        <v>2.631578947368421</v>
      </c>
      <c r="AL42" s="32">
        <f t="shared" si="14"/>
        <v>1.3157894736842104</v>
      </c>
      <c r="AM42" s="32">
        <f t="shared" si="15"/>
        <v>52.63157894736842</v>
      </c>
      <c r="AN42" s="32" t="str">
        <f t="shared" si="16"/>
        <v>- </v>
      </c>
      <c r="AO42" s="32" t="str">
        <f t="shared" si="17"/>
        <v>- </v>
      </c>
      <c r="AP42" s="32">
        <f t="shared" si="18"/>
        <v>1.3157894736842104</v>
      </c>
      <c r="AQ42" s="33">
        <f t="shared" si="19"/>
        <v>13.157894736842104</v>
      </c>
    </row>
    <row r="43" spans="1:43" s="1" customFormat="1" ht="15.75" customHeight="1">
      <c r="A43" s="58"/>
      <c r="B43" s="28" t="s">
        <v>6</v>
      </c>
      <c r="C43" s="29">
        <f>C46+C49+C52</f>
        <v>734</v>
      </c>
      <c r="D43" s="29">
        <f t="shared" si="23"/>
        <v>111</v>
      </c>
      <c r="E43" s="29">
        <f t="shared" si="23"/>
        <v>3</v>
      </c>
      <c r="F43" s="29">
        <f t="shared" si="23"/>
        <v>1</v>
      </c>
      <c r="G43" s="29">
        <f t="shared" si="23"/>
        <v>8</v>
      </c>
      <c r="H43" s="29">
        <f t="shared" si="23"/>
        <v>0</v>
      </c>
      <c r="I43" s="29">
        <f t="shared" si="23"/>
        <v>0</v>
      </c>
      <c r="J43" s="30">
        <f t="shared" si="23"/>
        <v>0</v>
      </c>
      <c r="K43" s="29">
        <f t="shared" si="23"/>
        <v>11</v>
      </c>
      <c r="L43" s="29">
        <f t="shared" si="23"/>
        <v>1</v>
      </c>
      <c r="M43" s="29">
        <f t="shared" si="23"/>
        <v>33</v>
      </c>
      <c r="N43" s="29">
        <f t="shared" si="23"/>
        <v>1</v>
      </c>
      <c r="O43" s="29">
        <f t="shared" si="23"/>
        <v>0</v>
      </c>
      <c r="P43" s="29">
        <f t="shared" si="23"/>
        <v>0</v>
      </c>
      <c r="Q43" s="30">
        <f t="shared" si="23"/>
        <v>5</v>
      </c>
      <c r="R43" s="29">
        <f t="shared" si="23"/>
        <v>5</v>
      </c>
      <c r="S43" s="29">
        <f t="shared" si="23"/>
        <v>15</v>
      </c>
      <c r="T43" s="29">
        <f t="shared" si="23"/>
        <v>1</v>
      </c>
      <c r="U43" s="29">
        <f t="shared" si="23"/>
        <v>2</v>
      </c>
      <c r="V43" s="29">
        <f t="shared" si="23"/>
        <v>5</v>
      </c>
      <c r="W43" s="30">
        <f t="shared" si="23"/>
        <v>20</v>
      </c>
      <c r="X43" s="31">
        <f t="shared" si="21"/>
        <v>15.122615803814716</v>
      </c>
      <c r="Y43" s="32">
        <f t="shared" si="21"/>
        <v>2.7027027027027026</v>
      </c>
      <c r="Z43" s="32">
        <f t="shared" si="2"/>
        <v>0.9009009009009009</v>
      </c>
      <c r="AA43" s="32">
        <f t="shared" si="3"/>
        <v>7.207207207207207</v>
      </c>
      <c r="AB43" s="32" t="str">
        <f t="shared" si="4"/>
        <v>- </v>
      </c>
      <c r="AC43" s="32" t="str">
        <f t="shared" si="5"/>
        <v>- </v>
      </c>
      <c r="AD43" s="32" t="str">
        <f t="shared" si="6"/>
        <v>- </v>
      </c>
      <c r="AE43" s="32">
        <f t="shared" si="7"/>
        <v>9.90990990990991</v>
      </c>
      <c r="AF43" s="32">
        <f t="shared" si="8"/>
        <v>0.9009009009009009</v>
      </c>
      <c r="AG43" s="32">
        <f t="shared" si="9"/>
        <v>29.72972972972973</v>
      </c>
      <c r="AH43" s="32">
        <f t="shared" si="10"/>
        <v>0.9009009009009009</v>
      </c>
      <c r="AI43" s="32" t="str">
        <f t="shared" si="11"/>
        <v>- </v>
      </c>
      <c r="AJ43" s="32" t="str">
        <f t="shared" si="12"/>
        <v>- </v>
      </c>
      <c r="AK43" s="32">
        <f t="shared" si="13"/>
        <v>4.504504504504505</v>
      </c>
      <c r="AL43" s="32">
        <f t="shared" si="14"/>
        <v>4.504504504504505</v>
      </c>
      <c r="AM43" s="32">
        <f t="shared" si="15"/>
        <v>13.513513513513514</v>
      </c>
      <c r="AN43" s="32">
        <f t="shared" si="16"/>
        <v>0.9009009009009009</v>
      </c>
      <c r="AO43" s="32">
        <f t="shared" si="17"/>
        <v>1.8018018018018018</v>
      </c>
      <c r="AP43" s="32">
        <f t="shared" si="18"/>
        <v>4.504504504504505</v>
      </c>
      <c r="AQ43" s="33">
        <f t="shared" si="19"/>
        <v>18.01801801801802</v>
      </c>
    </row>
    <row r="44" spans="1:43" s="1" customFormat="1" ht="15.75" customHeight="1">
      <c r="A44" s="19" t="s">
        <v>7</v>
      </c>
      <c r="B44" s="20" t="s">
        <v>4</v>
      </c>
      <c r="C44" s="21">
        <v>587</v>
      </c>
      <c r="D44" s="21">
        <v>103</v>
      </c>
      <c r="E44" s="21">
        <v>3</v>
      </c>
      <c r="F44" s="21">
        <v>2</v>
      </c>
      <c r="G44" s="21">
        <v>10</v>
      </c>
      <c r="H44" s="21">
        <v>0</v>
      </c>
      <c r="I44" s="21">
        <v>0</v>
      </c>
      <c r="J44" s="22">
        <v>3</v>
      </c>
      <c r="K44" s="21">
        <v>9</v>
      </c>
      <c r="L44" s="21">
        <v>2</v>
      </c>
      <c r="M44" s="21">
        <v>17</v>
      </c>
      <c r="N44" s="21">
        <v>1</v>
      </c>
      <c r="O44" s="21">
        <v>0</v>
      </c>
      <c r="P44" s="21">
        <v>0</v>
      </c>
      <c r="Q44" s="22">
        <v>4</v>
      </c>
      <c r="R44" s="21">
        <v>2</v>
      </c>
      <c r="S44" s="21">
        <v>37</v>
      </c>
      <c r="T44" s="21">
        <v>1</v>
      </c>
      <c r="U44" s="21">
        <v>1</v>
      </c>
      <c r="V44" s="21">
        <v>2</v>
      </c>
      <c r="W44" s="22">
        <v>9</v>
      </c>
      <c r="X44" s="23">
        <f t="shared" si="21"/>
        <v>17.54684838160136</v>
      </c>
      <c r="Y44" s="24">
        <f t="shared" si="21"/>
        <v>2.912621359223301</v>
      </c>
      <c r="Z44" s="24">
        <f t="shared" si="2"/>
        <v>1.9417475728155338</v>
      </c>
      <c r="AA44" s="24">
        <f t="shared" si="3"/>
        <v>9.70873786407767</v>
      </c>
      <c r="AB44" s="24" t="str">
        <f t="shared" si="4"/>
        <v>- </v>
      </c>
      <c r="AC44" s="24" t="str">
        <f t="shared" si="5"/>
        <v>- </v>
      </c>
      <c r="AD44" s="24">
        <f t="shared" si="6"/>
        <v>2.912621359223301</v>
      </c>
      <c r="AE44" s="24">
        <f t="shared" si="7"/>
        <v>8.737864077669903</v>
      </c>
      <c r="AF44" s="24">
        <f t="shared" si="8"/>
        <v>1.9417475728155338</v>
      </c>
      <c r="AG44" s="24">
        <f t="shared" si="9"/>
        <v>16.50485436893204</v>
      </c>
      <c r="AH44" s="24">
        <f t="shared" si="10"/>
        <v>0.9708737864077669</v>
      </c>
      <c r="AI44" s="24" t="str">
        <f t="shared" si="11"/>
        <v>- </v>
      </c>
      <c r="AJ44" s="24" t="str">
        <f t="shared" si="12"/>
        <v>- </v>
      </c>
      <c r="AK44" s="24">
        <f t="shared" si="13"/>
        <v>3.8834951456310676</v>
      </c>
      <c r="AL44" s="24">
        <f t="shared" si="14"/>
        <v>1.9417475728155338</v>
      </c>
      <c r="AM44" s="24">
        <f t="shared" si="15"/>
        <v>35.92233009708738</v>
      </c>
      <c r="AN44" s="24">
        <f t="shared" si="16"/>
        <v>0.9708737864077669</v>
      </c>
      <c r="AO44" s="24">
        <f t="shared" si="17"/>
        <v>0.9708737864077669</v>
      </c>
      <c r="AP44" s="24">
        <f t="shared" si="18"/>
        <v>1.9417475728155338</v>
      </c>
      <c r="AQ44" s="25">
        <f t="shared" si="19"/>
        <v>8.737864077669903</v>
      </c>
    </row>
    <row r="45" spans="1:43" s="1" customFormat="1" ht="15.75" customHeight="1">
      <c r="A45" s="18"/>
      <c r="B45" s="20" t="s">
        <v>5</v>
      </c>
      <c r="C45" s="21">
        <v>293</v>
      </c>
      <c r="D45" s="21">
        <v>63</v>
      </c>
      <c r="E45" s="21">
        <v>2</v>
      </c>
      <c r="F45" s="21">
        <v>1</v>
      </c>
      <c r="G45" s="21">
        <v>4</v>
      </c>
      <c r="H45" s="21">
        <v>0</v>
      </c>
      <c r="I45" s="21">
        <v>0</v>
      </c>
      <c r="J45" s="22">
        <v>3</v>
      </c>
      <c r="K45" s="21">
        <v>4</v>
      </c>
      <c r="L45" s="21">
        <v>1</v>
      </c>
      <c r="M45" s="21">
        <v>6</v>
      </c>
      <c r="N45" s="21">
        <v>0</v>
      </c>
      <c r="O45" s="21">
        <v>0</v>
      </c>
      <c r="P45" s="21">
        <v>0</v>
      </c>
      <c r="Q45" s="22">
        <v>3</v>
      </c>
      <c r="R45" s="21">
        <v>1</v>
      </c>
      <c r="S45" s="21">
        <v>33</v>
      </c>
      <c r="T45" s="21">
        <v>0</v>
      </c>
      <c r="U45" s="21">
        <v>0</v>
      </c>
      <c r="V45" s="21">
        <v>0</v>
      </c>
      <c r="W45" s="22">
        <v>5</v>
      </c>
      <c r="X45" s="23">
        <f t="shared" si="21"/>
        <v>21.501706484641637</v>
      </c>
      <c r="Y45" s="24">
        <f t="shared" si="21"/>
        <v>3.1746031746031744</v>
      </c>
      <c r="Z45" s="24">
        <f t="shared" si="2"/>
        <v>1.5873015873015872</v>
      </c>
      <c r="AA45" s="24">
        <f t="shared" si="3"/>
        <v>6.349206349206349</v>
      </c>
      <c r="AB45" s="24" t="str">
        <f t="shared" si="4"/>
        <v>- </v>
      </c>
      <c r="AC45" s="24" t="str">
        <f t="shared" si="5"/>
        <v>- </v>
      </c>
      <c r="AD45" s="24">
        <f t="shared" si="6"/>
        <v>4.761904761904762</v>
      </c>
      <c r="AE45" s="24">
        <f t="shared" si="7"/>
        <v>6.349206349206349</v>
      </c>
      <c r="AF45" s="24">
        <f t="shared" si="8"/>
        <v>1.5873015873015872</v>
      </c>
      <c r="AG45" s="24">
        <f t="shared" si="9"/>
        <v>9.523809523809524</v>
      </c>
      <c r="AH45" s="24" t="str">
        <f t="shared" si="10"/>
        <v>- </v>
      </c>
      <c r="AI45" s="24" t="str">
        <f t="shared" si="11"/>
        <v>- </v>
      </c>
      <c r="AJ45" s="24" t="str">
        <f t="shared" si="12"/>
        <v>- </v>
      </c>
      <c r="AK45" s="24">
        <f t="shared" si="13"/>
        <v>4.761904761904762</v>
      </c>
      <c r="AL45" s="24">
        <f t="shared" si="14"/>
        <v>1.5873015873015872</v>
      </c>
      <c r="AM45" s="24">
        <f t="shared" si="15"/>
        <v>52.38095238095239</v>
      </c>
      <c r="AN45" s="24" t="str">
        <f t="shared" si="16"/>
        <v>- </v>
      </c>
      <c r="AO45" s="24" t="str">
        <f t="shared" si="17"/>
        <v>- </v>
      </c>
      <c r="AP45" s="24" t="str">
        <f t="shared" si="18"/>
        <v>- </v>
      </c>
      <c r="AQ45" s="25">
        <f t="shared" si="19"/>
        <v>7.936507936507936</v>
      </c>
    </row>
    <row r="46" spans="1:43" s="1" customFormat="1" ht="15.75" customHeight="1">
      <c r="A46" s="18"/>
      <c r="B46" s="20" t="s">
        <v>6</v>
      </c>
      <c r="C46" s="21">
        <v>294</v>
      </c>
      <c r="D46" s="21">
        <v>40</v>
      </c>
      <c r="E46" s="21">
        <v>1</v>
      </c>
      <c r="F46" s="21">
        <v>1</v>
      </c>
      <c r="G46" s="21">
        <v>6</v>
      </c>
      <c r="H46" s="21">
        <v>0</v>
      </c>
      <c r="I46" s="21">
        <v>0</v>
      </c>
      <c r="J46" s="22">
        <v>0</v>
      </c>
      <c r="K46" s="21">
        <v>5</v>
      </c>
      <c r="L46" s="21">
        <v>1</v>
      </c>
      <c r="M46" s="21">
        <v>11</v>
      </c>
      <c r="N46" s="21">
        <v>1</v>
      </c>
      <c r="O46" s="21">
        <v>0</v>
      </c>
      <c r="P46" s="21">
        <v>0</v>
      </c>
      <c r="Q46" s="22">
        <v>1</v>
      </c>
      <c r="R46" s="21">
        <v>1</v>
      </c>
      <c r="S46" s="21">
        <v>4</v>
      </c>
      <c r="T46" s="21">
        <v>1</v>
      </c>
      <c r="U46" s="21">
        <v>1</v>
      </c>
      <c r="V46" s="21">
        <v>2</v>
      </c>
      <c r="W46" s="22">
        <v>4</v>
      </c>
      <c r="X46" s="23">
        <f t="shared" si="21"/>
        <v>13.60544217687075</v>
      </c>
      <c r="Y46" s="24">
        <f t="shared" si="21"/>
        <v>2.5</v>
      </c>
      <c r="Z46" s="24">
        <f t="shared" si="2"/>
        <v>2.5</v>
      </c>
      <c r="AA46" s="24">
        <f t="shared" si="3"/>
        <v>15</v>
      </c>
      <c r="AB46" s="24" t="str">
        <f t="shared" si="4"/>
        <v>- </v>
      </c>
      <c r="AC46" s="24" t="str">
        <f t="shared" si="5"/>
        <v>- </v>
      </c>
      <c r="AD46" s="24" t="str">
        <f t="shared" si="6"/>
        <v>- </v>
      </c>
      <c r="AE46" s="24">
        <f t="shared" si="7"/>
        <v>12.5</v>
      </c>
      <c r="AF46" s="24">
        <f t="shared" si="8"/>
        <v>2.5</v>
      </c>
      <c r="AG46" s="24">
        <f t="shared" si="9"/>
        <v>27.500000000000004</v>
      </c>
      <c r="AH46" s="24">
        <f t="shared" si="10"/>
        <v>2.5</v>
      </c>
      <c r="AI46" s="24" t="str">
        <f t="shared" si="11"/>
        <v>- </v>
      </c>
      <c r="AJ46" s="24" t="str">
        <f t="shared" si="12"/>
        <v>- </v>
      </c>
      <c r="AK46" s="24">
        <f t="shared" si="13"/>
        <v>2.5</v>
      </c>
      <c r="AL46" s="24">
        <f t="shared" si="14"/>
        <v>2.5</v>
      </c>
      <c r="AM46" s="24">
        <f t="shared" si="15"/>
        <v>10</v>
      </c>
      <c r="AN46" s="24">
        <f t="shared" si="16"/>
        <v>2.5</v>
      </c>
      <c r="AO46" s="24">
        <f t="shared" si="17"/>
        <v>2.5</v>
      </c>
      <c r="AP46" s="24">
        <f t="shared" si="18"/>
        <v>5</v>
      </c>
      <c r="AQ46" s="25">
        <f t="shared" si="19"/>
        <v>10</v>
      </c>
    </row>
    <row r="47" spans="1:43" s="1" customFormat="1" ht="15.75" customHeight="1">
      <c r="A47" s="19" t="s">
        <v>33</v>
      </c>
      <c r="B47" s="20" t="s">
        <v>4</v>
      </c>
      <c r="C47" s="21">
        <v>97</v>
      </c>
      <c r="D47" s="21">
        <v>21</v>
      </c>
      <c r="E47" s="21">
        <v>0</v>
      </c>
      <c r="F47" s="21">
        <v>0</v>
      </c>
      <c r="G47" s="21">
        <v>3</v>
      </c>
      <c r="H47" s="21">
        <v>0</v>
      </c>
      <c r="I47" s="21">
        <v>0</v>
      </c>
      <c r="J47" s="22">
        <v>2</v>
      </c>
      <c r="K47" s="21">
        <v>0</v>
      </c>
      <c r="L47" s="21">
        <v>0</v>
      </c>
      <c r="M47" s="21">
        <v>4</v>
      </c>
      <c r="N47" s="21">
        <v>0</v>
      </c>
      <c r="O47" s="21">
        <v>0</v>
      </c>
      <c r="P47" s="21">
        <v>0</v>
      </c>
      <c r="Q47" s="22">
        <v>1</v>
      </c>
      <c r="R47" s="21">
        <v>2</v>
      </c>
      <c r="S47" s="21">
        <v>8</v>
      </c>
      <c r="T47" s="21">
        <v>0</v>
      </c>
      <c r="U47" s="21">
        <v>1</v>
      </c>
      <c r="V47" s="21">
        <v>0</v>
      </c>
      <c r="W47" s="22">
        <v>0</v>
      </c>
      <c r="X47" s="23">
        <f t="shared" si="21"/>
        <v>21.649484536082475</v>
      </c>
      <c r="Y47" s="24" t="str">
        <f t="shared" si="21"/>
        <v>- </v>
      </c>
      <c r="Z47" s="24" t="str">
        <f t="shared" si="2"/>
        <v>- </v>
      </c>
      <c r="AA47" s="24">
        <f t="shared" si="3"/>
        <v>14.285714285714285</v>
      </c>
      <c r="AB47" s="24" t="str">
        <f t="shared" si="4"/>
        <v>- </v>
      </c>
      <c r="AC47" s="24" t="str">
        <f t="shared" si="5"/>
        <v>- </v>
      </c>
      <c r="AD47" s="24">
        <f t="shared" si="6"/>
        <v>9.523809523809524</v>
      </c>
      <c r="AE47" s="24" t="str">
        <f t="shared" si="7"/>
        <v>- </v>
      </c>
      <c r="AF47" s="24" t="str">
        <f t="shared" si="8"/>
        <v>- </v>
      </c>
      <c r="AG47" s="24">
        <f t="shared" si="9"/>
        <v>19.047619047619047</v>
      </c>
      <c r="AH47" s="24" t="str">
        <f t="shared" si="10"/>
        <v>- </v>
      </c>
      <c r="AI47" s="24" t="str">
        <f t="shared" si="11"/>
        <v>- </v>
      </c>
      <c r="AJ47" s="24" t="str">
        <f t="shared" si="12"/>
        <v>- </v>
      </c>
      <c r="AK47" s="24">
        <f t="shared" si="13"/>
        <v>4.761904761904762</v>
      </c>
      <c r="AL47" s="24">
        <f t="shared" si="14"/>
        <v>9.523809523809524</v>
      </c>
      <c r="AM47" s="24">
        <f t="shared" si="15"/>
        <v>38.095238095238095</v>
      </c>
      <c r="AN47" s="24" t="str">
        <f t="shared" si="16"/>
        <v>- </v>
      </c>
      <c r="AO47" s="24">
        <f t="shared" si="17"/>
        <v>4.761904761904762</v>
      </c>
      <c r="AP47" s="24" t="str">
        <f t="shared" si="18"/>
        <v>- </v>
      </c>
      <c r="AQ47" s="25" t="str">
        <f t="shared" si="19"/>
        <v>- </v>
      </c>
    </row>
    <row r="48" spans="1:43" s="1" customFormat="1" ht="15.75" customHeight="1">
      <c r="A48" s="18"/>
      <c r="B48" s="20" t="s">
        <v>5</v>
      </c>
      <c r="C48" s="21">
        <v>51</v>
      </c>
      <c r="D48" s="21">
        <v>13</v>
      </c>
      <c r="E48" s="21">
        <v>0</v>
      </c>
      <c r="F48" s="21">
        <v>0</v>
      </c>
      <c r="G48" s="21">
        <v>2</v>
      </c>
      <c r="H48" s="21">
        <v>0</v>
      </c>
      <c r="I48" s="21">
        <v>0</v>
      </c>
      <c r="J48" s="22">
        <v>2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2">
        <v>0</v>
      </c>
      <c r="R48" s="21">
        <v>1</v>
      </c>
      <c r="S48" s="21">
        <v>7</v>
      </c>
      <c r="T48" s="21">
        <v>0</v>
      </c>
      <c r="U48" s="21">
        <v>0</v>
      </c>
      <c r="V48" s="21">
        <v>0</v>
      </c>
      <c r="W48" s="22">
        <v>0</v>
      </c>
      <c r="X48" s="23">
        <f t="shared" si="21"/>
        <v>25.49019607843137</v>
      </c>
      <c r="Y48" s="24" t="str">
        <f t="shared" si="21"/>
        <v>- </v>
      </c>
      <c r="Z48" s="24" t="str">
        <f t="shared" si="2"/>
        <v>- </v>
      </c>
      <c r="AA48" s="24">
        <f t="shared" si="3"/>
        <v>15.384615384615385</v>
      </c>
      <c r="AB48" s="24" t="str">
        <f t="shared" si="4"/>
        <v>- </v>
      </c>
      <c r="AC48" s="24" t="str">
        <f t="shared" si="5"/>
        <v>- </v>
      </c>
      <c r="AD48" s="24">
        <f t="shared" si="6"/>
        <v>15.384615384615385</v>
      </c>
      <c r="AE48" s="24" t="str">
        <f t="shared" si="7"/>
        <v>- </v>
      </c>
      <c r="AF48" s="24" t="str">
        <f t="shared" si="8"/>
        <v>- </v>
      </c>
      <c r="AG48" s="24">
        <f t="shared" si="9"/>
        <v>7.6923076923076925</v>
      </c>
      <c r="AH48" s="24" t="str">
        <f t="shared" si="10"/>
        <v>- </v>
      </c>
      <c r="AI48" s="24" t="str">
        <f t="shared" si="11"/>
        <v>- </v>
      </c>
      <c r="AJ48" s="24" t="str">
        <f t="shared" si="12"/>
        <v>- </v>
      </c>
      <c r="AK48" s="24" t="str">
        <f t="shared" si="13"/>
        <v>- </v>
      </c>
      <c r="AL48" s="24">
        <f t="shared" si="14"/>
        <v>7.6923076923076925</v>
      </c>
      <c r="AM48" s="24">
        <f t="shared" si="15"/>
        <v>53.84615384615385</v>
      </c>
      <c r="AN48" s="24" t="str">
        <f t="shared" si="16"/>
        <v>- </v>
      </c>
      <c r="AO48" s="24" t="str">
        <f t="shared" si="17"/>
        <v>- </v>
      </c>
      <c r="AP48" s="24" t="str">
        <f t="shared" si="18"/>
        <v>- </v>
      </c>
      <c r="AQ48" s="25" t="str">
        <f t="shared" si="19"/>
        <v>- </v>
      </c>
    </row>
    <row r="49" spans="1:43" s="1" customFormat="1" ht="15.75" customHeight="1">
      <c r="A49" s="18"/>
      <c r="B49" s="20" t="s">
        <v>6</v>
      </c>
      <c r="C49" s="21">
        <v>46</v>
      </c>
      <c r="D49" s="21">
        <v>8</v>
      </c>
      <c r="E49" s="21">
        <v>0</v>
      </c>
      <c r="F49" s="21">
        <v>0</v>
      </c>
      <c r="G49" s="21">
        <v>1</v>
      </c>
      <c r="H49" s="21">
        <v>0</v>
      </c>
      <c r="I49" s="21">
        <v>0</v>
      </c>
      <c r="J49" s="22">
        <v>0</v>
      </c>
      <c r="K49" s="21">
        <v>0</v>
      </c>
      <c r="L49" s="21">
        <v>0</v>
      </c>
      <c r="M49" s="21">
        <v>3</v>
      </c>
      <c r="N49" s="21">
        <v>0</v>
      </c>
      <c r="O49" s="21">
        <v>0</v>
      </c>
      <c r="P49" s="21">
        <v>0</v>
      </c>
      <c r="Q49" s="22">
        <v>1</v>
      </c>
      <c r="R49" s="21">
        <v>1</v>
      </c>
      <c r="S49" s="21">
        <v>1</v>
      </c>
      <c r="T49" s="21">
        <v>0</v>
      </c>
      <c r="U49" s="21">
        <v>1</v>
      </c>
      <c r="V49" s="21">
        <v>0</v>
      </c>
      <c r="W49" s="22">
        <v>0</v>
      </c>
      <c r="X49" s="23">
        <f t="shared" si="21"/>
        <v>17.391304347826086</v>
      </c>
      <c r="Y49" s="24" t="str">
        <f t="shared" si="21"/>
        <v>- </v>
      </c>
      <c r="Z49" s="24" t="str">
        <f t="shared" si="2"/>
        <v>- </v>
      </c>
      <c r="AA49" s="24">
        <f t="shared" si="3"/>
        <v>12.5</v>
      </c>
      <c r="AB49" s="24" t="str">
        <f t="shared" si="4"/>
        <v>- </v>
      </c>
      <c r="AC49" s="24" t="str">
        <f t="shared" si="5"/>
        <v>- </v>
      </c>
      <c r="AD49" s="24" t="str">
        <f t="shared" si="6"/>
        <v>- </v>
      </c>
      <c r="AE49" s="24" t="str">
        <f t="shared" si="7"/>
        <v>- </v>
      </c>
      <c r="AF49" s="24" t="str">
        <f t="shared" si="8"/>
        <v>- </v>
      </c>
      <c r="AG49" s="24">
        <f t="shared" si="9"/>
        <v>37.5</v>
      </c>
      <c r="AH49" s="24" t="str">
        <f t="shared" si="10"/>
        <v>- </v>
      </c>
      <c r="AI49" s="24" t="str">
        <f t="shared" si="11"/>
        <v>- </v>
      </c>
      <c r="AJ49" s="24" t="str">
        <f t="shared" si="12"/>
        <v>- </v>
      </c>
      <c r="AK49" s="24">
        <f t="shared" si="13"/>
        <v>12.5</v>
      </c>
      <c r="AL49" s="24">
        <f t="shared" si="14"/>
        <v>12.5</v>
      </c>
      <c r="AM49" s="24">
        <f t="shared" si="15"/>
        <v>12.5</v>
      </c>
      <c r="AN49" s="24" t="str">
        <f t="shared" si="16"/>
        <v>- </v>
      </c>
      <c r="AO49" s="24">
        <f t="shared" si="17"/>
        <v>12.5</v>
      </c>
      <c r="AP49" s="24" t="str">
        <f t="shared" si="18"/>
        <v>- </v>
      </c>
      <c r="AQ49" s="25" t="str">
        <f t="shared" si="19"/>
        <v>- </v>
      </c>
    </row>
    <row r="50" spans="1:43" s="1" customFormat="1" ht="15.75" customHeight="1">
      <c r="A50" s="19" t="s">
        <v>34</v>
      </c>
      <c r="B50" s="20" t="s">
        <v>4</v>
      </c>
      <c r="C50" s="21">
        <v>696</v>
      </c>
      <c r="D50" s="21">
        <v>139</v>
      </c>
      <c r="E50" s="21">
        <v>6</v>
      </c>
      <c r="F50" s="21">
        <v>0</v>
      </c>
      <c r="G50" s="21">
        <v>3</v>
      </c>
      <c r="H50" s="21">
        <v>1</v>
      </c>
      <c r="I50" s="21">
        <v>0</v>
      </c>
      <c r="J50" s="22">
        <v>0</v>
      </c>
      <c r="K50" s="21">
        <v>10</v>
      </c>
      <c r="L50" s="21">
        <v>0</v>
      </c>
      <c r="M50" s="21">
        <v>26</v>
      </c>
      <c r="N50" s="21">
        <v>0</v>
      </c>
      <c r="O50" s="21">
        <v>0</v>
      </c>
      <c r="P50" s="21">
        <v>0</v>
      </c>
      <c r="Q50" s="22">
        <v>4</v>
      </c>
      <c r="R50" s="21">
        <v>3</v>
      </c>
      <c r="S50" s="21">
        <v>50</v>
      </c>
      <c r="T50" s="21">
        <v>0</v>
      </c>
      <c r="U50" s="21">
        <v>0</v>
      </c>
      <c r="V50" s="21">
        <v>5</v>
      </c>
      <c r="W50" s="22">
        <v>31</v>
      </c>
      <c r="X50" s="23">
        <f t="shared" si="21"/>
        <v>19.97126436781609</v>
      </c>
      <c r="Y50" s="24">
        <f t="shared" si="21"/>
        <v>4.316546762589928</v>
      </c>
      <c r="Z50" s="24" t="str">
        <f t="shared" si="2"/>
        <v>- </v>
      </c>
      <c r="AA50" s="24">
        <f t="shared" si="3"/>
        <v>2.158273381294964</v>
      </c>
      <c r="AB50" s="24">
        <f t="shared" si="4"/>
        <v>0.7194244604316548</v>
      </c>
      <c r="AC50" s="24" t="str">
        <f t="shared" si="5"/>
        <v>- </v>
      </c>
      <c r="AD50" s="24" t="str">
        <f t="shared" si="6"/>
        <v>- </v>
      </c>
      <c r="AE50" s="24">
        <f t="shared" si="7"/>
        <v>7.194244604316546</v>
      </c>
      <c r="AF50" s="24" t="str">
        <f t="shared" si="8"/>
        <v>- </v>
      </c>
      <c r="AG50" s="24">
        <f t="shared" si="9"/>
        <v>18.705035971223023</v>
      </c>
      <c r="AH50" s="24" t="str">
        <f t="shared" si="10"/>
        <v>- </v>
      </c>
      <c r="AI50" s="24" t="str">
        <f t="shared" si="11"/>
        <v>- </v>
      </c>
      <c r="AJ50" s="24" t="str">
        <f t="shared" si="12"/>
        <v>- </v>
      </c>
      <c r="AK50" s="24">
        <f t="shared" si="13"/>
        <v>2.877697841726619</v>
      </c>
      <c r="AL50" s="24">
        <f t="shared" si="14"/>
        <v>2.158273381294964</v>
      </c>
      <c r="AM50" s="24">
        <f t="shared" si="15"/>
        <v>35.97122302158273</v>
      </c>
      <c r="AN50" s="24" t="str">
        <f t="shared" si="16"/>
        <v>- </v>
      </c>
      <c r="AO50" s="24" t="str">
        <f t="shared" si="17"/>
        <v>- </v>
      </c>
      <c r="AP50" s="24">
        <f t="shared" si="18"/>
        <v>3.597122302158273</v>
      </c>
      <c r="AQ50" s="25">
        <f t="shared" si="19"/>
        <v>22.302158273381295</v>
      </c>
    </row>
    <row r="51" spans="1:43" s="1" customFormat="1" ht="15.75" customHeight="1">
      <c r="A51" s="18"/>
      <c r="B51" s="20" t="s">
        <v>5</v>
      </c>
      <c r="C51" s="21">
        <v>302</v>
      </c>
      <c r="D51" s="21">
        <v>76</v>
      </c>
      <c r="E51" s="21">
        <v>4</v>
      </c>
      <c r="F51" s="21">
        <v>0</v>
      </c>
      <c r="G51" s="21">
        <v>2</v>
      </c>
      <c r="H51" s="21">
        <v>1</v>
      </c>
      <c r="I51" s="21">
        <v>0</v>
      </c>
      <c r="J51" s="22">
        <v>0</v>
      </c>
      <c r="K51" s="21">
        <v>4</v>
      </c>
      <c r="L51" s="21">
        <v>0</v>
      </c>
      <c r="M51" s="21">
        <v>7</v>
      </c>
      <c r="N51" s="21">
        <v>0</v>
      </c>
      <c r="O51" s="21">
        <v>0</v>
      </c>
      <c r="P51" s="21">
        <v>0</v>
      </c>
      <c r="Q51" s="22">
        <v>1</v>
      </c>
      <c r="R51" s="21">
        <v>0</v>
      </c>
      <c r="S51" s="21">
        <v>40</v>
      </c>
      <c r="T51" s="21">
        <v>0</v>
      </c>
      <c r="U51" s="21">
        <v>0</v>
      </c>
      <c r="V51" s="21">
        <v>2</v>
      </c>
      <c r="W51" s="22">
        <v>15</v>
      </c>
      <c r="X51" s="23">
        <f t="shared" si="21"/>
        <v>25.165562913907287</v>
      </c>
      <c r="Y51" s="24">
        <f t="shared" si="21"/>
        <v>5.263157894736842</v>
      </c>
      <c r="Z51" s="24" t="str">
        <f t="shared" si="2"/>
        <v>- </v>
      </c>
      <c r="AA51" s="24">
        <f t="shared" si="3"/>
        <v>2.631578947368421</v>
      </c>
      <c r="AB51" s="24">
        <f t="shared" si="4"/>
        <v>1.3157894736842104</v>
      </c>
      <c r="AC51" s="24" t="str">
        <f t="shared" si="5"/>
        <v>- </v>
      </c>
      <c r="AD51" s="24" t="str">
        <f t="shared" si="6"/>
        <v>- </v>
      </c>
      <c r="AE51" s="24">
        <f t="shared" si="7"/>
        <v>5.263157894736842</v>
      </c>
      <c r="AF51" s="24" t="str">
        <f t="shared" si="8"/>
        <v>- </v>
      </c>
      <c r="AG51" s="24">
        <f t="shared" si="9"/>
        <v>9.210526315789473</v>
      </c>
      <c r="AH51" s="24" t="str">
        <f t="shared" si="10"/>
        <v>- </v>
      </c>
      <c r="AI51" s="24" t="str">
        <f t="shared" si="11"/>
        <v>- </v>
      </c>
      <c r="AJ51" s="24" t="str">
        <f t="shared" si="12"/>
        <v>- </v>
      </c>
      <c r="AK51" s="24">
        <f t="shared" si="13"/>
        <v>1.3157894736842104</v>
      </c>
      <c r="AL51" s="24" t="str">
        <f t="shared" si="14"/>
        <v>- </v>
      </c>
      <c r="AM51" s="24">
        <f t="shared" si="15"/>
        <v>52.63157894736842</v>
      </c>
      <c r="AN51" s="24" t="str">
        <f t="shared" si="16"/>
        <v>- </v>
      </c>
      <c r="AO51" s="24" t="str">
        <f t="shared" si="17"/>
        <v>- </v>
      </c>
      <c r="AP51" s="24">
        <f t="shared" si="18"/>
        <v>2.631578947368421</v>
      </c>
      <c r="AQ51" s="25">
        <f t="shared" si="19"/>
        <v>19.736842105263158</v>
      </c>
    </row>
    <row r="52" spans="1:43" s="1" customFormat="1" ht="15.75" customHeight="1">
      <c r="A52" s="18"/>
      <c r="B52" s="20" t="s">
        <v>6</v>
      </c>
      <c r="C52" s="21">
        <v>394</v>
      </c>
      <c r="D52" s="21">
        <v>63</v>
      </c>
      <c r="E52" s="21">
        <v>2</v>
      </c>
      <c r="F52" s="21">
        <v>0</v>
      </c>
      <c r="G52" s="21">
        <v>1</v>
      </c>
      <c r="H52" s="21">
        <v>0</v>
      </c>
      <c r="I52" s="21">
        <v>0</v>
      </c>
      <c r="J52" s="22">
        <v>0</v>
      </c>
      <c r="K52" s="21">
        <v>6</v>
      </c>
      <c r="L52" s="21">
        <v>0</v>
      </c>
      <c r="M52" s="21">
        <v>19</v>
      </c>
      <c r="N52" s="21">
        <v>0</v>
      </c>
      <c r="O52" s="21">
        <v>0</v>
      </c>
      <c r="P52" s="21">
        <v>0</v>
      </c>
      <c r="Q52" s="22">
        <v>3</v>
      </c>
      <c r="R52" s="21">
        <v>3</v>
      </c>
      <c r="S52" s="21">
        <v>10</v>
      </c>
      <c r="T52" s="21">
        <v>0</v>
      </c>
      <c r="U52" s="21">
        <v>0</v>
      </c>
      <c r="V52" s="21">
        <v>3</v>
      </c>
      <c r="W52" s="22">
        <v>16</v>
      </c>
      <c r="X52" s="23">
        <f t="shared" si="21"/>
        <v>15.989847715736042</v>
      </c>
      <c r="Y52" s="24">
        <f t="shared" si="21"/>
        <v>3.1746031746031744</v>
      </c>
      <c r="Z52" s="24" t="str">
        <f t="shared" si="2"/>
        <v>- </v>
      </c>
      <c r="AA52" s="24">
        <f t="shared" si="3"/>
        <v>1.5873015873015872</v>
      </c>
      <c r="AB52" s="24" t="str">
        <f t="shared" si="4"/>
        <v>- </v>
      </c>
      <c r="AC52" s="24" t="str">
        <f t="shared" si="5"/>
        <v>- </v>
      </c>
      <c r="AD52" s="24" t="str">
        <f t="shared" si="6"/>
        <v>- </v>
      </c>
      <c r="AE52" s="24">
        <f t="shared" si="7"/>
        <v>9.523809523809524</v>
      </c>
      <c r="AF52" s="24" t="str">
        <f t="shared" si="8"/>
        <v>- </v>
      </c>
      <c r="AG52" s="24">
        <f t="shared" si="9"/>
        <v>30.158730158730158</v>
      </c>
      <c r="AH52" s="24" t="str">
        <f t="shared" si="10"/>
        <v>- </v>
      </c>
      <c r="AI52" s="24" t="str">
        <f t="shared" si="11"/>
        <v>- </v>
      </c>
      <c r="AJ52" s="24" t="str">
        <f t="shared" si="12"/>
        <v>- </v>
      </c>
      <c r="AK52" s="24">
        <f t="shared" si="13"/>
        <v>4.761904761904762</v>
      </c>
      <c r="AL52" s="24">
        <f t="shared" si="14"/>
        <v>4.761904761904762</v>
      </c>
      <c r="AM52" s="24">
        <f t="shared" si="15"/>
        <v>15.873015873015872</v>
      </c>
      <c r="AN52" s="24" t="str">
        <f t="shared" si="16"/>
        <v>- </v>
      </c>
      <c r="AO52" s="24" t="str">
        <f t="shared" si="17"/>
        <v>- </v>
      </c>
      <c r="AP52" s="24">
        <f t="shared" si="18"/>
        <v>4.761904761904762</v>
      </c>
      <c r="AQ52" s="25">
        <f t="shared" si="19"/>
        <v>25.396825396825395</v>
      </c>
    </row>
    <row r="53" spans="1:43" s="1" customFormat="1" ht="15.75" customHeight="1">
      <c r="A53" s="58" t="s">
        <v>38</v>
      </c>
      <c r="B53" s="28" t="s">
        <v>4</v>
      </c>
      <c r="C53" s="29">
        <f>C56+C59+C62</f>
        <v>420</v>
      </c>
      <c r="D53" s="29">
        <f aca="true" t="shared" si="24" ref="D53:W55">D56+D59+D62</f>
        <v>206</v>
      </c>
      <c r="E53" s="29">
        <f t="shared" si="24"/>
        <v>4</v>
      </c>
      <c r="F53" s="29">
        <f t="shared" si="24"/>
        <v>2</v>
      </c>
      <c r="G53" s="29">
        <f t="shared" si="24"/>
        <v>36</v>
      </c>
      <c r="H53" s="29">
        <f t="shared" si="24"/>
        <v>2</v>
      </c>
      <c r="I53" s="29">
        <f t="shared" si="24"/>
        <v>0</v>
      </c>
      <c r="J53" s="30">
        <f t="shared" si="24"/>
        <v>6</v>
      </c>
      <c r="K53" s="29">
        <f t="shared" si="24"/>
        <v>17</v>
      </c>
      <c r="L53" s="29">
        <f t="shared" si="24"/>
        <v>0</v>
      </c>
      <c r="M53" s="29">
        <f t="shared" si="24"/>
        <v>41</v>
      </c>
      <c r="N53" s="29">
        <f t="shared" si="24"/>
        <v>3</v>
      </c>
      <c r="O53" s="29">
        <f t="shared" si="24"/>
        <v>0</v>
      </c>
      <c r="P53" s="29">
        <f t="shared" si="24"/>
        <v>0</v>
      </c>
      <c r="Q53" s="30">
        <f t="shared" si="24"/>
        <v>25</v>
      </c>
      <c r="R53" s="29">
        <f t="shared" si="24"/>
        <v>6</v>
      </c>
      <c r="S53" s="29">
        <f t="shared" si="24"/>
        <v>3</v>
      </c>
      <c r="T53" s="29">
        <f t="shared" si="24"/>
        <v>2</v>
      </c>
      <c r="U53" s="29">
        <f t="shared" si="24"/>
        <v>3</v>
      </c>
      <c r="V53" s="29">
        <f t="shared" si="24"/>
        <v>11</v>
      </c>
      <c r="W53" s="30">
        <f t="shared" si="24"/>
        <v>45</v>
      </c>
      <c r="X53" s="31">
        <f t="shared" si="21"/>
        <v>49.047619047619044</v>
      </c>
      <c r="Y53" s="32">
        <f t="shared" si="21"/>
        <v>1.9417475728155338</v>
      </c>
      <c r="Z53" s="32">
        <f t="shared" si="2"/>
        <v>0.9708737864077669</v>
      </c>
      <c r="AA53" s="32">
        <f t="shared" si="3"/>
        <v>17.475728155339805</v>
      </c>
      <c r="AB53" s="32">
        <f t="shared" si="4"/>
        <v>0.9708737864077669</v>
      </c>
      <c r="AC53" s="32" t="str">
        <f t="shared" si="5"/>
        <v>- </v>
      </c>
      <c r="AD53" s="32">
        <f t="shared" si="6"/>
        <v>2.912621359223301</v>
      </c>
      <c r="AE53" s="32">
        <f t="shared" si="7"/>
        <v>8.25242718446602</v>
      </c>
      <c r="AF53" s="32" t="str">
        <f t="shared" si="8"/>
        <v>- </v>
      </c>
      <c r="AG53" s="32">
        <f t="shared" si="9"/>
        <v>19.902912621359224</v>
      </c>
      <c r="AH53" s="32">
        <f t="shared" si="10"/>
        <v>1.4563106796116505</v>
      </c>
      <c r="AI53" s="32" t="str">
        <f t="shared" si="11"/>
        <v>- </v>
      </c>
      <c r="AJ53" s="32" t="str">
        <f t="shared" si="12"/>
        <v>- </v>
      </c>
      <c r="AK53" s="32">
        <f t="shared" si="13"/>
        <v>12.135922330097088</v>
      </c>
      <c r="AL53" s="32">
        <f t="shared" si="14"/>
        <v>2.912621359223301</v>
      </c>
      <c r="AM53" s="32">
        <f t="shared" si="15"/>
        <v>1.4563106796116505</v>
      </c>
      <c r="AN53" s="32">
        <f t="shared" si="16"/>
        <v>0.9708737864077669</v>
      </c>
      <c r="AO53" s="32">
        <f t="shared" si="17"/>
        <v>1.4563106796116505</v>
      </c>
      <c r="AP53" s="32">
        <f t="shared" si="18"/>
        <v>5.339805825242718</v>
      </c>
      <c r="AQ53" s="33">
        <f t="shared" si="19"/>
        <v>21.844660194174757</v>
      </c>
    </row>
    <row r="54" spans="1:43" s="1" customFormat="1" ht="15.75" customHeight="1">
      <c r="A54" s="58"/>
      <c r="B54" s="28" t="s">
        <v>5</v>
      </c>
      <c r="C54" s="29">
        <f>C57+C60+C63</f>
        <v>247</v>
      </c>
      <c r="D54" s="29">
        <f t="shared" si="24"/>
        <v>119</v>
      </c>
      <c r="E54" s="29">
        <f t="shared" si="24"/>
        <v>4</v>
      </c>
      <c r="F54" s="29">
        <f t="shared" si="24"/>
        <v>1</v>
      </c>
      <c r="G54" s="29">
        <f t="shared" si="24"/>
        <v>29</v>
      </c>
      <c r="H54" s="29">
        <f t="shared" si="24"/>
        <v>1</v>
      </c>
      <c r="I54" s="29">
        <f t="shared" si="24"/>
        <v>0</v>
      </c>
      <c r="J54" s="30">
        <f t="shared" si="24"/>
        <v>3</v>
      </c>
      <c r="K54" s="29">
        <f t="shared" si="24"/>
        <v>7</v>
      </c>
      <c r="L54" s="29">
        <f t="shared" si="24"/>
        <v>0</v>
      </c>
      <c r="M54" s="29">
        <f t="shared" si="24"/>
        <v>23</v>
      </c>
      <c r="N54" s="29">
        <f t="shared" si="24"/>
        <v>1</v>
      </c>
      <c r="O54" s="29">
        <f t="shared" si="24"/>
        <v>0</v>
      </c>
      <c r="P54" s="29">
        <f t="shared" si="24"/>
        <v>0</v>
      </c>
      <c r="Q54" s="30">
        <f t="shared" si="24"/>
        <v>13</v>
      </c>
      <c r="R54" s="29">
        <f t="shared" si="24"/>
        <v>2</v>
      </c>
      <c r="S54" s="29">
        <f t="shared" si="24"/>
        <v>2</v>
      </c>
      <c r="T54" s="29">
        <f t="shared" si="24"/>
        <v>0</v>
      </c>
      <c r="U54" s="29">
        <f t="shared" si="24"/>
        <v>0</v>
      </c>
      <c r="V54" s="29">
        <f t="shared" si="24"/>
        <v>6</v>
      </c>
      <c r="W54" s="30">
        <f t="shared" si="24"/>
        <v>27</v>
      </c>
      <c r="X54" s="31">
        <f t="shared" si="21"/>
        <v>48.178137651821864</v>
      </c>
      <c r="Y54" s="32">
        <f t="shared" si="21"/>
        <v>3.361344537815126</v>
      </c>
      <c r="Z54" s="32">
        <f t="shared" si="2"/>
        <v>0.8403361344537815</v>
      </c>
      <c r="AA54" s="32">
        <f t="shared" si="3"/>
        <v>24.369747899159663</v>
      </c>
      <c r="AB54" s="32">
        <f t="shared" si="4"/>
        <v>0.8403361344537815</v>
      </c>
      <c r="AC54" s="32" t="str">
        <f t="shared" si="5"/>
        <v>- </v>
      </c>
      <c r="AD54" s="32">
        <f t="shared" si="6"/>
        <v>2.5210084033613445</v>
      </c>
      <c r="AE54" s="32">
        <f t="shared" si="7"/>
        <v>5.88235294117647</v>
      </c>
      <c r="AF54" s="32" t="str">
        <f t="shared" si="8"/>
        <v>- </v>
      </c>
      <c r="AG54" s="32">
        <f t="shared" si="9"/>
        <v>19.327731092436977</v>
      </c>
      <c r="AH54" s="32">
        <f t="shared" si="10"/>
        <v>0.8403361344537815</v>
      </c>
      <c r="AI54" s="32" t="str">
        <f t="shared" si="11"/>
        <v>- </v>
      </c>
      <c r="AJ54" s="32" t="str">
        <f t="shared" si="12"/>
        <v>- </v>
      </c>
      <c r="AK54" s="32">
        <f t="shared" si="13"/>
        <v>10.92436974789916</v>
      </c>
      <c r="AL54" s="32">
        <f t="shared" si="14"/>
        <v>1.680672268907563</v>
      </c>
      <c r="AM54" s="32">
        <f t="shared" si="15"/>
        <v>1.680672268907563</v>
      </c>
      <c r="AN54" s="32" t="str">
        <f t="shared" si="16"/>
        <v>- </v>
      </c>
      <c r="AO54" s="32" t="str">
        <f t="shared" si="17"/>
        <v>- </v>
      </c>
      <c r="AP54" s="32">
        <f t="shared" si="18"/>
        <v>5.042016806722689</v>
      </c>
      <c r="AQ54" s="33">
        <f t="shared" si="19"/>
        <v>22.689075630252102</v>
      </c>
    </row>
    <row r="55" spans="1:43" s="1" customFormat="1" ht="15.75" customHeight="1">
      <c r="A55" s="58"/>
      <c r="B55" s="28" t="s">
        <v>6</v>
      </c>
      <c r="C55" s="29">
        <f>C58+C61+C64</f>
        <v>173</v>
      </c>
      <c r="D55" s="29">
        <f t="shared" si="24"/>
        <v>87</v>
      </c>
      <c r="E55" s="29">
        <f t="shared" si="24"/>
        <v>0</v>
      </c>
      <c r="F55" s="29">
        <f t="shared" si="24"/>
        <v>1</v>
      </c>
      <c r="G55" s="29">
        <f t="shared" si="24"/>
        <v>7</v>
      </c>
      <c r="H55" s="29">
        <f t="shared" si="24"/>
        <v>1</v>
      </c>
      <c r="I55" s="29">
        <f t="shared" si="24"/>
        <v>0</v>
      </c>
      <c r="J55" s="30">
        <f t="shared" si="24"/>
        <v>3</v>
      </c>
      <c r="K55" s="29">
        <f t="shared" si="24"/>
        <v>10</v>
      </c>
      <c r="L55" s="29">
        <f t="shared" si="24"/>
        <v>0</v>
      </c>
      <c r="M55" s="29">
        <f t="shared" si="24"/>
        <v>18</v>
      </c>
      <c r="N55" s="29">
        <f t="shared" si="24"/>
        <v>2</v>
      </c>
      <c r="O55" s="29">
        <f t="shared" si="24"/>
        <v>0</v>
      </c>
      <c r="P55" s="29">
        <f t="shared" si="24"/>
        <v>0</v>
      </c>
      <c r="Q55" s="30">
        <f t="shared" si="24"/>
        <v>12</v>
      </c>
      <c r="R55" s="29">
        <f t="shared" si="24"/>
        <v>4</v>
      </c>
      <c r="S55" s="29">
        <f t="shared" si="24"/>
        <v>1</v>
      </c>
      <c r="T55" s="29">
        <f t="shared" si="24"/>
        <v>2</v>
      </c>
      <c r="U55" s="29">
        <f t="shared" si="24"/>
        <v>3</v>
      </c>
      <c r="V55" s="29">
        <f t="shared" si="24"/>
        <v>5</v>
      </c>
      <c r="W55" s="30">
        <f t="shared" si="24"/>
        <v>18</v>
      </c>
      <c r="X55" s="31">
        <f t="shared" si="21"/>
        <v>50.28901734104046</v>
      </c>
      <c r="Y55" s="32" t="str">
        <f t="shared" si="21"/>
        <v>- </v>
      </c>
      <c r="Z55" s="32">
        <f t="shared" si="2"/>
        <v>1.1494252873563218</v>
      </c>
      <c r="AA55" s="32">
        <f t="shared" si="3"/>
        <v>8.045977011494253</v>
      </c>
      <c r="AB55" s="32">
        <f t="shared" si="4"/>
        <v>1.1494252873563218</v>
      </c>
      <c r="AC55" s="32" t="str">
        <f t="shared" si="5"/>
        <v>- </v>
      </c>
      <c r="AD55" s="32">
        <f t="shared" si="6"/>
        <v>3.4482758620689653</v>
      </c>
      <c r="AE55" s="32">
        <f t="shared" si="7"/>
        <v>11.494252873563218</v>
      </c>
      <c r="AF55" s="32" t="str">
        <f t="shared" si="8"/>
        <v>- </v>
      </c>
      <c r="AG55" s="32">
        <f t="shared" si="9"/>
        <v>20.689655172413794</v>
      </c>
      <c r="AH55" s="32">
        <f t="shared" si="10"/>
        <v>2.2988505747126435</v>
      </c>
      <c r="AI55" s="32" t="str">
        <f t="shared" si="11"/>
        <v>- </v>
      </c>
      <c r="AJ55" s="32" t="str">
        <f t="shared" si="12"/>
        <v>- </v>
      </c>
      <c r="AK55" s="32">
        <f t="shared" si="13"/>
        <v>13.793103448275861</v>
      </c>
      <c r="AL55" s="32">
        <f t="shared" si="14"/>
        <v>4.597701149425287</v>
      </c>
      <c r="AM55" s="32">
        <f t="shared" si="15"/>
        <v>1.1494252873563218</v>
      </c>
      <c r="AN55" s="32">
        <f t="shared" si="16"/>
        <v>2.2988505747126435</v>
      </c>
      <c r="AO55" s="32">
        <f t="shared" si="17"/>
        <v>3.4482758620689653</v>
      </c>
      <c r="AP55" s="32">
        <f t="shared" si="18"/>
        <v>5.747126436781609</v>
      </c>
      <c r="AQ55" s="33">
        <f t="shared" si="19"/>
        <v>20.689655172413794</v>
      </c>
    </row>
    <row r="56" spans="1:43" ht="15.75" customHeight="1">
      <c r="A56" s="19" t="s">
        <v>7</v>
      </c>
      <c r="B56" s="20" t="s">
        <v>4</v>
      </c>
      <c r="C56" s="21">
        <v>84</v>
      </c>
      <c r="D56" s="21">
        <v>37</v>
      </c>
      <c r="E56" s="21">
        <v>1</v>
      </c>
      <c r="F56" s="21">
        <v>2</v>
      </c>
      <c r="G56" s="21">
        <v>5</v>
      </c>
      <c r="H56" s="21">
        <v>0</v>
      </c>
      <c r="I56" s="21">
        <v>0</v>
      </c>
      <c r="J56" s="22">
        <v>1</v>
      </c>
      <c r="K56" s="21">
        <v>5</v>
      </c>
      <c r="L56" s="21">
        <v>0</v>
      </c>
      <c r="M56" s="21">
        <v>7</v>
      </c>
      <c r="N56" s="21">
        <v>0</v>
      </c>
      <c r="O56" s="21">
        <v>0</v>
      </c>
      <c r="P56" s="21">
        <v>0</v>
      </c>
      <c r="Q56" s="22">
        <v>1</v>
      </c>
      <c r="R56" s="21">
        <v>0</v>
      </c>
      <c r="S56" s="21">
        <v>2</v>
      </c>
      <c r="T56" s="21">
        <v>2</v>
      </c>
      <c r="U56" s="21">
        <v>1</v>
      </c>
      <c r="V56" s="21">
        <v>2</v>
      </c>
      <c r="W56" s="22">
        <v>8</v>
      </c>
      <c r="X56" s="23">
        <f t="shared" si="21"/>
        <v>44.047619047619044</v>
      </c>
      <c r="Y56" s="24">
        <f t="shared" si="21"/>
        <v>2.7027027027027026</v>
      </c>
      <c r="Z56" s="24">
        <f t="shared" si="2"/>
        <v>5.405405405405405</v>
      </c>
      <c r="AA56" s="24">
        <f t="shared" si="3"/>
        <v>13.513513513513514</v>
      </c>
      <c r="AB56" s="24" t="str">
        <f t="shared" si="4"/>
        <v>- </v>
      </c>
      <c r="AC56" s="24" t="str">
        <f t="shared" si="5"/>
        <v>- </v>
      </c>
      <c r="AD56" s="24">
        <f t="shared" si="6"/>
        <v>2.7027027027027026</v>
      </c>
      <c r="AE56" s="24">
        <f t="shared" si="7"/>
        <v>13.513513513513514</v>
      </c>
      <c r="AF56" s="24" t="str">
        <f t="shared" si="8"/>
        <v>- </v>
      </c>
      <c r="AG56" s="24">
        <f t="shared" si="9"/>
        <v>18.91891891891892</v>
      </c>
      <c r="AH56" s="24" t="str">
        <f t="shared" si="10"/>
        <v>- </v>
      </c>
      <c r="AI56" s="24" t="str">
        <f t="shared" si="11"/>
        <v>- </v>
      </c>
      <c r="AJ56" s="24" t="str">
        <f t="shared" si="12"/>
        <v>- </v>
      </c>
      <c r="AK56" s="24">
        <f t="shared" si="13"/>
        <v>2.7027027027027026</v>
      </c>
      <c r="AL56" s="24" t="str">
        <f t="shared" si="14"/>
        <v>- </v>
      </c>
      <c r="AM56" s="24">
        <f t="shared" si="15"/>
        <v>5.405405405405405</v>
      </c>
      <c r="AN56" s="24">
        <f t="shared" si="16"/>
        <v>5.405405405405405</v>
      </c>
      <c r="AO56" s="24">
        <f t="shared" si="17"/>
        <v>2.7027027027027026</v>
      </c>
      <c r="AP56" s="24">
        <f t="shared" si="18"/>
        <v>5.405405405405405</v>
      </c>
      <c r="AQ56" s="25">
        <f t="shared" si="19"/>
        <v>21.62162162162162</v>
      </c>
    </row>
    <row r="57" spans="1:43" ht="15.75" customHeight="1">
      <c r="A57" s="18"/>
      <c r="B57" s="20" t="s">
        <v>5</v>
      </c>
      <c r="C57" s="21">
        <v>48</v>
      </c>
      <c r="D57" s="21">
        <v>15</v>
      </c>
      <c r="E57" s="21">
        <v>1</v>
      </c>
      <c r="F57" s="21">
        <v>1</v>
      </c>
      <c r="G57" s="21">
        <v>4</v>
      </c>
      <c r="H57" s="21">
        <v>0</v>
      </c>
      <c r="I57" s="21">
        <v>0</v>
      </c>
      <c r="J57" s="22">
        <v>0</v>
      </c>
      <c r="K57" s="21">
        <v>0</v>
      </c>
      <c r="L57" s="21">
        <v>0</v>
      </c>
      <c r="M57" s="21">
        <v>2</v>
      </c>
      <c r="N57" s="21">
        <v>0</v>
      </c>
      <c r="O57" s="21">
        <v>0</v>
      </c>
      <c r="P57" s="21">
        <v>0</v>
      </c>
      <c r="Q57" s="22">
        <v>1</v>
      </c>
      <c r="R57" s="21">
        <v>0</v>
      </c>
      <c r="S57" s="21">
        <v>2</v>
      </c>
      <c r="T57" s="21">
        <v>0</v>
      </c>
      <c r="U57" s="21">
        <v>0</v>
      </c>
      <c r="V57" s="21">
        <v>2</v>
      </c>
      <c r="W57" s="22">
        <v>2</v>
      </c>
      <c r="X57" s="23">
        <f t="shared" si="21"/>
        <v>31.25</v>
      </c>
      <c r="Y57" s="24">
        <f t="shared" si="21"/>
        <v>6.666666666666667</v>
      </c>
      <c r="Z57" s="24">
        <f t="shared" si="2"/>
        <v>6.666666666666667</v>
      </c>
      <c r="AA57" s="24">
        <f t="shared" si="3"/>
        <v>26.666666666666668</v>
      </c>
      <c r="AB57" s="24" t="str">
        <f t="shared" si="4"/>
        <v>- </v>
      </c>
      <c r="AC57" s="24" t="str">
        <f t="shared" si="5"/>
        <v>- </v>
      </c>
      <c r="AD57" s="24" t="str">
        <f t="shared" si="6"/>
        <v>- </v>
      </c>
      <c r="AE57" s="24" t="str">
        <f t="shared" si="7"/>
        <v>- </v>
      </c>
      <c r="AF57" s="24" t="str">
        <f t="shared" si="8"/>
        <v>- </v>
      </c>
      <c r="AG57" s="24">
        <f t="shared" si="9"/>
        <v>13.333333333333334</v>
      </c>
      <c r="AH57" s="24" t="str">
        <f t="shared" si="10"/>
        <v>- </v>
      </c>
      <c r="AI57" s="24" t="str">
        <f t="shared" si="11"/>
        <v>- </v>
      </c>
      <c r="AJ57" s="24" t="str">
        <f t="shared" si="12"/>
        <v>- </v>
      </c>
      <c r="AK57" s="24">
        <f t="shared" si="13"/>
        <v>6.666666666666667</v>
      </c>
      <c r="AL57" s="24" t="str">
        <f t="shared" si="14"/>
        <v>- </v>
      </c>
      <c r="AM57" s="24">
        <f t="shared" si="15"/>
        <v>13.333333333333334</v>
      </c>
      <c r="AN57" s="24" t="str">
        <f t="shared" si="16"/>
        <v>- </v>
      </c>
      <c r="AO57" s="24" t="str">
        <f t="shared" si="17"/>
        <v>- </v>
      </c>
      <c r="AP57" s="24">
        <f t="shared" si="18"/>
        <v>13.333333333333334</v>
      </c>
      <c r="AQ57" s="25">
        <f t="shared" si="19"/>
        <v>13.333333333333334</v>
      </c>
    </row>
    <row r="58" spans="1:43" ht="15.75" customHeight="1">
      <c r="A58" s="18"/>
      <c r="B58" s="20" t="s">
        <v>6</v>
      </c>
      <c r="C58" s="21">
        <v>36</v>
      </c>
      <c r="D58" s="21">
        <v>22</v>
      </c>
      <c r="E58" s="21">
        <v>0</v>
      </c>
      <c r="F58" s="21">
        <v>1</v>
      </c>
      <c r="G58" s="21">
        <v>1</v>
      </c>
      <c r="H58" s="21">
        <v>0</v>
      </c>
      <c r="I58" s="21">
        <v>0</v>
      </c>
      <c r="J58" s="22">
        <v>1</v>
      </c>
      <c r="K58" s="21">
        <v>5</v>
      </c>
      <c r="L58" s="21">
        <v>0</v>
      </c>
      <c r="M58" s="21">
        <v>5</v>
      </c>
      <c r="N58" s="21">
        <v>0</v>
      </c>
      <c r="O58" s="21">
        <v>0</v>
      </c>
      <c r="P58" s="21">
        <v>0</v>
      </c>
      <c r="Q58" s="22">
        <v>0</v>
      </c>
      <c r="R58" s="21">
        <v>0</v>
      </c>
      <c r="S58" s="21">
        <v>0</v>
      </c>
      <c r="T58" s="21">
        <v>2</v>
      </c>
      <c r="U58" s="21">
        <v>1</v>
      </c>
      <c r="V58" s="21">
        <v>0</v>
      </c>
      <c r="W58" s="22">
        <v>6</v>
      </c>
      <c r="X58" s="23">
        <f t="shared" si="21"/>
        <v>61.111111111111114</v>
      </c>
      <c r="Y58" s="24" t="str">
        <f t="shared" si="21"/>
        <v>- </v>
      </c>
      <c r="Z58" s="24">
        <f t="shared" si="2"/>
        <v>4.545454545454546</v>
      </c>
      <c r="AA58" s="24">
        <f t="shared" si="3"/>
        <v>4.545454545454546</v>
      </c>
      <c r="AB58" s="24" t="str">
        <f t="shared" si="4"/>
        <v>- </v>
      </c>
      <c r="AC58" s="24" t="str">
        <f t="shared" si="5"/>
        <v>- </v>
      </c>
      <c r="AD58" s="24">
        <f t="shared" si="6"/>
        <v>4.545454545454546</v>
      </c>
      <c r="AE58" s="24">
        <f t="shared" si="7"/>
        <v>22.727272727272727</v>
      </c>
      <c r="AF58" s="24" t="str">
        <f t="shared" si="8"/>
        <v>- </v>
      </c>
      <c r="AG58" s="24">
        <f t="shared" si="9"/>
        <v>22.727272727272727</v>
      </c>
      <c r="AH58" s="24" t="str">
        <f t="shared" si="10"/>
        <v>- </v>
      </c>
      <c r="AI58" s="24" t="str">
        <f t="shared" si="11"/>
        <v>- </v>
      </c>
      <c r="AJ58" s="24" t="str">
        <f t="shared" si="12"/>
        <v>- </v>
      </c>
      <c r="AK58" s="24" t="str">
        <f t="shared" si="13"/>
        <v>- </v>
      </c>
      <c r="AL58" s="24" t="str">
        <f t="shared" si="14"/>
        <v>- </v>
      </c>
      <c r="AM58" s="24" t="str">
        <f t="shared" si="15"/>
        <v>- </v>
      </c>
      <c r="AN58" s="24">
        <f t="shared" si="16"/>
        <v>9.090909090909092</v>
      </c>
      <c r="AO58" s="24">
        <f t="shared" si="17"/>
        <v>4.545454545454546</v>
      </c>
      <c r="AP58" s="24" t="str">
        <f t="shared" si="18"/>
        <v>- </v>
      </c>
      <c r="AQ58" s="25">
        <f t="shared" si="19"/>
        <v>27.27272727272727</v>
      </c>
    </row>
    <row r="59" spans="1:43" ht="15.75" customHeight="1">
      <c r="A59" s="19" t="s">
        <v>33</v>
      </c>
      <c r="B59" s="20" t="s">
        <v>4</v>
      </c>
      <c r="C59" s="21">
        <v>5</v>
      </c>
      <c r="D59" s="21">
        <v>1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2">
        <v>0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2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2">
        <v>0</v>
      </c>
      <c r="X59" s="23">
        <f t="shared" si="21"/>
        <v>20</v>
      </c>
      <c r="Y59" s="24" t="str">
        <f t="shared" si="21"/>
        <v>- </v>
      </c>
      <c r="Z59" s="24" t="str">
        <f t="shared" si="2"/>
        <v>- </v>
      </c>
      <c r="AA59" s="24" t="str">
        <f t="shared" si="3"/>
        <v>- </v>
      </c>
      <c r="AB59" s="24" t="str">
        <f t="shared" si="4"/>
        <v>- </v>
      </c>
      <c r="AC59" s="24" t="str">
        <f t="shared" si="5"/>
        <v>- </v>
      </c>
      <c r="AD59" s="24" t="str">
        <f t="shared" si="6"/>
        <v>- </v>
      </c>
      <c r="AE59" s="24" t="str">
        <f t="shared" si="7"/>
        <v>- </v>
      </c>
      <c r="AF59" s="24" t="str">
        <f t="shared" si="8"/>
        <v>- </v>
      </c>
      <c r="AG59" s="24">
        <f t="shared" si="9"/>
        <v>100</v>
      </c>
      <c r="AH59" s="24" t="str">
        <f t="shared" si="10"/>
        <v>- </v>
      </c>
      <c r="AI59" s="24" t="str">
        <f t="shared" si="11"/>
        <v>- </v>
      </c>
      <c r="AJ59" s="24" t="str">
        <f t="shared" si="12"/>
        <v>- </v>
      </c>
      <c r="AK59" s="24" t="str">
        <f t="shared" si="13"/>
        <v>- </v>
      </c>
      <c r="AL59" s="24" t="str">
        <f t="shared" si="14"/>
        <v>- </v>
      </c>
      <c r="AM59" s="24" t="str">
        <f t="shared" si="15"/>
        <v>- </v>
      </c>
      <c r="AN59" s="24" t="str">
        <f t="shared" si="16"/>
        <v>- </v>
      </c>
      <c r="AO59" s="24" t="str">
        <f t="shared" si="17"/>
        <v>- </v>
      </c>
      <c r="AP59" s="24" t="str">
        <f t="shared" si="18"/>
        <v>- </v>
      </c>
      <c r="AQ59" s="25" t="str">
        <f t="shared" si="19"/>
        <v>- </v>
      </c>
    </row>
    <row r="60" spans="1:43" ht="15.75" customHeight="1">
      <c r="A60" s="18"/>
      <c r="B60" s="20" t="s">
        <v>5</v>
      </c>
      <c r="C60" s="21">
        <v>5</v>
      </c>
      <c r="D60" s="21">
        <v>1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2">
        <v>0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2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2">
        <v>0</v>
      </c>
      <c r="X60" s="23">
        <f t="shared" si="21"/>
        <v>20</v>
      </c>
      <c r="Y60" s="24" t="str">
        <f t="shared" si="21"/>
        <v>- </v>
      </c>
      <c r="Z60" s="24" t="str">
        <f t="shared" si="2"/>
        <v>- </v>
      </c>
      <c r="AA60" s="24" t="str">
        <f t="shared" si="3"/>
        <v>- </v>
      </c>
      <c r="AB60" s="24" t="str">
        <f t="shared" si="4"/>
        <v>- </v>
      </c>
      <c r="AC60" s="24" t="str">
        <f t="shared" si="5"/>
        <v>- </v>
      </c>
      <c r="AD60" s="24" t="str">
        <f t="shared" si="6"/>
        <v>- </v>
      </c>
      <c r="AE60" s="24" t="str">
        <f t="shared" si="7"/>
        <v>- </v>
      </c>
      <c r="AF60" s="24" t="str">
        <f t="shared" si="8"/>
        <v>- </v>
      </c>
      <c r="AG60" s="24">
        <f t="shared" si="9"/>
        <v>100</v>
      </c>
      <c r="AH60" s="24" t="str">
        <f t="shared" si="10"/>
        <v>- </v>
      </c>
      <c r="AI60" s="24" t="str">
        <f t="shared" si="11"/>
        <v>- </v>
      </c>
      <c r="AJ60" s="24" t="str">
        <f t="shared" si="12"/>
        <v>- </v>
      </c>
      <c r="AK60" s="24" t="str">
        <f t="shared" si="13"/>
        <v>- </v>
      </c>
      <c r="AL60" s="24" t="str">
        <f t="shared" si="14"/>
        <v>- </v>
      </c>
      <c r="AM60" s="24" t="str">
        <f t="shared" si="15"/>
        <v>- </v>
      </c>
      <c r="AN60" s="24" t="str">
        <f t="shared" si="16"/>
        <v>- </v>
      </c>
      <c r="AO60" s="24" t="str">
        <f t="shared" si="17"/>
        <v>- </v>
      </c>
      <c r="AP60" s="24" t="str">
        <f t="shared" si="18"/>
        <v>- </v>
      </c>
      <c r="AQ60" s="25" t="str">
        <f t="shared" si="19"/>
        <v>- </v>
      </c>
    </row>
    <row r="61" spans="1:43" ht="15.75" customHeight="1">
      <c r="A61" s="18"/>
      <c r="B61" s="20" t="s">
        <v>6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2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2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2">
        <v>0</v>
      </c>
      <c r="X61" s="23" t="str">
        <f t="shared" si="21"/>
        <v>- </v>
      </c>
      <c r="Y61" s="24" t="str">
        <f t="shared" si="21"/>
        <v>- </v>
      </c>
      <c r="Z61" s="24" t="str">
        <f t="shared" si="2"/>
        <v>- </v>
      </c>
      <c r="AA61" s="24" t="str">
        <f t="shared" si="3"/>
        <v>- </v>
      </c>
      <c r="AB61" s="24" t="str">
        <f t="shared" si="4"/>
        <v>- </v>
      </c>
      <c r="AC61" s="24" t="str">
        <f t="shared" si="5"/>
        <v>- </v>
      </c>
      <c r="AD61" s="24" t="str">
        <f t="shared" si="6"/>
        <v>- </v>
      </c>
      <c r="AE61" s="24" t="str">
        <f t="shared" si="7"/>
        <v>- </v>
      </c>
      <c r="AF61" s="24" t="str">
        <f t="shared" si="8"/>
        <v>- </v>
      </c>
      <c r="AG61" s="24" t="str">
        <f t="shared" si="9"/>
        <v>- </v>
      </c>
      <c r="AH61" s="24" t="str">
        <f t="shared" si="10"/>
        <v>- </v>
      </c>
      <c r="AI61" s="24" t="str">
        <f t="shared" si="11"/>
        <v>- </v>
      </c>
      <c r="AJ61" s="24" t="str">
        <f t="shared" si="12"/>
        <v>- </v>
      </c>
      <c r="AK61" s="24" t="str">
        <f t="shared" si="13"/>
        <v>- </v>
      </c>
      <c r="AL61" s="24" t="str">
        <f t="shared" si="14"/>
        <v>- </v>
      </c>
      <c r="AM61" s="24" t="str">
        <f t="shared" si="15"/>
        <v>- </v>
      </c>
      <c r="AN61" s="24" t="str">
        <f t="shared" si="16"/>
        <v>- </v>
      </c>
      <c r="AO61" s="24" t="str">
        <f t="shared" si="17"/>
        <v>- </v>
      </c>
      <c r="AP61" s="24" t="str">
        <f t="shared" si="18"/>
        <v>- </v>
      </c>
      <c r="AQ61" s="25" t="str">
        <f t="shared" si="19"/>
        <v>- </v>
      </c>
    </row>
    <row r="62" spans="1:43" ht="15.75" customHeight="1">
      <c r="A62" s="19" t="s">
        <v>34</v>
      </c>
      <c r="B62" s="20" t="s">
        <v>4</v>
      </c>
      <c r="C62" s="21">
        <v>331</v>
      </c>
      <c r="D62" s="21">
        <v>168</v>
      </c>
      <c r="E62" s="21">
        <v>3</v>
      </c>
      <c r="F62" s="21">
        <v>0</v>
      </c>
      <c r="G62" s="21">
        <v>31</v>
      </c>
      <c r="H62" s="21">
        <v>2</v>
      </c>
      <c r="I62" s="21">
        <v>0</v>
      </c>
      <c r="J62" s="22">
        <v>5</v>
      </c>
      <c r="K62" s="21">
        <v>12</v>
      </c>
      <c r="L62" s="21">
        <v>0</v>
      </c>
      <c r="M62" s="21">
        <v>33</v>
      </c>
      <c r="N62" s="21">
        <v>3</v>
      </c>
      <c r="O62" s="21">
        <v>0</v>
      </c>
      <c r="P62" s="21">
        <v>0</v>
      </c>
      <c r="Q62" s="22">
        <v>24</v>
      </c>
      <c r="R62" s="21">
        <v>6</v>
      </c>
      <c r="S62" s="21">
        <v>1</v>
      </c>
      <c r="T62" s="21">
        <v>0</v>
      </c>
      <c r="U62" s="21">
        <v>2</v>
      </c>
      <c r="V62" s="21">
        <v>9</v>
      </c>
      <c r="W62" s="22">
        <v>37</v>
      </c>
      <c r="X62" s="23">
        <f t="shared" si="21"/>
        <v>50.755287009063444</v>
      </c>
      <c r="Y62" s="24">
        <f t="shared" si="21"/>
        <v>1.7857142857142856</v>
      </c>
      <c r="Z62" s="24" t="str">
        <f t="shared" si="2"/>
        <v>- </v>
      </c>
      <c r="AA62" s="24">
        <f t="shared" si="3"/>
        <v>18.452380952380953</v>
      </c>
      <c r="AB62" s="24">
        <f t="shared" si="4"/>
        <v>1.1904761904761905</v>
      </c>
      <c r="AC62" s="24" t="str">
        <f t="shared" si="5"/>
        <v>- </v>
      </c>
      <c r="AD62" s="24">
        <f t="shared" si="6"/>
        <v>2.976190476190476</v>
      </c>
      <c r="AE62" s="24">
        <f t="shared" si="7"/>
        <v>7.142857142857142</v>
      </c>
      <c r="AF62" s="24" t="str">
        <f t="shared" si="8"/>
        <v>- </v>
      </c>
      <c r="AG62" s="24">
        <f t="shared" si="9"/>
        <v>19.642857142857142</v>
      </c>
      <c r="AH62" s="24">
        <f t="shared" si="10"/>
        <v>1.7857142857142856</v>
      </c>
      <c r="AI62" s="24" t="str">
        <f t="shared" si="11"/>
        <v>- </v>
      </c>
      <c r="AJ62" s="24" t="str">
        <f t="shared" si="12"/>
        <v>- </v>
      </c>
      <c r="AK62" s="24">
        <f t="shared" si="13"/>
        <v>14.285714285714285</v>
      </c>
      <c r="AL62" s="24">
        <f t="shared" si="14"/>
        <v>3.571428571428571</v>
      </c>
      <c r="AM62" s="24">
        <f t="shared" si="15"/>
        <v>0.5952380952380952</v>
      </c>
      <c r="AN62" s="24" t="str">
        <f t="shared" si="16"/>
        <v>- </v>
      </c>
      <c r="AO62" s="24">
        <f t="shared" si="17"/>
        <v>1.1904761904761905</v>
      </c>
      <c r="AP62" s="24">
        <f t="shared" si="18"/>
        <v>5.357142857142857</v>
      </c>
      <c r="AQ62" s="25">
        <f t="shared" si="19"/>
        <v>22.023809523809522</v>
      </c>
    </row>
    <row r="63" spans="1:43" ht="15.75" customHeight="1">
      <c r="A63" s="18"/>
      <c r="B63" s="20" t="s">
        <v>5</v>
      </c>
      <c r="C63" s="21">
        <v>194</v>
      </c>
      <c r="D63" s="21">
        <v>103</v>
      </c>
      <c r="E63" s="21">
        <v>3</v>
      </c>
      <c r="F63" s="21">
        <v>0</v>
      </c>
      <c r="G63" s="21">
        <v>25</v>
      </c>
      <c r="H63" s="21">
        <v>1</v>
      </c>
      <c r="I63" s="21">
        <v>0</v>
      </c>
      <c r="J63" s="22">
        <v>3</v>
      </c>
      <c r="K63" s="21">
        <v>7</v>
      </c>
      <c r="L63" s="21">
        <v>0</v>
      </c>
      <c r="M63" s="21">
        <v>20</v>
      </c>
      <c r="N63" s="21">
        <v>1</v>
      </c>
      <c r="O63" s="21">
        <v>0</v>
      </c>
      <c r="P63" s="21">
        <v>0</v>
      </c>
      <c r="Q63" s="22">
        <v>12</v>
      </c>
      <c r="R63" s="21">
        <v>2</v>
      </c>
      <c r="S63" s="21">
        <v>0</v>
      </c>
      <c r="T63" s="21">
        <v>0</v>
      </c>
      <c r="U63" s="21">
        <v>0</v>
      </c>
      <c r="V63" s="21">
        <v>4</v>
      </c>
      <c r="W63" s="22">
        <v>25</v>
      </c>
      <c r="X63" s="23">
        <f t="shared" si="21"/>
        <v>53.09278350515464</v>
      </c>
      <c r="Y63" s="24">
        <f t="shared" si="21"/>
        <v>2.912621359223301</v>
      </c>
      <c r="Z63" s="24" t="str">
        <f t="shared" si="2"/>
        <v>- </v>
      </c>
      <c r="AA63" s="24">
        <f t="shared" si="3"/>
        <v>24.271844660194176</v>
      </c>
      <c r="AB63" s="24">
        <f t="shared" si="4"/>
        <v>0.9708737864077669</v>
      </c>
      <c r="AC63" s="24" t="str">
        <f t="shared" si="5"/>
        <v>- </v>
      </c>
      <c r="AD63" s="24">
        <f t="shared" si="6"/>
        <v>2.912621359223301</v>
      </c>
      <c r="AE63" s="24">
        <f t="shared" si="7"/>
        <v>6.796116504854369</v>
      </c>
      <c r="AF63" s="24" t="str">
        <f t="shared" si="8"/>
        <v>- </v>
      </c>
      <c r="AG63" s="24">
        <f t="shared" si="9"/>
        <v>19.41747572815534</v>
      </c>
      <c r="AH63" s="24">
        <f t="shared" si="10"/>
        <v>0.9708737864077669</v>
      </c>
      <c r="AI63" s="24" t="str">
        <f t="shared" si="11"/>
        <v>- </v>
      </c>
      <c r="AJ63" s="24" t="str">
        <f t="shared" si="12"/>
        <v>- </v>
      </c>
      <c r="AK63" s="24">
        <f t="shared" si="13"/>
        <v>11.650485436893204</v>
      </c>
      <c r="AL63" s="24">
        <f t="shared" si="14"/>
        <v>1.9417475728155338</v>
      </c>
      <c r="AM63" s="24" t="str">
        <f t="shared" si="15"/>
        <v>- </v>
      </c>
      <c r="AN63" s="24" t="str">
        <f t="shared" si="16"/>
        <v>- </v>
      </c>
      <c r="AO63" s="24" t="str">
        <f t="shared" si="17"/>
        <v>- </v>
      </c>
      <c r="AP63" s="24">
        <f t="shared" si="18"/>
        <v>3.8834951456310676</v>
      </c>
      <c r="AQ63" s="25">
        <f t="shared" si="19"/>
        <v>24.271844660194176</v>
      </c>
    </row>
    <row r="64" spans="1:43" ht="15.75" customHeight="1">
      <c r="A64" s="34"/>
      <c r="B64" s="35" t="s">
        <v>6</v>
      </c>
      <c r="C64" s="36">
        <v>137</v>
      </c>
      <c r="D64" s="36">
        <v>65</v>
      </c>
      <c r="E64" s="36">
        <v>0</v>
      </c>
      <c r="F64" s="36">
        <v>0</v>
      </c>
      <c r="G64" s="36">
        <v>6</v>
      </c>
      <c r="H64" s="36">
        <v>1</v>
      </c>
      <c r="I64" s="36">
        <v>0</v>
      </c>
      <c r="J64" s="37">
        <v>2</v>
      </c>
      <c r="K64" s="36">
        <v>5</v>
      </c>
      <c r="L64" s="36">
        <v>0</v>
      </c>
      <c r="M64" s="36">
        <v>13</v>
      </c>
      <c r="N64" s="36">
        <v>2</v>
      </c>
      <c r="O64" s="36">
        <v>0</v>
      </c>
      <c r="P64" s="36">
        <v>0</v>
      </c>
      <c r="Q64" s="37">
        <v>12</v>
      </c>
      <c r="R64" s="36">
        <v>4</v>
      </c>
      <c r="S64" s="36">
        <v>1</v>
      </c>
      <c r="T64" s="36">
        <v>0</v>
      </c>
      <c r="U64" s="36">
        <v>2</v>
      </c>
      <c r="V64" s="36">
        <v>5</v>
      </c>
      <c r="W64" s="37">
        <v>12</v>
      </c>
      <c r="X64" s="38">
        <f t="shared" si="21"/>
        <v>47.44525547445255</v>
      </c>
      <c r="Y64" s="39" t="str">
        <f t="shared" si="21"/>
        <v>- </v>
      </c>
      <c r="Z64" s="39" t="str">
        <f t="shared" si="2"/>
        <v>- </v>
      </c>
      <c r="AA64" s="39">
        <f t="shared" si="3"/>
        <v>9.230769230769232</v>
      </c>
      <c r="AB64" s="39">
        <f t="shared" si="4"/>
        <v>1.5384615384615385</v>
      </c>
      <c r="AC64" s="39" t="str">
        <f t="shared" si="5"/>
        <v>- </v>
      </c>
      <c r="AD64" s="39">
        <f t="shared" si="6"/>
        <v>3.076923076923077</v>
      </c>
      <c r="AE64" s="39">
        <f t="shared" si="7"/>
        <v>7.6923076923076925</v>
      </c>
      <c r="AF64" s="39" t="str">
        <f t="shared" si="8"/>
        <v>- </v>
      </c>
      <c r="AG64" s="39">
        <f t="shared" si="9"/>
        <v>20</v>
      </c>
      <c r="AH64" s="39">
        <f t="shared" si="10"/>
        <v>3.076923076923077</v>
      </c>
      <c r="AI64" s="39" t="str">
        <f t="shared" si="11"/>
        <v>- </v>
      </c>
      <c r="AJ64" s="39" t="str">
        <f t="shared" si="12"/>
        <v>- </v>
      </c>
      <c r="AK64" s="39">
        <f t="shared" si="13"/>
        <v>18.461538461538463</v>
      </c>
      <c r="AL64" s="39">
        <f t="shared" si="14"/>
        <v>6.153846153846154</v>
      </c>
      <c r="AM64" s="39">
        <f t="shared" si="15"/>
        <v>1.5384615384615385</v>
      </c>
      <c r="AN64" s="39" t="str">
        <f t="shared" si="16"/>
        <v>- </v>
      </c>
      <c r="AO64" s="39">
        <f t="shared" si="17"/>
        <v>3.076923076923077</v>
      </c>
      <c r="AP64" s="39">
        <f t="shared" si="18"/>
        <v>7.6923076923076925</v>
      </c>
      <c r="AQ64" s="40">
        <f t="shared" si="19"/>
        <v>18.461538461538463</v>
      </c>
    </row>
    <row r="65" spans="1:2" ht="15.75" customHeight="1">
      <c r="A65" s="41" t="s">
        <v>39</v>
      </c>
      <c r="B65" s="42"/>
    </row>
  </sheetData>
  <mergeCells count="8">
    <mergeCell ref="A17:A19"/>
    <mergeCell ref="A29:A31"/>
    <mergeCell ref="A41:A43"/>
    <mergeCell ref="A53:A55"/>
    <mergeCell ref="A1:W1"/>
    <mergeCell ref="A2:W2"/>
    <mergeCell ref="A4:B4"/>
    <mergeCell ref="A5:A7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&amp;C2-2 全國高中職學校原住民畢業生就業情況-按設立別
99學年度</oddHeader>
    <oddFooter>&amp;L資料來源：根據高級中等學校編報資料編製。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3622</dc:creator>
  <cp:keywords/>
  <dc:description/>
  <cp:lastModifiedBy>3622</cp:lastModifiedBy>
  <cp:lastPrinted>2012-06-19T02:16:39Z</cp:lastPrinted>
  <dcterms:created xsi:type="dcterms:W3CDTF">2012-06-19T00:40:23Z</dcterms:created>
  <dcterms:modified xsi:type="dcterms:W3CDTF">2012-06-19T07:58:56Z</dcterms:modified>
  <cp:category/>
  <cp:version/>
  <cp:contentType/>
  <cp:contentStatus/>
</cp:coreProperties>
</file>