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11640" activeTab="5"/>
  </bookViews>
  <sheets>
    <sheet name="97" sheetId="1" r:id="rId1"/>
    <sheet name="98" sheetId="2" r:id="rId2"/>
    <sheet name="99" sheetId="3" r:id="rId3"/>
    <sheet name="100" sheetId="4" r:id="rId4"/>
    <sheet name="101" sheetId="5" r:id="rId5"/>
    <sheet name="102" sheetId="6" r:id="rId6"/>
  </sheets>
  <definedNames>
    <definedName name="_xlnm.Print_Titles" localSheetId="0">'97'!$1:$3</definedName>
    <definedName name="_xlnm.Print_Titles" localSheetId="1">'98'!$1:$3</definedName>
    <definedName name="_xlnm.Print_Titles" localSheetId="2">'99'!$1:$3</definedName>
  </definedNames>
  <calcPr fullCalcOnLoad="1"/>
</workbook>
</file>

<file path=xl/sharedStrings.xml><?xml version="1.0" encoding="utf-8"?>
<sst xmlns="http://schemas.openxmlformats.org/spreadsheetml/2006/main" count="345" uniqueCount="58">
  <si>
    <t>上學年畢業生數</t>
  </si>
  <si>
    <t>99 學年度</t>
  </si>
  <si>
    <t xml:space="preserve">單位：人 </t>
  </si>
  <si>
    <t xml:space="preserve">工業 </t>
  </si>
  <si>
    <t xml:space="preserve">商業 </t>
  </si>
  <si>
    <t xml:space="preserve">家事 </t>
  </si>
  <si>
    <t xml:space="preserve">藝術 </t>
  </si>
  <si>
    <t>國立</t>
  </si>
  <si>
    <t>縣市立</t>
  </si>
  <si>
    <t xml:space="preserve">私立 </t>
  </si>
  <si>
    <t>藝術</t>
  </si>
  <si>
    <t xml:space="preserve">總　計 </t>
  </si>
  <si>
    <t xml:space="preserve">農業 </t>
  </si>
  <si>
    <t xml:space="preserve">海事水產 </t>
  </si>
  <si>
    <t xml:space="preserve">直轄市立 </t>
  </si>
  <si>
    <t xml:space="preserve">學生數 </t>
  </si>
  <si>
    <t>延修生</t>
  </si>
  <si>
    <t>3 年級</t>
  </si>
  <si>
    <t>2 年級</t>
  </si>
  <si>
    <t>1 年級</t>
  </si>
  <si>
    <t>總計</t>
  </si>
  <si>
    <t>計</t>
  </si>
  <si>
    <t>男</t>
  </si>
  <si>
    <t>女</t>
  </si>
  <si>
    <t>單位：人</t>
  </si>
  <si>
    <t xml:space="preserve">98 學年度 </t>
  </si>
  <si>
    <t>97 學年度</t>
  </si>
  <si>
    <t>學生數</t>
  </si>
  <si>
    <t>總計</t>
  </si>
  <si>
    <t>一年級</t>
  </si>
  <si>
    <t>二年級</t>
  </si>
  <si>
    <t>三年級</t>
  </si>
  <si>
    <t>四年級</t>
  </si>
  <si>
    <t>延修生</t>
  </si>
  <si>
    <t>計</t>
  </si>
  <si>
    <t>男</t>
  </si>
  <si>
    <t>女</t>
  </si>
  <si>
    <t>農業</t>
  </si>
  <si>
    <t>工業</t>
  </si>
  <si>
    <t>商業</t>
  </si>
  <si>
    <t>家事</t>
  </si>
  <si>
    <t>醫事</t>
  </si>
  <si>
    <t>海事</t>
  </si>
  <si>
    <t>劇藝</t>
  </si>
  <si>
    <t>國立</t>
  </si>
  <si>
    <t>直轄市立</t>
  </si>
  <si>
    <t>縣市立</t>
  </si>
  <si>
    <t>私立</t>
  </si>
  <si>
    <t>100 學年度  SY 2011-2012</t>
  </si>
  <si>
    <t>單位：人</t>
  </si>
  <si>
    <t>101 學年度  SY 2012-2013</t>
  </si>
  <si>
    <t>406-3 高級職業進修學校學科概況—按性別與學科類別分</t>
  </si>
  <si>
    <t>406-3 高級職業進修學校學科概況—按性別與學科類別分</t>
  </si>
  <si>
    <t>102 學年度  SY 2013-2014</t>
  </si>
  <si>
    <t>1年級</t>
  </si>
  <si>
    <t>2年級</t>
  </si>
  <si>
    <t>3年級</t>
  </si>
  <si>
    <t>4年級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</si>
</sst>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4">
    <font>
      <sz val="10"/>
      <name val="Arial"/>
      <family val="2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2"/>
      <color indexed="8"/>
      <name val="細明體"/>
      <family val="3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b/>
      <sz val="12"/>
      <color indexed="8"/>
      <name val="新細明體"/>
      <family val="1"/>
    </font>
    <font>
      <b/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84" fontId="5" fillId="33" borderId="16" xfId="0" applyNumberFormat="1" applyFont="1" applyFill="1" applyBorder="1" applyAlignment="1">
      <alignment horizontal="right" vertical="center" wrapText="1"/>
    </xf>
    <xf numFmtId="184" fontId="5" fillId="33" borderId="0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84" fontId="9" fillId="33" borderId="16" xfId="0" applyNumberFormat="1" applyFont="1" applyFill="1" applyBorder="1" applyAlignment="1">
      <alignment horizontal="right" vertical="center" wrapText="1"/>
    </xf>
    <xf numFmtId="184" fontId="9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184" fontId="9" fillId="33" borderId="19" xfId="0" applyNumberFormat="1" applyFont="1" applyFill="1" applyBorder="1" applyAlignment="1">
      <alignment horizontal="right" vertical="center" wrapText="1"/>
    </xf>
    <xf numFmtId="184" fontId="9" fillId="33" borderId="10" xfId="0" applyNumberFormat="1" applyFont="1" applyFill="1" applyBorder="1" applyAlignment="1">
      <alignment horizontal="right" vertical="center" wrapText="1"/>
    </xf>
    <xf numFmtId="184" fontId="9" fillId="33" borderId="20" xfId="0" applyNumberFormat="1" applyFont="1" applyFill="1" applyBorder="1" applyAlignment="1">
      <alignment horizontal="right" vertical="center" wrapText="1"/>
    </xf>
    <xf numFmtId="184" fontId="9" fillId="33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 wrapText="1"/>
    </xf>
    <xf numFmtId="184" fontId="9" fillId="33" borderId="0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6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16" width="7.28125" style="0" customWidth="1"/>
    <col min="17" max="17" width="0.13671875" style="0" customWidth="1"/>
  </cols>
  <sheetData>
    <row r="1" spans="1:18" ht="27.75" customHeight="1">
      <c r="A1" s="44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7" ht="15.75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2.75" customHeight="1">
      <c r="A4" s="1"/>
      <c r="B4" s="2"/>
      <c r="C4" s="45" t="s">
        <v>15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8" t="s">
        <v>0</v>
      </c>
      <c r="O4" s="48"/>
      <c r="P4" s="48"/>
      <c r="Q4" s="3"/>
    </row>
    <row r="5" spans="1:17" ht="24.75" customHeight="1">
      <c r="A5" s="4"/>
      <c r="B5" s="5"/>
      <c r="C5" s="45" t="s">
        <v>20</v>
      </c>
      <c r="D5" s="45"/>
      <c r="E5" s="45"/>
      <c r="F5" s="45" t="s">
        <v>19</v>
      </c>
      <c r="G5" s="45"/>
      <c r="H5" s="45" t="s">
        <v>18</v>
      </c>
      <c r="I5" s="45"/>
      <c r="J5" s="45" t="s">
        <v>17</v>
      </c>
      <c r="K5" s="45"/>
      <c r="L5" s="45" t="s">
        <v>16</v>
      </c>
      <c r="M5" s="45"/>
      <c r="N5" s="49"/>
      <c r="O5" s="49"/>
      <c r="P5" s="49"/>
      <c r="Q5" s="3"/>
    </row>
    <row r="6" spans="1:17" ht="14.25">
      <c r="A6" s="6"/>
      <c r="B6" s="7"/>
      <c r="C6" s="13" t="s">
        <v>21</v>
      </c>
      <c r="D6" s="13" t="s">
        <v>22</v>
      </c>
      <c r="E6" s="13" t="s">
        <v>23</v>
      </c>
      <c r="F6" s="13" t="s">
        <v>22</v>
      </c>
      <c r="G6" s="13" t="s">
        <v>23</v>
      </c>
      <c r="H6" s="13" t="s">
        <v>22</v>
      </c>
      <c r="I6" s="13" t="s">
        <v>23</v>
      </c>
      <c r="J6" s="13" t="s">
        <v>22</v>
      </c>
      <c r="K6" s="13" t="s">
        <v>23</v>
      </c>
      <c r="L6" s="13" t="s">
        <v>22</v>
      </c>
      <c r="M6" s="13" t="s">
        <v>23</v>
      </c>
      <c r="N6" s="13" t="s">
        <v>20</v>
      </c>
      <c r="O6" s="13" t="s">
        <v>22</v>
      </c>
      <c r="P6" s="20" t="s">
        <v>23</v>
      </c>
      <c r="Q6" s="3"/>
    </row>
    <row r="7" spans="1:17" ht="12.75" customHeight="1">
      <c r="A7" s="50" t="s">
        <v>11</v>
      </c>
      <c r="B7" s="50"/>
      <c r="C7" s="17">
        <v>93939</v>
      </c>
      <c r="D7" s="18">
        <v>53175</v>
      </c>
      <c r="E7" s="18">
        <v>40764</v>
      </c>
      <c r="F7" s="18">
        <v>19536</v>
      </c>
      <c r="G7" s="18">
        <v>14134</v>
      </c>
      <c r="H7" s="18">
        <v>17006</v>
      </c>
      <c r="I7" s="18">
        <v>13211</v>
      </c>
      <c r="J7" s="18">
        <v>16551</v>
      </c>
      <c r="K7" s="18">
        <v>13403</v>
      </c>
      <c r="L7" s="18">
        <v>82</v>
      </c>
      <c r="M7" s="18">
        <v>16</v>
      </c>
      <c r="N7" s="18">
        <v>28515</v>
      </c>
      <c r="O7" s="18">
        <v>15564</v>
      </c>
      <c r="P7" s="18">
        <v>12951</v>
      </c>
      <c r="Q7" s="3"/>
    </row>
    <row r="8" spans="1:17" ht="14.25">
      <c r="A8" s="8"/>
      <c r="B8" s="9" t="s">
        <v>12</v>
      </c>
      <c r="C8" s="17">
        <v>1266</v>
      </c>
      <c r="D8" s="18">
        <v>655</v>
      </c>
      <c r="E8" s="18">
        <v>611</v>
      </c>
      <c r="F8" s="18">
        <v>227</v>
      </c>
      <c r="G8" s="18">
        <v>209</v>
      </c>
      <c r="H8" s="18">
        <v>218</v>
      </c>
      <c r="I8" s="18">
        <v>176</v>
      </c>
      <c r="J8" s="18">
        <v>210</v>
      </c>
      <c r="K8" s="18">
        <v>226</v>
      </c>
      <c r="L8" s="18">
        <v>0</v>
      </c>
      <c r="M8" s="18">
        <v>0</v>
      </c>
      <c r="N8" s="18">
        <v>389</v>
      </c>
      <c r="O8" s="18">
        <v>187</v>
      </c>
      <c r="P8" s="18">
        <v>202</v>
      </c>
      <c r="Q8" s="3"/>
    </row>
    <row r="9" spans="1:17" ht="14.25">
      <c r="A9" s="8"/>
      <c r="B9" s="9" t="s">
        <v>3</v>
      </c>
      <c r="C9" s="17">
        <v>29085</v>
      </c>
      <c r="D9" s="18">
        <v>24730</v>
      </c>
      <c r="E9" s="18">
        <v>4355</v>
      </c>
      <c r="F9" s="18">
        <v>8923</v>
      </c>
      <c r="G9" s="18">
        <v>1530</v>
      </c>
      <c r="H9" s="18">
        <v>7781</v>
      </c>
      <c r="I9" s="18">
        <v>1432</v>
      </c>
      <c r="J9" s="18">
        <v>8025</v>
      </c>
      <c r="K9" s="18">
        <v>1393</v>
      </c>
      <c r="L9" s="18">
        <v>1</v>
      </c>
      <c r="M9" s="18">
        <v>0</v>
      </c>
      <c r="N9" s="18">
        <v>9272</v>
      </c>
      <c r="O9" s="18">
        <v>7946</v>
      </c>
      <c r="P9" s="18">
        <v>1326</v>
      </c>
      <c r="Q9" s="3"/>
    </row>
    <row r="10" spans="1:17" ht="14.25">
      <c r="A10" s="8"/>
      <c r="B10" s="9" t="s">
        <v>4</v>
      </c>
      <c r="C10" s="17">
        <v>53070</v>
      </c>
      <c r="D10" s="18">
        <v>25852</v>
      </c>
      <c r="E10" s="18">
        <v>27218</v>
      </c>
      <c r="F10" s="18">
        <v>9549</v>
      </c>
      <c r="G10" s="18">
        <v>9327</v>
      </c>
      <c r="H10" s="18">
        <v>8438</v>
      </c>
      <c r="I10" s="18">
        <v>8975</v>
      </c>
      <c r="J10" s="18">
        <v>7784</v>
      </c>
      <c r="K10" s="18">
        <v>8900</v>
      </c>
      <c r="L10" s="18">
        <v>81</v>
      </c>
      <c r="M10" s="18">
        <v>16</v>
      </c>
      <c r="N10" s="18">
        <v>15637</v>
      </c>
      <c r="O10" s="18">
        <v>6936</v>
      </c>
      <c r="P10" s="18">
        <v>8701</v>
      </c>
      <c r="Q10" s="3"/>
    </row>
    <row r="11" spans="1:17" ht="14.25">
      <c r="A11" s="8"/>
      <c r="B11" s="9" t="s">
        <v>5</v>
      </c>
      <c r="C11" s="17">
        <v>10179</v>
      </c>
      <c r="D11" s="18">
        <v>1760</v>
      </c>
      <c r="E11" s="18">
        <v>8419</v>
      </c>
      <c r="F11" s="18">
        <v>757</v>
      </c>
      <c r="G11" s="18">
        <v>2992</v>
      </c>
      <c r="H11" s="18">
        <v>512</v>
      </c>
      <c r="I11" s="18">
        <v>2586</v>
      </c>
      <c r="J11" s="18">
        <v>491</v>
      </c>
      <c r="K11" s="18">
        <v>2841</v>
      </c>
      <c r="L11" s="18">
        <v>0</v>
      </c>
      <c r="M11" s="18">
        <v>0</v>
      </c>
      <c r="N11" s="18">
        <v>3067</v>
      </c>
      <c r="O11" s="18">
        <v>408</v>
      </c>
      <c r="P11" s="18">
        <v>2659</v>
      </c>
      <c r="Q11" s="3"/>
    </row>
    <row r="12" spans="1:17" ht="14.25">
      <c r="A12" s="8"/>
      <c r="B12" s="9" t="s">
        <v>13</v>
      </c>
      <c r="C12" s="17">
        <v>114</v>
      </c>
      <c r="D12" s="18">
        <v>59</v>
      </c>
      <c r="E12" s="18">
        <v>55</v>
      </c>
      <c r="F12" s="18">
        <v>27</v>
      </c>
      <c r="G12" s="18">
        <v>16</v>
      </c>
      <c r="H12" s="18">
        <v>20</v>
      </c>
      <c r="I12" s="18">
        <v>13</v>
      </c>
      <c r="J12" s="18">
        <v>12</v>
      </c>
      <c r="K12" s="18">
        <v>26</v>
      </c>
      <c r="L12" s="18">
        <v>0</v>
      </c>
      <c r="M12" s="18">
        <v>0</v>
      </c>
      <c r="N12" s="18">
        <v>99</v>
      </c>
      <c r="O12" s="18">
        <v>60</v>
      </c>
      <c r="P12" s="18">
        <v>39</v>
      </c>
      <c r="Q12" s="3"/>
    </row>
    <row r="13" spans="1:17" ht="14.25">
      <c r="A13" s="8"/>
      <c r="B13" s="9" t="s">
        <v>6</v>
      </c>
      <c r="C13" s="17">
        <v>225</v>
      </c>
      <c r="D13" s="18">
        <v>119</v>
      </c>
      <c r="E13" s="18">
        <v>106</v>
      </c>
      <c r="F13" s="18">
        <v>53</v>
      </c>
      <c r="G13" s="18">
        <v>60</v>
      </c>
      <c r="H13" s="18">
        <v>37</v>
      </c>
      <c r="I13" s="18">
        <v>29</v>
      </c>
      <c r="J13" s="18">
        <v>29</v>
      </c>
      <c r="K13" s="18">
        <v>17</v>
      </c>
      <c r="L13" s="18">
        <v>0</v>
      </c>
      <c r="M13" s="18">
        <v>0</v>
      </c>
      <c r="N13" s="18">
        <v>51</v>
      </c>
      <c r="O13" s="18">
        <v>27</v>
      </c>
      <c r="P13" s="18">
        <v>24</v>
      </c>
      <c r="Q13" s="3"/>
    </row>
    <row r="14" spans="1:17" ht="14.25">
      <c r="A14" s="8"/>
      <c r="B14" s="9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3"/>
    </row>
    <row r="15" spans="1:17" ht="12.75" customHeight="1">
      <c r="A15" s="50" t="s">
        <v>7</v>
      </c>
      <c r="B15" s="50"/>
      <c r="C15" s="17">
        <v>32000</v>
      </c>
      <c r="D15" s="18">
        <v>16976</v>
      </c>
      <c r="E15" s="18">
        <v>15024</v>
      </c>
      <c r="F15" s="18">
        <v>6711</v>
      </c>
      <c r="G15" s="18">
        <v>5283</v>
      </c>
      <c r="H15" s="18">
        <v>5321</v>
      </c>
      <c r="I15" s="18">
        <v>4793</v>
      </c>
      <c r="J15" s="18">
        <v>4944</v>
      </c>
      <c r="K15" s="18">
        <v>4948</v>
      </c>
      <c r="L15" s="18">
        <v>0</v>
      </c>
      <c r="M15" s="18">
        <v>0</v>
      </c>
      <c r="N15" s="18">
        <v>9459</v>
      </c>
      <c r="O15" s="18">
        <v>4676</v>
      </c>
      <c r="P15" s="18">
        <v>4783</v>
      </c>
      <c r="Q15" s="3"/>
    </row>
    <row r="16" spans="1:17" ht="14.25">
      <c r="A16" s="8"/>
      <c r="B16" s="9" t="s">
        <v>12</v>
      </c>
      <c r="C16" s="17">
        <v>1266</v>
      </c>
      <c r="D16" s="18">
        <v>655</v>
      </c>
      <c r="E16" s="18">
        <v>611</v>
      </c>
      <c r="F16" s="18">
        <v>227</v>
      </c>
      <c r="G16" s="18">
        <v>209</v>
      </c>
      <c r="H16" s="18">
        <v>218</v>
      </c>
      <c r="I16" s="18">
        <v>176</v>
      </c>
      <c r="J16" s="18">
        <v>210</v>
      </c>
      <c r="K16" s="18">
        <v>226</v>
      </c>
      <c r="L16" s="18">
        <v>0</v>
      </c>
      <c r="M16" s="18">
        <v>0</v>
      </c>
      <c r="N16" s="18">
        <v>389</v>
      </c>
      <c r="O16" s="18">
        <v>187</v>
      </c>
      <c r="P16" s="18">
        <v>202</v>
      </c>
      <c r="Q16" s="3"/>
    </row>
    <row r="17" spans="1:17" ht="14.25">
      <c r="A17" s="8"/>
      <c r="B17" s="9" t="s">
        <v>3</v>
      </c>
      <c r="C17" s="17">
        <v>12837</v>
      </c>
      <c r="D17" s="18">
        <v>10276</v>
      </c>
      <c r="E17" s="18">
        <v>2561</v>
      </c>
      <c r="F17" s="18">
        <v>3961</v>
      </c>
      <c r="G17" s="18">
        <v>938</v>
      </c>
      <c r="H17" s="18">
        <v>3252</v>
      </c>
      <c r="I17" s="18">
        <v>832</v>
      </c>
      <c r="J17" s="18">
        <v>3063</v>
      </c>
      <c r="K17" s="18">
        <v>791</v>
      </c>
      <c r="L17" s="18">
        <v>0</v>
      </c>
      <c r="M17" s="18">
        <v>0</v>
      </c>
      <c r="N17" s="18">
        <v>3723</v>
      </c>
      <c r="O17" s="18">
        <v>2935</v>
      </c>
      <c r="P17" s="18">
        <v>788</v>
      </c>
      <c r="Q17" s="3"/>
    </row>
    <row r="18" spans="1:17" ht="14.25">
      <c r="A18" s="8"/>
      <c r="B18" s="9" t="s">
        <v>4</v>
      </c>
      <c r="C18" s="17">
        <v>16114</v>
      </c>
      <c r="D18" s="18">
        <v>5702</v>
      </c>
      <c r="E18" s="18">
        <v>10412</v>
      </c>
      <c r="F18" s="18">
        <v>2373</v>
      </c>
      <c r="G18" s="18">
        <v>3620</v>
      </c>
      <c r="H18" s="18">
        <v>1728</v>
      </c>
      <c r="I18" s="18">
        <v>3347</v>
      </c>
      <c r="J18" s="18">
        <v>1601</v>
      </c>
      <c r="K18" s="18">
        <v>3445</v>
      </c>
      <c r="L18" s="18">
        <v>0</v>
      </c>
      <c r="M18" s="18">
        <v>0</v>
      </c>
      <c r="N18" s="18">
        <v>4796</v>
      </c>
      <c r="O18" s="18">
        <v>1448</v>
      </c>
      <c r="P18" s="18">
        <v>3348</v>
      </c>
      <c r="Q18" s="3"/>
    </row>
    <row r="19" spans="1:17" ht="14.25">
      <c r="A19" s="8"/>
      <c r="B19" s="9" t="s">
        <v>5</v>
      </c>
      <c r="C19" s="17">
        <v>1669</v>
      </c>
      <c r="D19" s="18">
        <v>284</v>
      </c>
      <c r="E19" s="18">
        <v>1385</v>
      </c>
      <c r="F19" s="18">
        <v>123</v>
      </c>
      <c r="G19" s="18">
        <v>500</v>
      </c>
      <c r="H19" s="18">
        <v>103</v>
      </c>
      <c r="I19" s="18">
        <v>425</v>
      </c>
      <c r="J19" s="18">
        <v>58</v>
      </c>
      <c r="K19" s="18">
        <v>460</v>
      </c>
      <c r="L19" s="18">
        <v>0</v>
      </c>
      <c r="M19" s="18">
        <v>0</v>
      </c>
      <c r="N19" s="18">
        <v>452</v>
      </c>
      <c r="O19" s="18">
        <v>46</v>
      </c>
      <c r="P19" s="18">
        <v>406</v>
      </c>
      <c r="Q19" s="3"/>
    </row>
    <row r="20" spans="1:17" ht="14.25">
      <c r="A20" s="8"/>
      <c r="B20" s="9" t="s">
        <v>13</v>
      </c>
      <c r="C20" s="17">
        <v>114</v>
      </c>
      <c r="D20" s="18">
        <v>59</v>
      </c>
      <c r="E20" s="18">
        <v>55</v>
      </c>
      <c r="F20" s="18">
        <v>27</v>
      </c>
      <c r="G20" s="18">
        <v>16</v>
      </c>
      <c r="H20" s="18">
        <v>20</v>
      </c>
      <c r="I20" s="18">
        <v>13</v>
      </c>
      <c r="J20" s="18">
        <v>12</v>
      </c>
      <c r="K20" s="18">
        <v>26</v>
      </c>
      <c r="L20" s="18">
        <v>0</v>
      </c>
      <c r="M20" s="18">
        <v>0</v>
      </c>
      <c r="N20" s="18">
        <v>99</v>
      </c>
      <c r="O20" s="18">
        <v>60</v>
      </c>
      <c r="P20" s="18">
        <v>39</v>
      </c>
      <c r="Q20" s="3"/>
    </row>
    <row r="21" spans="1:17" ht="14.25">
      <c r="A21" s="8"/>
      <c r="B21" s="9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3"/>
    </row>
    <row r="22" spans="1:17" ht="12.75" customHeight="1">
      <c r="A22" s="50" t="s">
        <v>14</v>
      </c>
      <c r="B22" s="50"/>
      <c r="C22" s="17">
        <v>3692</v>
      </c>
      <c r="D22" s="18">
        <v>2301</v>
      </c>
      <c r="E22" s="18">
        <v>1391</v>
      </c>
      <c r="F22" s="18">
        <v>802</v>
      </c>
      <c r="G22" s="18">
        <v>485</v>
      </c>
      <c r="H22" s="18">
        <v>806</v>
      </c>
      <c r="I22" s="18">
        <v>465</v>
      </c>
      <c r="J22" s="18">
        <v>692</v>
      </c>
      <c r="K22" s="18">
        <v>441</v>
      </c>
      <c r="L22" s="18">
        <v>1</v>
      </c>
      <c r="M22" s="18">
        <v>0</v>
      </c>
      <c r="N22" s="18">
        <v>997</v>
      </c>
      <c r="O22" s="18">
        <v>653</v>
      </c>
      <c r="P22" s="18">
        <v>344</v>
      </c>
      <c r="Q22" s="3"/>
    </row>
    <row r="23" spans="1:17" ht="14.25">
      <c r="A23" s="8"/>
      <c r="B23" s="9" t="s">
        <v>3</v>
      </c>
      <c r="C23" s="17">
        <v>2544</v>
      </c>
      <c r="D23" s="18">
        <v>1988</v>
      </c>
      <c r="E23" s="18">
        <v>556</v>
      </c>
      <c r="F23" s="18">
        <v>690</v>
      </c>
      <c r="G23" s="18">
        <v>184</v>
      </c>
      <c r="H23" s="18">
        <v>696</v>
      </c>
      <c r="I23" s="18">
        <v>196</v>
      </c>
      <c r="J23" s="18">
        <v>602</v>
      </c>
      <c r="K23" s="18">
        <v>176</v>
      </c>
      <c r="L23" s="18">
        <v>0</v>
      </c>
      <c r="M23" s="18">
        <v>0</v>
      </c>
      <c r="N23" s="18">
        <v>693</v>
      </c>
      <c r="O23" s="18">
        <v>564</v>
      </c>
      <c r="P23" s="18">
        <v>129</v>
      </c>
      <c r="Q23" s="3"/>
    </row>
    <row r="24" spans="1:17" ht="14.25">
      <c r="A24" s="8"/>
      <c r="B24" s="9" t="s">
        <v>4</v>
      </c>
      <c r="C24" s="17">
        <v>1148</v>
      </c>
      <c r="D24" s="18">
        <v>313</v>
      </c>
      <c r="E24" s="18">
        <v>835</v>
      </c>
      <c r="F24" s="18">
        <v>112</v>
      </c>
      <c r="G24" s="18">
        <v>301</v>
      </c>
      <c r="H24" s="18">
        <v>110</v>
      </c>
      <c r="I24" s="18">
        <v>269</v>
      </c>
      <c r="J24" s="18">
        <v>90</v>
      </c>
      <c r="K24" s="18">
        <v>265</v>
      </c>
      <c r="L24" s="18">
        <v>1</v>
      </c>
      <c r="M24" s="18">
        <v>0</v>
      </c>
      <c r="N24" s="18">
        <v>304</v>
      </c>
      <c r="O24" s="18">
        <v>89</v>
      </c>
      <c r="P24" s="18">
        <v>215</v>
      </c>
      <c r="Q24" s="3"/>
    </row>
    <row r="25" spans="1:17" ht="14.25">
      <c r="A25" s="8"/>
      <c r="B25" s="9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3"/>
    </row>
    <row r="26" spans="1:17" ht="12.75" customHeight="1">
      <c r="A26" s="50" t="s">
        <v>8</v>
      </c>
      <c r="B26" s="50"/>
      <c r="C26" s="17">
        <v>142</v>
      </c>
      <c r="D26" s="18">
        <v>62</v>
      </c>
      <c r="E26" s="18">
        <v>80</v>
      </c>
      <c r="F26" s="18">
        <v>32</v>
      </c>
      <c r="G26" s="18">
        <v>40</v>
      </c>
      <c r="H26" s="18">
        <v>20</v>
      </c>
      <c r="I26" s="18">
        <v>18</v>
      </c>
      <c r="J26" s="18">
        <v>10</v>
      </c>
      <c r="K26" s="18">
        <v>22</v>
      </c>
      <c r="L26" s="18">
        <v>0</v>
      </c>
      <c r="M26" s="18">
        <v>0</v>
      </c>
      <c r="N26" s="18">
        <v>62</v>
      </c>
      <c r="O26" s="18">
        <v>24</v>
      </c>
      <c r="P26" s="18">
        <v>38</v>
      </c>
      <c r="Q26" s="3"/>
    </row>
    <row r="27" spans="1:17" ht="14.25">
      <c r="A27" s="8"/>
      <c r="B27" s="9" t="s">
        <v>3</v>
      </c>
      <c r="C27" s="17">
        <v>67</v>
      </c>
      <c r="D27" s="18">
        <v>33</v>
      </c>
      <c r="E27" s="18">
        <v>34</v>
      </c>
      <c r="F27" s="18">
        <v>17</v>
      </c>
      <c r="G27" s="18">
        <v>13</v>
      </c>
      <c r="H27" s="18">
        <v>6</v>
      </c>
      <c r="I27" s="18">
        <v>12</v>
      </c>
      <c r="J27" s="18">
        <v>10</v>
      </c>
      <c r="K27" s="18">
        <v>9</v>
      </c>
      <c r="L27" s="18">
        <v>0</v>
      </c>
      <c r="M27" s="18">
        <v>0</v>
      </c>
      <c r="N27" s="18">
        <v>18</v>
      </c>
      <c r="O27" s="18">
        <v>11</v>
      </c>
      <c r="P27" s="18">
        <v>7</v>
      </c>
      <c r="Q27" s="3"/>
    </row>
    <row r="28" spans="1:17" ht="14.25">
      <c r="A28" s="8"/>
      <c r="B28" s="9" t="s">
        <v>4</v>
      </c>
      <c r="C28" s="17">
        <v>75</v>
      </c>
      <c r="D28" s="18">
        <v>29</v>
      </c>
      <c r="E28" s="18">
        <v>46</v>
      </c>
      <c r="F28" s="18">
        <v>15</v>
      </c>
      <c r="G28" s="18">
        <v>27</v>
      </c>
      <c r="H28" s="18">
        <v>14</v>
      </c>
      <c r="I28" s="18">
        <v>6</v>
      </c>
      <c r="J28" s="18">
        <v>0</v>
      </c>
      <c r="K28" s="18">
        <v>13</v>
      </c>
      <c r="L28" s="18">
        <v>0</v>
      </c>
      <c r="M28" s="18">
        <v>0</v>
      </c>
      <c r="N28" s="18">
        <v>44</v>
      </c>
      <c r="O28" s="18">
        <v>13</v>
      </c>
      <c r="P28" s="18">
        <v>31</v>
      </c>
      <c r="Q28" s="3"/>
    </row>
    <row r="29" spans="1:17" ht="14.25">
      <c r="A29" s="8"/>
      <c r="B29" s="9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"/>
    </row>
    <row r="30" spans="1:17" ht="12.75" customHeight="1">
      <c r="A30" s="50" t="s">
        <v>9</v>
      </c>
      <c r="B30" s="50"/>
      <c r="C30" s="17">
        <v>58105</v>
      </c>
      <c r="D30" s="18">
        <v>33836</v>
      </c>
      <c r="E30" s="18">
        <v>24269</v>
      </c>
      <c r="F30" s="18">
        <v>11991</v>
      </c>
      <c r="G30" s="18">
        <v>8326</v>
      </c>
      <c r="H30" s="18">
        <v>10859</v>
      </c>
      <c r="I30" s="18">
        <v>7935</v>
      </c>
      <c r="J30" s="18">
        <v>10905</v>
      </c>
      <c r="K30" s="18">
        <v>7992</v>
      </c>
      <c r="L30" s="18">
        <v>81</v>
      </c>
      <c r="M30" s="18">
        <v>16</v>
      </c>
      <c r="N30" s="18">
        <v>17997</v>
      </c>
      <c r="O30" s="18">
        <v>10211</v>
      </c>
      <c r="P30" s="18">
        <v>7786</v>
      </c>
      <c r="Q30" s="3"/>
    </row>
    <row r="31" spans="1:17" ht="14.25">
      <c r="A31" s="8"/>
      <c r="B31" s="9" t="s">
        <v>3</v>
      </c>
      <c r="C31" s="17">
        <v>13637</v>
      </c>
      <c r="D31" s="18">
        <v>12433</v>
      </c>
      <c r="E31" s="18">
        <v>1204</v>
      </c>
      <c r="F31" s="18">
        <v>4255</v>
      </c>
      <c r="G31" s="18">
        <v>395</v>
      </c>
      <c r="H31" s="18">
        <v>3827</v>
      </c>
      <c r="I31" s="18">
        <v>392</v>
      </c>
      <c r="J31" s="18">
        <v>4350</v>
      </c>
      <c r="K31" s="18">
        <v>417</v>
      </c>
      <c r="L31" s="18">
        <v>1</v>
      </c>
      <c r="M31" s="18">
        <v>0</v>
      </c>
      <c r="N31" s="18">
        <v>4838</v>
      </c>
      <c r="O31" s="18">
        <v>4436</v>
      </c>
      <c r="P31" s="18">
        <v>402</v>
      </c>
      <c r="Q31" s="3"/>
    </row>
    <row r="32" spans="1:17" ht="14.25">
      <c r="A32" s="8"/>
      <c r="B32" s="9" t="s">
        <v>4</v>
      </c>
      <c r="C32" s="17">
        <v>35733</v>
      </c>
      <c r="D32" s="18">
        <v>19808</v>
      </c>
      <c r="E32" s="18">
        <v>15925</v>
      </c>
      <c r="F32" s="18">
        <v>7049</v>
      </c>
      <c r="G32" s="18">
        <v>5379</v>
      </c>
      <c r="H32" s="18">
        <v>6586</v>
      </c>
      <c r="I32" s="18">
        <v>5353</v>
      </c>
      <c r="J32" s="18">
        <v>6093</v>
      </c>
      <c r="K32" s="18">
        <v>5177</v>
      </c>
      <c r="L32" s="18">
        <v>80</v>
      </c>
      <c r="M32" s="18">
        <v>16</v>
      </c>
      <c r="N32" s="18">
        <v>10493</v>
      </c>
      <c r="O32" s="18">
        <v>5386</v>
      </c>
      <c r="P32" s="18">
        <v>5107</v>
      </c>
      <c r="Q32" s="3"/>
    </row>
    <row r="33" spans="1:17" ht="14.25">
      <c r="A33" s="8"/>
      <c r="B33" s="9" t="s">
        <v>5</v>
      </c>
      <c r="C33" s="17">
        <v>8510</v>
      </c>
      <c r="D33" s="18">
        <v>1476</v>
      </c>
      <c r="E33" s="18">
        <v>7034</v>
      </c>
      <c r="F33" s="18">
        <v>634</v>
      </c>
      <c r="G33" s="18">
        <v>2492</v>
      </c>
      <c r="H33" s="18">
        <v>409</v>
      </c>
      <c r="I33" s="18">
        <v>2161</v>
      </c>
      <c r="J33" s="18">
        <v>433</v>
      </c>
      <c r="K33" s="18">
        <v>2381</v>
      </c>
      <c r="L33" s="18">
        <v>0</v>
      </c>
      <c r="M33" s="18">
        <v>0</v>
      </c>
      <c r="N33" s="18">
        <v>2615</v>
      </c>
      <c r="O33" s="18">
        <v>362</v>
      </c>
      <c r="P33" s="18">
        <v>2253</v>
      </c>
      <c r="Q33" s="3"/>
    </row>
    <row r="34" spans="1:17" ht="14.25">
      <c r="A34" s="8"/>
      <c r="B34" s="9" t="s">
        <v>10</v>
      </c>
      <c r="C34" s="17">
        <v>225</v>
      </c>
      <c r="D34" s="18">
        <v>119</v>
      </c>
      <c r="E34" s="18">
        <v>106</v>
      </c>
      <c r="F34" s="18">
        <v>53</v>
      </c>
      <c r="G34" s="18">
        <v>60</v>
      </c>
      <c r="H34" s="18">
        <v>37</v>
      </c>
      <c r="I34" s="18">
        <v>29</v>
      </c>
      <c r="J34" s="18">
        <v>29</v>
      </c>
      <c r="K34" s="18">
        <v>17</v>
      </c>
      <c r="L34" s="18">
        <v>0</v>
      </c>
      <c r="M34" s="18">
        <v>0</v>
      </c>
      <c r="N34" s="18">
        <v>51</v>
      </c>
      <c r="O34" s="18">
        <v>27</v>
      </c>
      <c r="P34" s="18">
        <v>24</v>
      </c>
      <c r="Q34" s="3"/>
    </row>
    <row r="35" spans="1:17" ht="14.25">
      <c r="A35" s="8"/>
      <c r="B35" s="9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"/>
    </row>
    <row r="36" spans="1:17" ht="12.75">
      <c r="A36" s="1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</row>
  </sheetData>
  <sheetProtection/>
  <mergeCells count="16">
    <mergeCell ref="H5:I5"/>
    <mergeCell ref="A30:B30"/>
    <mergeCell ref="A7:B7"/>
    <mergeCell ref="A15:B15"/>
    <mergeCell ref="A22:B22"/>
    <mergeCell ref="A26:B26"/>
    <mergeCell ref="A1:R1"/>
    <mergeCell ref="J5:K5"/>
    <mergeCell ref="A2:Q2"/>
    <mergeCell ref="A3:Q3"/>
    <mergeCell ref="C4:M4"/>
    <mergeCell ref="N4:P4"/>
    <mergeCell ref="L5:M5"/>
    <mergeCell ref="N5:P5"/>
    <mergeCell ref="C5:E5"/>
    <mergeCell ref="F5:G5"/>
  </mergeCells>
  <printOptions/>
  <pageMargins left="0.3937007874015748" right="0.5905511811023623" top="0.5118110236220472" bottom="1.1811023622047245" header="0.5118110236220472" footer="0.5118110236220472"/>
  <pageSetup orientation="portrait" paperSize="9"/>
  <headerFooter alignWithMargins="0">
    <oddFooter>&amp;L&amp;"新細明體"&amp;8   
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6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3.00390625" style="0" customWidth="1"/>
    <col min="2" max="2" width="10.57421875" style="0" customWidth="1"/>
    <col min="3" max="16" width="7.421875" style="0" customWidth="1"/>
    <col min="17" max="17" width="0.13671875" style="0" customWidth="1"/>
  </cols>
  <sheetData>
    <row r="1" spans="1:18" ht="27.75" customHeight="1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7" ht="15.75" customHeight="1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4.25" customHeight="1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2.75" customHeight="1">
      <c r="A4" s="1"/>
      <c r="B4" s="2"/>
      <c r="C4" s="45" t="s">
        <v>15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8" t="s">
        <v>0</v>
      </c>
      <c r="O4" s="48"/>
      <c r="P4" s="48"/>
      <c r="Q4" s="3"/>
    </row>
    <row r="5" spans="1:17" ht="24.75" customHeight="1">
      <c r="A5" s="4"/>
      <c r="B5" s="5"/>
      <c r="C5" s="45" t="s">
        <v>20</v>
      </c>
      <c r="D5" s="45"/>
      <c r="E5" s="45"/>
      <c r="F5" s="45" t="s">
        <v>19</v>
      </c>
      <c r="G5" s="45"/>
      <c r="H5" s="45" t="s">
        <v>18</v>
      </c>
      <c r="I5" s="45"/>
      <c r="J5" s="45" t="s">
        <v>17</v>
      </c>
      <c r="K5" s="45"/>
      <c r="L5" s="45" t="s">
        <v>16</v>
      </c>
      <c r="M5" s="45"/>
      <c r="N5" s="49"/>
      <c r="O5" s="49"/>
      <c r="P5" s="49"/>
      <c r="Q5" s="3"/>
    </row>
    <row r="6" spans="1:17" ht="14.25">
      <c r="A6" s="6"/>
      <c r="B6" s="7"/>
      <c r="C6" s="13" t="s">
        <v>21</v>
      </c>
      <c r="D6" s="13" t="s">
        <v>22</v>
      </c>
      <c r="E6" s="13" t="s">
        <v>23</v>
      </c>
      <c r="F6" s="13" t="s">
        <v>22</v>
      </c>
      <c r="G6" s="13" t="s">
        <v>23</v>
      </c>
      <c r="H6" s="13" t="s">
        <v>22</v>
      </c>
      <c r="I6" s="13" t="s">
        <v>23</v>
      </c>
      <c r="J6" s="13" t="s">
        <v>22</v>
      </c>
      <c r="K6" s="13" t="s">
        <v>23</v>
      </c>
      <c r="L6" s="13" t="s">
        <v>22</v>
      </c>
      <c r="M6" s="13" t="s">
        <v>23</v>
      </c>
      <c r="N6" s="13" t="s">
        <v>20</v>
      </c>
      <c r="O6" s="13" t="s">
        <v>22</v>
      </c>
      <c r="P6" s="20" t="s">
        <v>23</v>
      </c>
      <c r="Q6" s="3"/>
    </row>
    <row r="7" spans="1:17" ht="12.75" customHeight="1">
      <c r="A7" s="50" t="s">
        <v>11</v>
      </c>
      <c r="B7" s="50"/>
      <c r="C7" s="17">
        <v>88362</v>
      </c>
      <c r="D7" s="18">
        <v>50458</v>
      </c>
      <c r="E7" s="18">
        <v>37904</v>
      </c>
      <c r="F7" s="18">
        <v>17805</v>
      </c>
      <c r="G7" s="18">
        <v>12687</v>
      </c>
      <c r="H7" s="18">
        <v>16756</v>
      </c>
      <c r="I7" s="18">
        <v>12683</v>
      </c>
      <c r="J7" s="18">
        <v>15849</v>
      </c>
      <c r="K7" s="18">
        <v>12524</v>
      </c>
      <c r="L7" s="18">
        <v>48</v>
      </c>
      <c r="M7" s="18">
        <v>10</v>
      </c>
      <c r="N7" s="18">
        <v>28985</v>
      </c>
      <c r="O7" s="18">
        <v>15985</v>
      </c>
      <c r="P7" s="18">
        <v>13000</v>
      </c>
      <c r="Q7" s="3"/>
    </row>
    <row r="8" spans="1:17" ht="14.25">
      <c r="A8" s="8"/>
      <c r="B8" s="9" t="s">
        <v>12</v>
      </c>
      <c r="C8" s="17">
        <v>1216</v>
      </c>
      <c r="D8" s="18">
        <v>641</v>
      </c>
      <c r="E8" s="18">
        <v>575</v>
      </c>
      <c r="F8" s="18">
        <v>264</v>
      </c>
      <c r="G8" s="18">
        <v>233</v>
      </c>
      <c r="H8" s="18">
        <v>193</v>
      </c>
      <c r="I8" s="18">
        <v>177</v>
      </c>
      <c r="J8" s="18">
        <v>184</v>
      </c>
      <c r="K8" s="18">
        <v>165</v>
      </c>
      <c r="L8" s="18">
        <v>0</v>
      </c>
      <c r="M8" s="18">
        <v>0</v>
      </c>
      <c r="N8" s="18">
        <v>432</v>
      </c>
      <c r="O8" s="18">
        <v>210</v>
      </c>
      <c r="P8" s="18">
        <v>222</v>
      </c>
      <c r="Q8" s="3"/>
    </row>
    <row r="9" spans="1:17" ht="14.25">
      <c r="A9" s="8"/>
      <c r="B9" s="9" t="s">
        <v>3</v>
      </c>
      <c r="C9" s="17">
        <v>26608</v>
      </c>
      <c r="D9" s="18">
        <v>22673</v>
      </c>
      <c r="E9" s="18">
        <v>3935</v>
      </c>
      <c r="F9" s="18">
        <v>7724</v>
      </c>
      <c r="G9" s="18">
        <v>1283</v>
      </c>
      <c r="H9" s="18">
        <v>7500</v>
      </c>
      <c r="I9" s="18">
        <v>1304</v>
      </c>
      <c r="J9" s="18">
        <v>7449</v>
      </c>
      <c r="K9" s="18">
        <v>1348</v>
      </c>
      <c r="L9" s="18">
        <v>0</v>
      </c>
      <c r="M9" s="18">
        <v>0</v>
      </c>
      <c r="N9" s="18">
        <v>9128</v>
      </c>
      <c r="O9" s="18">
        <v>7808</v>
      </c>
      <c r="P9" s="18">
        <v>1320</v>
      </c>
      <c r="Q9" s="3"/>
    </row>
    <row r="10" spans="1:17" ht="14.25">
      <c r="A10" s="8"/>
      <c r="B10" s="9" t="s">
        <v>4</v>
      </c>
      <c r="C10" s="17">
        <v>50763</v>
      </c>
      <c r="D10" s="18">
        <v>25247</v>
      </c>
      <c r="E10" s="18">
        <v>25516</v>
      </c>
      <c r="F10" s="18">
        <v>9082</v>
      </c>
      <c r="G10" s="18">
        <v>8383</v>
      </c>
      <c r="H10" s="18">
        <v>8423</v>
      </c>
      <c r="I10" s="18">
        <v>8586</v>
      </c>
      <c r="J10" s="18">
        <v>7694</v>
      </c>
      <c r="K10" s="18">
        <v>8537</v>
      </c>
      <c r="L10" s="18">
        <v>48</v>
      </c>
      <c r="M10" s="18">
        <v>10</v>
      </c>
      <c r="N10" s="18">
        <v>16084</v>
      </c>
      <c r="O10" s="18">
        <v>7449</v>
      </c>
      <c r="P10" s="18">
        <v>8635</v>
      </c>
      <c r="Q10" s="3"/>
    </row>
    <row r="11" spans="1:17" ht="14.25">
      <c r="A11" s="8"/>
      <c r="B11" s="9" t="s">
        <v>5</v>
      </c>
      <c r="C11" s="17">
        <v>9376</v>
      </c>
      <c r="D11" s="18">
        <v>1677</v>
      </c>
      <c r="E11" s="18">
        <v>7699</v>
      </c>
      <c r="F11" s="18">
        <v>646</v>
      </c>
      <c r="G11" s="18">
        <v>2714</v>
      </c>
      <c r="H11" s="18">
        <v>564</v>
      </c>
      <c r="I11" s="18">
        <v>2551</v>
      </c>
      <c r="J11" s="18">
        <v>467</v>
      </c>
      <c r="K11" s="18">
        <v>2434</v>
      </c>
      <c r="L11" s="18">
        <v>0</v>
      </c>
      <c r="M11" s="18">
        <v>0</v>
      </c>
      <c r="N11" s="18">
        <v>3258</v>
      </c>
      <c r="O11" s="18">
        <v>477</v>
      </c>
      <c r="P11" s="18">
        <v>2781</v>
      </c>
      <c r="Q11" s="3"/>
    </row>
    <row r="12" spans="1:17" ht="14.25">
      <c r="A12" s="8"/>
      <c r="B12" s="9" t="s">
        <v>13</v>
      </c>
      <c r="C12" s="17">
        <v>106</v>
      </c>
      <c r="D12" s="18">
        <v>66</v>
      </c>
      <c r="E12" s="18">
        <v>40</v>
      </c>
      <c r="F12" s="18">
        <v>29</v>
      </c>
      <c r="G12" s="18">
        <v>16</v>
      </c>
      <c r="H12" s="18">
        <v>21</v>
      </c>
      <c r="I12" s="18">
        <v>13</v>
      </c>
      <c r="J12" s="18">
        <v>16</v>
      </c>
      <c r="K12" s="18">
        <v>11</v>
      </c>
      <c r="L12" s="18">
        <v>0</v>
      </c>
      <c r="M12" s="18">
        <v>0</v>
      </c>
      <c r="N12" s="18">
        <v>38</v>
      </c>
      <c r="O12" s="18">
        <v>12</v>
      </c>
      <c r="P12" s="18">
        <v>26</v>
      </c>
      <c r="Q12" s="3"/>
    </row>
    <row r="13" spans="1:17" ht="14.25">
      <c r="A13" s="8"/>
      <c r="B13" s="9" t="s">
        <v>6</v>
      </c>
      <c r="C13" s="17">
        <v>293</v>
      </c>
      <c r="D13" s="18">
        <v>154</v>
      </c>
      <c r="E13" s="18">
        <v>139</v>
      </c>
      <c r="F13" s="18">
        <v>60</v>
      </c>
      <c r="G13" s="18">
        <v>58</v>
      </c>
      <c r="H13" s="18">
        <v>55</v>
      </c>
      <c r="I13" s="18">
        <v>52</v>
      </c>
      <c r="J13" s="18">
        <v>39</v>
      </c>
      <c r="K13" s="18">
        <v>29</v>
      </c>
      <c r="L13" s="18">
        <v>0</v>
      </c>
      <c r="M13" s="18">
        <v>0</v>
      </c>
      <c r="N13" s="18">
        <v>45</v>
      </c>
      <c r="O13" s="18">
        <v>29</v>
      </c>
      <c r="P13" s="18">
        <v>16</v>
      </c>
      <c r="Q13" s="3"/>
    </row>
    <row r="14" spans="1:17" ht="14.25">
      <c r="A14" s="8"/>
      <c r="B14" s="9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3"/>
    </row>
    <row r="15" spans="1:17" ht="12.75" customHeight="1">
      <c r="A15" s="50" t="s">
        <v>7</v>
      </c>
      <c r="B15" s="50"/>
      <c r="C15" s="17">
        <v>30893</v>
      </c>
      <c r="D15" s="18">
        <v>16705</v>
      </c>
      <c r="E15" s="18">
        <v>14188</v>
      </c>
      <c r="F15" s="18">
        <v>6513</v>
      </c>
      <c r="G15" s="18">
        <v>4993</v>
      </c>
      <c r="H15" s="18">
        <v>5340</v>
      </c>
      <c r="I15" s="18">
        <v>4697</v>
      </c>
      <c r="J15" s="18">
        <v>4852</v>
      </c>
      <c r="K15" s="18">
        <v>4498</v>
      </c>
      <c r="L15" s="18">
        <v>0</v>
      </c>
      <c r="M15" s="18">
        <v>0</v>
      </c>
      <c r="N15" s="18">
        <v>9649</v>
      </c>
      <c r="O15" s="18">
        <v>4810</v>
      </c>
      <c r="P15" s="18">
        <v>4839</v>
      </c>
      <c r="Q15" s="3"/>
    </row>
    <row r="16" spans="1:17" ht="14.25">
      <c r="A16" s="8"/>
      <c r="B16" s="9" t="s">
        <v>12</v>
      </c>
      <c r="C16" s="17">
        <v>1216</v>
      </c>
      <c r="D16" s="18">
        <v>641</v>
      </c>
      <c r="E16" s="18">
        <v>575</v>
      </c>
      <c r="F16" s="18">
        <v>264</v>
      </c>
      <c r="G16" s="18">
        <v>233</v>
      </c>
      <c r="H16" s="18">
        <v>193</v>
      </c>
      <c r="I16" s="18">
        <v>177</v>
      </c>
      <c r="J16" s="18">
        <v>184</v>
      </c>
      <c r="K16" s="18">
        <v>165</v>
      </c>
      <c r="L16" s="18">
        <v>0</v>
      </c>
      <c r="M16" s="18">
        <v>0</v>
      </c>
      <c r="N16" s="18">
        <v>432</v>
      </c>
      <c r="O16" s="18">
        <v>210</v>
      </c>
      <c r="P16" s="18">
        <v>222</v>
      </c>
      <c r="Q16" s="3"/>
    </row>
    <row r="17" spans="1:17" ht="14.25">
      <c r="A17" s="8"/>
      <c r="B17" s="9" t="s">
        <v>3</v>
      </c>
      <c r="C17" s="17">
        <v>12284</v>
      </c>
      <c r="D17" s="18">
        <v>9896</v>
      </c>
      <c r="E17" s="18">
        <v>2388</v>
      </c>
      <c r="F17" s="18">
        <v>3683</v>
      </c>
      <c r="G17" s="18">
        <v>832</v>
      </c>
      <c r="H17" s="18">
        <v>3237</v>
      </c>
      <c r="I17" s="18">
        <v>803</v>
      </c>
      <c r="J17" s="18">
        <v>2976</v>
      </c>
      <c r="K17" s="18">
        <v>753</v>
      </c>
      <c r="L17" s="18">
        <v>0</v>
      </c>
      <c r="M17" s="18">
        <v>0</v>
      </c>
      <c r="N17" s="18">
        <v>3735</v>
      </c>
      <c r="O17" s="18">
        <v>2993</v>
      </c>
      <c r="P17" s="18">
        <v>742</v>
      </c>
      <c r="Q17" s="3"/>
    </row>
    <row r="18" spans="1:17" ht="14.25">
      <c r="A18" s="8"/>
      <c r="B18" s="9" t="s">
        <v>4</v>
      </c>
      <c r="C18" s="17">
        <v>15552</v>
      </c>
      <c r="D18" s="18">
        <v>5767</v>
      </c>
      <c r="E18" s="18">
        <v>9785</v>
      </c>
      <c r="F18" s="18">
        <v>2427</v>
      </c>
      <c r="G18" s="18">
        <v>3395</v>
      </c>
      <c r="H18" s="18">
        <v>1778</v>
      </c>
      <c r="I18" s="18">
        <v>3233</v>
      </c>
      <c r="J18" s="18">
        <v>1562</v>
      </c>
      <c r="K18" s="18">
        <v>3157</v>
      </c>
      <c r="L18" s="18">
        <v>0</v>
      </c>
      <c r="M18" s="18">
        <v>0</v>
      </c>
      <c r="N18" s="18">
        <v>4896</v>
      </c>
      <c r="O18" s="18">
        <v>1524</v>
      </c>
      <c r="P18" s="18">
        <v>3372</v>
      </c>
      <c r="Q18" s="3"/>
    </row>
    <row r="19" spans="1:17" ht="14.25">
      <c r="A19" s="8"/>
      <c r="B19" s="9" t="s">
        <v>5</v>
      </c>
      <c r="C19" s="17">
        <v>1735</v>
      </c>
      <c r="D19" s="18">
        <v>335</v>
      </c>
      <c r="E19" s="18">
        <v>1400</v>
      </c>
      <c r="F19" s="18">
        <v>110</v>
      </c>
      <c r="G19" s="18">
        <v>517</v>
      </c>
      <c r="H19" s="18">
        <v>111</v>
      </c>
      <c r="I19" s="18">
        <v>471</v>
      </c>
      <c r="J19" s="18">
        <v>114</v>
      </c>
      <c r="K19" s="18">
        <v>412</v>
      </c>
      <c r="L19" s="18">
        <v>0</v>
      </c>
      <c r="M19" s="18">
        <v>0</v>
      </c>
      <c r="N19" s="18">
        <v>548</v>
      </c>
      <c r="O19" s="18">
        <v>71</v>
      </c>
      <c r="P19" s="18">
        <v>477</v>
      </c>
      <c r="Q19" s="3"/>
    </row>
    <row r="20" spans="1:17" ht="14.25">
      <c r="A20" s="8"/>
      <c r="B20" s="9" t="s">
        <v>13</v>
      </c>
      <c r="C20" s="17">
        <v>106</v>
      </c>
      <c r="D20" s="18">
        <v>66</v>
      </c>
      <c r="E20" s="18">
        <v>40</v>
      </c>
      <c r="F20" s="18">
        <v>29</v>
      </c>
      <c r="G20" s="18">
        <v>16</v>
      </c>
      <c r="H20" s="18">
        <v>21</v>
      </c>
      <c r="I20" s="18">
        <v>13</v>
      </c>
      <c r="J20" s="18">
        <v>16</v>
      </c>
      <c r="K20" s="18">
        <v>11</v>
      </c>
      <c r="L20" s="18">
        <v>0</v>
      </c>
      <c r="M20" s="18">
        <v>0</v>
      </c>
      <c r="N20" s="18">
        <v>38</v>
      </c>
      <c r="O20" s="18">
        <v>12</v>
      </c>
      <c r="P20" s="18">
        <v>26</v>
      </c>
      <c r="Q20" s="3"/>
    </row>
    <row r="21" spans="1:17" ht="14.25">
      <c r="A21" s="8"/>
      <c r="B21" s="9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3"/>
    </row>
    <row r="22" spans="1:17" ht="12.75" customHeight="1">
      <c r="A22" s="50" t="s">
        <v>14</v>
      </c>
      <c r="B22" s="50"/>
      <c r="C22" s="17">
        <v>3555</v>
      </c>
      <c r="D22" s="18">
        <v>2245</v>
      </c>
      <c r="E22" s="18">
        <v>1310</v>
      </c>
      <c r="F22" s="18">
        <v>793</v>
      </c>
      <c r="G22" s="18">
        <v>450</v>
      </c>
      <c r="H22" s="18">
        <v>702</v>
      </c>
      <c r="I22" s="18">
        <v>410</v>
      </c>
      <c r="J22" s="18">
        <v>747</v>
      </c>
      <c r="K22" s="18">
        <v>450</v>
      </c>
      <c r="L22" s="18">
        <v>3</v>
      </c>
      <c r="M22" s="18">
        <v>0</v>
      </c>
      <c r="N22" s="18">
        <v>1095</v>
      </c>
      <c r="O22" s="18">
        <v>673</v>
      </c>
      <c r="P22" s="18">
        <v>422</v>
      </c>
      <c r="Q22" s="3"/>
    </row>
    <row r="23" spans="1:17" ht="14.25">
      <c r="A23" s="8"/>
      <c r="B23" s="9" t="s">
        <v>3</v>
      </c>
      <c r="C23" s="17">
        <v>2438</v>
      </c>
      <c r="D23" s="18">
        <v>1914</v>
      </c>
      <c r="E23" s="18">
        <v>524</v>
      </c>
      <c r="F23" s="18">
        <v>665</v>
      </c>
      <c r="G23" s="18">
        <v>181</v>
      </c>
      <c r="H23" s="18">
        <v>607</v>
      </c>
      <c r="I23" s="18">
        <v>156</v>
      </c>
      <c r="J23" s="18">
        <v>642</v>
      </c>
      <c r="K23" s="18">
        <v>187</v>
      </c>
      <c r="L23" s="18">
        <v>0</v>
      </c>
      <c r="M23" s="18">
        <v>0</v>
      </c>
      <c r="N23" s="18">
        <v>755</v>
      </c>
      <c r="O23" s="18">
        <v>587</v>
      </c>
      <c r="P23" s="18">
        <v>168</v>
      </c>
      <c r="Q23" s="3"/>
    </row>
    <row r="24" spans="1:17" ht="14.25">
      <c r="A24" s="8"/>
      <c r="B24" s="9" t="s">
        <v>4</v>
      </c>
      <c r="C24" s="17">
        <v>1117</v>
      </c>
      <c r="D24" s="18">
        <v>331</v>
      </c>
      <c r="E24" s="18">
        <v>786</v>
      </c>
      <c r="F24" s="18">
        <v>128</v>
      </c>
      <c r="G24" s="18">
        <v>269</v>
      </c>
      <c r="H24" s="18">
        <v>95</v>
      </c>
      <c r="I24" s="18">
        <v>254</v>
      </c>
      <c r="J24" s="18">
        <v>105</v>
      </c>
      <c r="K24" s="18">
        <v>263</v>
      </c>
      <c r="L24" s="18">
        <v>3</v>
      </c>
      <c r="M24" s="18">
        <v>0</v>
      </c>
      <c r="N24" s="18">
        <v>340</v>
      </c>
      <c r="O24" s="18">
        <v>86</v>
      </c>
      <c r="P24" s="18">
        <v>254</v>
      </c>
      <c r="Q24" s="3"/>
    </row>
    <row r="25" spans="1:17" ht="14.25">
      <c r="A25" s="8"/>
      <c r="B25" s="9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3"/>
    </row>
    <row r="26" spans="1:17" ht="12.75" customHeight="1">
      <c r="A26" s="50" t="s">
        <v>8</v>
      </c>
      <c r="B26" s="50"/>
      <c r="C26" s="17">
        <v>148</v>
      </c>
      <c r="D26" s="18">
        <v>73</v>
      </c>
      <c r="E26" s="18">
        <v>75</v>
      </c>
      <c r="F26" s="18">
        <v>28</v>
      </c>
      <c r="G26" s="18">
        <v>24</v>
      </c>
      <c r="H26" s="18">
        <v>24</v>
      </c>
      <c r="I26" s="18">
        <v>34</v>
      </c>
      <c r="J26" s="18">
        <v>21</v>
      </c>
      <c r="K26" s="18">
        <v>17</v>
      </c>
      <c r="L26" s="18">
        <v>0</v>
      </c>
      <c r="M26" s="18">
        <v>0</v>
      </c>
      <c r="N26" s="18">
        <v>32</v>
      </c>
      <c r="O26" s="18">
        <v>10</v>
      </c>
      <c r="P26" s="18">
        <v>22</v>
      </c>
      <c r="Q26" s="3"/>
    </row>
    <row r="27" spans="1:17" ht="14.25">
      <c r="A27" s="8"/>
      <c r="B27" s="9" t="s">
        <v>3</v>
      </c>
      <c r="C27" s="17">
        <v>68</v>
      </c>
      <c r="D27" s="18">
        <v>37</v>
      </c>
      <c r="E27" s="18">
        <v>31</v>
      </c>
      <c r="F27" s="18">
        <v>18</v>
      </c>
      <c r="G27" s="18">
        <v>9</v>
      </c>
      <c r="H27" s="18">
        <v>12</v>
      </c>
      <c r="I27" s="18">
        <v>10</v>
      </c>
      <c r="J27" s="18">
        <v>7</v>
      </c>
      <c r="K27" s="18">
        <v>12</v>
      </c>
      <c r="L27" s="18">
        <v>0</v>
      </c>
      <c r="M27" s="18">
        <v>0</v>
      </c>
      <c r="N27" s="18">
        <v>19</v>
      </c>
      <c r="O27" s="18">
        <v>10</v>
      </c>
      <c r="P27" s="18">
        <v>9</v>
      </c>
      <c r="Q27" s="3"/>
    </row>
    <row r="28" spans="1:17" ht="14.25">
      <c r="A28" s="8"/>
      <c r="B28" s="9" t="s">
        <v>4</v>
      </c>
      <c r="C28" s="17">
        <v>80</v>
      </c>
      <c r="D28" s="18">
        <v>36</v>
      </c>
      <c r="E28" s="18">
        <v>44</v>
      </c>
      <c r="F28" s="18">
        <v>10</v>
      </c>
      <c r="G28" s="18">
        <v>15</v>
      </c>
      <c r="H28" s="18">
        <v>12</v>
      </c>
      <c r="I28" s="18">
        <v>24</v>
      </c>
      <c r="J28" s="18">
        <v>14</v>
      </c>
      <c r="K28" s="18">
        <v>5</v>
      </c>
      <c r="L28" s="18">
        <v>0</v>
      </c>
      <c r="M28" s="18">
        <v>0</v>
      </c>
      <c r="N28" s="18">
        <v>13</v>
      </c>
      <c r="O28" s="18">
        <v>0</v>
      </c>
      <c r="P28" s="18">
        <v>13</v>
      </c>
      <c r="Q28" s="3"/>
    </row>
    <row r="29" spans="1:17" ht="14.25">
      <c r="A29" s="8"/>
      <c r="B29" s="9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"/>
    </row>
    <row r="30" spans="1:17" ht="12.75" customHeight="1">
      <c r="A30" s="50" t="s">
        <v>9</v>
      </c>
      <c r="B30" s="50"/>
      <c r="C30" s="17">
        <v>53766</v>
      </c>
      <c r="D30" s="18">
        <v>31435</v>
      </c>
      <c r="E30" s="18">
        <v>22331</v>
      </c>
      <c r="F30" s="18">
        <v>10471</v>
      </c>
      <c r="G30" s="18">
        <v>7220</v>
      </c>
      <c r="H30" s="18">
        <v>10690</v>
      </c>
      <c r="I30" s="18">
        <v>7542</v>
      </c>
      <c r="J30" s="18">
        <v>10229</v>
      </c>
      <c r="K30" s="18">
        <v>7559</v>
      </c>
      <c r="L30" s="18">
        <v>45</v>
      </c>
      <c r="M30" s="18">
        <v>10</v>
      </c>
      <c r="N30" s="18">
        <v>18209</v>
      </c>
      <c r="O30" s="18">
        <v>10492</v>
      </c>
      <c r="P30" s="18">
        <v>7717</v>
      </c>
      <c r="Q30" s="3"/>
    </row>
    <row r="31" spans="1:17" ht="14.25">
      <c r="A31" s="8"/>
      <c r="B31" s="9" t="s">
        <v>3</v>
      </c>
      <c r="C31" s="17">
        <v>11818</v>
      </c>
      <c r="D31" s="18">
        <v>10826</v>
      </c>
      <c r="E31" s="18">
        <v>992</v>
      </c>
      <c r="F31" s="18">
        <v>3358</v>
      </c>
      <c r="G31" s="18">
        <v>261</v>
      </c>
      <c r="H31" s="18">
        <v>3644</v>
      </c>
      <c r="I31" s="18">
        <v>335</v>
      </c>
      <c r="J31" s="18">
        <v>3824</v>
      </c>
      <c r="K31" s="18">
        <v>396</v>
      </c>
      <c r="L31" s="18">
        <v>0</v>
      </c>
      <c r="M31" s="18">
        <v>0</v>
      </c>
      <c r="N31" s="18">
        <v>4619</v>
      </c>
      <c r="O31" s="18">
        <v>4218</v>
      </c>
      <c r="P31" s="18">
        <v>401</v>
      </c>
      <c r="Q31" s="3"/>
    </row>
    <row r="32" spans="1:17" ht="14.25">
      <c r="A32" s="8"/>
      <c r="B32" s="9" t="s">
        <v>4</v>
      </c>
      <c r="C32" s="17">
        <v>34014</v>
      </c>
      <c r="D32" s="18">
        <v>19113</v>
      </c>
      <c r="E32" s="18">
        <v>14901</v>
      </c>
      <c r="F32" s="18">
        <v>6517</v>
      </c>
      <c r="G32" s="18">
        <v>4704</v>
      </c>
      <c r="H32" s="18">
        <v>6538</v>
      </c>
      <c r="I32" s="18">
        <v>5075</v>
      </c>
      <c r="J32" s="18">
        <v>6013</v>
      </c>
      <c r="K32" s="18">
        <v>5112</v>
      </c>
      <c r="L32" s="18">
        <v>45</v>
      </c>
      <c r="M32" s="18">
        <v>10</v>
      </c>
      <c r="N32" s="18">
        <v>10835</v>
      </c>
      <c r="O32" s="18">
        <v>5839</v>
      </c>
      <c r="P32" s="18">
        <v>4996</v>
      </c>
      <c r="Q32" s="3"/>
    </row>
    <row r="33" spans="1:17" ht="14.25">
      <c r="A33" s="8"/>
      <c r="B33" s="9" t="s">
        <v>5</v>
      </c>
      <c r="C33" s="17">
        <v>7641</v>
      </c>
      <c r="D33" s="18">
        <v>1342</v>
      </c>
      <c r="E33" s="18">
        <v>6299</v>
      </c>
      <c r="F33" s="18">
        <v>536</v>
      </c>
      <c r="G33" s="18">
        <v>2197</v>
      </c>
      <c r="H33" s="18">
        <v>453</v>
      </c>
      <c r="I33" s="18">
        <v>2080</v>
      </c>
      <c r="J33" s="18">
        <v>353</v>
      </c>
      <c r="K33" s="18">
        <v>2022</v>
      </c>
      <c r="L33" s="18">
        <v>0</v>
      </c>
      <c r="M33" s="18">
        <v>0</v>
      </c>
      <c r="N33" s="18">
        <v>2710</v>
      </c>
      <c r="O33" s="18">
        <v>406</v>
      </c>
      <c r="P33" s="18">
        <v>2304</v>
      </c>
      <c r="Q33" s="3"/>
    </row>
    <row r="34" spans="1:17" ht="14.25">
      <c r="A34" s="8"/>
      <c r="B34" s="9" t="s">
        <v>10</v>
      </c>
      <c r="C34" s="17">
        <v>293</v>
      </c>
      <c r="D34" s="18">
        <v>154</v>
      </c>
      <c r="E34" s="18">
        <v>139</v>
      </c>
      <c r="F34" s="18">
        <v>60</v>
      </c>
      <c r="G34" s="18">
        <v>58</v>
      </c>
      <c r="H34" s="18">
        <v>55</v>
      </c>
      <c r="I34" s="18">
        <v>52</v>
      </c>
      <c r="J34" s="18">
        <v>39</v>
      </c>
      <c r="K34" s="18">
        <v>29</v>
      </c>
      <c r="L34" s="18">
        <v>0</v>
      </c>
      <c r="M34" s="18">
        <v>0</v>
      </c>
      <c r="N34" s="18">
        <v>45</v>
      </c>
      <c r="O34" s="18">
        <v>29</v>
      </c>
      <c r="P34" s="18">
        <v>16</v>
      </c>
      <c r="Q34" s="3"/>
    </row>
    <row r="35" spans="1:17" ht="14.25">
      <c r="A35" s="8"/>
      <c r="B35" s="9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"/>
    </row>
    <row r="36" spans="1:17" ht="12.75">
      <c r="A36" s="1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</row>
  </sheetData>
  <sheetProtection/>
  <mergeCells count="16">
    <mergeCell ref="N4:P4"/>
    <mergeCell ref="L5:M5"/>
    <mergeCell ref="N5:P5"/>
    <mergeCell ref="C5:E5"/>
    <mergeCell ref="F5:G5"/>
    <mergeCell ref="H5:I5"/>
    <mergeCell ref="A1:R1"/>
    <mergeCell ref="A30:B30"/>
    <mergeCell ref="A7:B7"/>
    <mergeCell ref="A15:B15"/>
    <mergeCell ref="A22:B22"/>
    <mergeCell ref="A26:B26"/>
    <mergeCell ref="J5:K5"/>
    <mergeCell ref="A2:Q2"/>
    <mergeCell ref="A3:Q3"/>
    <mergeCell ref="C4:M4"/>
  </mergeCells>
  <printOptions/>
  <pageMargins left="0.3937007874015748" right="0.5905511811023623" top="0.5118110236220472" bottom="1.1811023622047245" header="0.5118110236220472" footer="0.5118110236220472"/>
  <pageSetup orientation="portrait" paperSize="9"/>
  <headerFooter alignWithMargins="0">
    <oddFooter>&amp;L&amp;"新細明體"&amp;8  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6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.421875" style="0" customWidth="1"/>
    <col min="2" max="2" width="9.8515625" style="0" customWidth="1"/>
    <col min="3" max="4" width="7.00390625" style="0" customWidth="1"/>
    <col min="5" max="5" width="6.8515625" style="0" customWidth="1"/>
    <col min="6" max="7" width="7.28125" style="0" customWidth="1"/>
    <col min="8" max="8" width="7.140625" style="0" customWidth="1"/>
    <col min="9" max="9" width="8.57421875" style="0" customWidth="1"/>
    <col min="10" max="10" width="7.28125" style="0" customWidth="1"/>
    <col min="11" max="11" width="8.421875" style="0" customWidth="1"/>
    <col min="12" max="12" width="5.28125" style="0" customWidth="1"/>
    <col min="13" max="13" width="4.28125" style="0" customWidth="1"/>
    <col min="14" max="14" width="7.00390625" style="0" customWidth="1"/>
    <col min="15" max="15" width="6.7109375" style="0" customWidth="1"/>
    <col min="16" max="16" width="7.28125" style="0" customWidth="1"/>
    <col min="17" max="17" width="0.13671875" style="0" customWidth="1"/>
  </cols>
  <sheetData>
    <row r="1" spans="1:18" ht="27.75" customHeight="1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7" ht="15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4.25">
      <c r="A4" s="11"/>
      <c r="B4" s="12"/>
      <c r="C4" s="45" t="s">
        <v>15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8" t="s">
        <v>0</v>
      </c>
      <c r="O4" s="48"/>
      <c r="P4" s="48"/>
      <c r="Q4" s="14"/>
    </row>
    <row r="5" spans="1:17" ht="18" customHeight="1">
      <c r="A5" s="8"/>
      <c r="B5" s="9"/>
      <c r="C5" s="45" t="s">
        <v>20</v>
      </c>
      <c r="D5" s="45"/>
      <c r="E5" s="45"/>
      <c r="F5" s="45" t="s">
        <v>19</v>
      </c>
      <c r="G5" s="45"/>
      <c r="H5" s="45" t="s">
        <v>18</v>
      </c>
      <c r="I5" s="45"/>
      <c r="J5" s="45" t="s">
        <v>17</v>
      </c>
      <c r="K5" s="45"/>
      <c r="L5" s="45" t="s">
        <v>16</v>
      </c>
      <c r="M5" s="45"/>
      <c r="N5" s="49"/>
      <c r="O5" s="49"/>
      <c r="P5" s="49"/>
      <c r="Q5" s="14"/>
    </row>
    <row r="6" spans="1:17" ht="14.25">
      <c r="A6" s="15"/>
      <c r="B6" s="16"/>
      <c r="C6" s="13" t="s">
        <v>21</v>
      </c>
      <c r="D6" s="13" t="s">
        <v>22</v>
      </c>
      <c r="E6" s="13" t="s">
        <v>23</v>
      </c>
      <c r="F6" s="13" t="s">
        <v>22</v>
      </c>
      <c r="G6" s="13" t="s">
        <v>23</v>
      </c>
      <c r="H6" s="13" t="s">
        <v>22</v>
      </c>
      <c r="I6" s="13" t="s">
        <v>23</v>
      </c>
      <c r="J6" s="13" t="s">
        <v>22</v>
      </c>
      <c r="K6" s="13" t="s">
        <v>23</v>
      </c>
      <c r="L6" s="13" t="s">
        <v>22</v>
      </c>
      <c r="M6" s="13" t="s">
        <v>23</v>
      </c>
      <c r="N6" s="13" t="s">
        <v>20</v>
      </c>
      <c r="O6" s="13" t="s">
        <v>22</v>
      </c>
      <c r="P6" s="20" t="s">
        <v>23</v>
      </c>
      <c r="Q6" s="14"/>
    </row>
    <row r="7" spans="1:17" ht="14.25">
      <c r="A7" s="50" t="s">
        <v>11</v>
      </c>
      <c r="B7" s="50"/>
      <c r="C7" s="17">
        <v>83259</v>
      </c>
      <c r="D7" s="18">
        <v>47969</v>
      </c>
      <c r="E7" s="18">
        <v>35290</v>
      </c>
      <c r="F7" s="18">
        <v>16785</v>
      </c>
      <c r="G7" s="18">
        <v>11543</v>
      </c>
      <c r="H7" s="18">
        <v>15489</v>
      </c>
      <c r="I7" s="18">
        <v>11655</v>
      </c>
      <c r="J7" s="18">
        <v>15635</v>
      </c>
      <c r="K7" s="18">
        <v>12063</v>
      </c>
      <c r="L7" s="18">
        <v>60</v>
      </c>
      <c r="M7" s="18">
        <v>29</v>
      </c>
      <c r="N7" s="18">
        <v>27559</v>
      </c>
      <c r="O7" s="18">
        <v>15553</v>
      </c>
      <c r="P7" s="18">
        <v>12006</v>
      </c>
      <c r="Q7" s="14"/>
    </row>
    <row r="8" spans="1:17" ht="14.25">
      <c r="A8" s="8"/>
      <c r="B8" s="9" t="s">
        <v>12</v>
      </c>
      <c r="C8" s="17">
        <v>1186</v>
      </c>
      <c r="D8" s="18">
        <v>632</v>
      </c>
      <c r="E8" s="18">
        <v>554</v>
      </c>
      <c r="F8" s="18">
        <v>231</v>
      </c>
      <c r="G8" s="18">
        <v>182</v>
      </c>
      <c r="H8" s="18">
        <v>223</v>
      </c>
      <c r="I8" s="18">
        <v>209</v>
      </c>
      <c r="J8" s="18">
        <v>178</v>
      </c>
      <c r="K8" s="18">
        <v>163</v>
      </c>
      <c r="L8" s="18">
        <v>0</v>
      </c>
      <c r="M8" s="18">
        <v>0</v>
      </c>
      <c r="N8" s="18">
        <v>344</v>
      </c>
      <c r="O8" s="18">
        <v>182</v>
      </c>
      <c r="P8" s="18">
        <v>162</v>
      </c>
      <c r="Q8" s="14"/>
    </row>
    <row r="9" spans="1:17" ht="14.25">
      <c r="A9" s="8"/>
      <c r="B9" s="9" t="s">
        <v>3</v>
      </c>
      <c r="C9" s="17">
        <v>24160</v>
      </c>
      <c r="D9" s="18">
        <v>20536</v>
      </c>
      <c r="E9" s="18">
        <v>3624</v>
      </c>
      <c r="F9" s="18">
        <v>6830</v>
      </c>
      <c r="G9" s="18">
        <v>1247</v>
      </c>
      <c r="H9" s="18">
        <v>6583</v>
      </c>
      <c r="I9" s="18">
        <v>1164</v>
      </c>
      <c r="J9" s="18">
        <v>7123</v>
      </c>
      <c r="K9" s="18">
        <v>1213</v>
      </c>
      <c r="L9" s="18">
        <v>0</v>
      </c>
      <c r="M9" s="18">
        <v>0</v>
      </c>
      <c r="N9" s="18">
        <v>8576</v>
      </c>
      <c r="O9" s="18">
        <v>7268</v>
      </c>
      <c r="P9" s="18">
        <v>1308</v>
      </c>
      <c r="Q9" s="14"/>
    </row>
    <row r="10" spans="1:17" ht="14.25">
      <c r="A10" s="8"/>
      <c r="B10" s="9" t="s">
        <v>4</v>
      </c>
      <c r="C10" s="17">
        <v>48401</v>
      </c>
      <c r="D10" s="18">
        <v>24762</v>
      </c>
      <c r="E10" s="18">
        <v>23639</v>
      </c>
      <c r="F10" s="18">
        <v>8878</v>
      </c>
      <c r="G10" s="18">
        <v>7589</v>
      </c>
      <c r="H10" s="18">
        <v>8073</v>
      </c>
      <c r="I10" s="18">
        <v>7835</v>
      </c>
      <c r="J10" s="18">
        <v>7751</v>
      </c>
      <c r="K10" s="18">
        <v>8186</v>
      </c>
      <c r="L10" s="18">
        <v>60</v>
      </c>
      <c r="M10" s="18">
        <v>29</v>
      </c>
      <c r="N10" s="18">
        <v>15723</v>
      </c>
      <c r="O10" s="18">
        <v>7420</v>
      </c>
      <c r="P10" s="18">
        <v>8303</v>
      </c>
      <c r="Q10" s="14"/>
    </row>
    <row r="11" spans="1:17" ht="14.25">
      <c r="A11" s="8"/>
      <c r="B11" s="9" t="s">
        <v>5</v>
      </c>
      <c r="C11" s="17">
        <v>9026</v>
      </c>
      <c r="D11" s="18">
        <v>1761</v>
      </c>
      <c r="E11" s="18">
        <v>7265</v>
      </c>
      <c r="F11" s="18">
        <v>714</v>
      </c>
      <c r="G11" s="18">
        <v>2438</v>
      </c>
      <c r="H11" s="18">
        <v>534</v>
      </c>
      <c r="I11" s="18">
        <v>2386</v>
      </c>
      <c r="J11" s="18">
        <v>513</v>
      </c>
      <c r="K11" s="18">
        <v>2441</v>
      </c>
      <c r="L11" s="18">
        <v>0</v>
      </c>
      <c r="M11" s="18">
        <v>0</v>
      </c>
      <c r="N11" s="18">
        <v>2822</v>
      </c>
      <c r="O11" s="18">
        <v>627</v>
      </c>
      <c r="P11" s="18">
        <v>2195</v>
      </c>
      <c r="Q11" s="14"/>
    </row>
    <row r="12" spans="1:17" ht="14.25">
      <c r="A12" s="8"/>
      <c r="B12" s="9" t="s">
        <v>13</v>
      </c>
      <c r="C12" s="17">
        <v>108</v>
      </c>
      <c r="D12" s="18">
        <v>70</v>
      </c>
      <c r="E12" s="18">
        <v>38</v>
      </c>
      <c r="F12" s="18">
        <v>28</v>
      </c>
      <c r="G12" s="18">
        <v>12</v>
      </c>
      <c r="H12" s="18">
        <v>22</v>
      </c>
      <c r="I12" s="18">
        <v>15</v>
      </c>
      <c r="J12" s="18">
        <v>20</v>
      </c>
      <c r="K12" s="18">
        <v>11</v>
      </c>
      <c r="L12" s="18">
        <v>0</v>
      </c>
      <c r="M12" s="18">
        <v>0</v>
      </c>
      <c r="N12" s="18">
        <v>28</v>
      </c>
      <c r="O12" s="18">
        <v>18</v>
      </c>
      <c r="P12" s="18">
        <v>10</v>
      </c>
      <c r="Q12" s="14"/>
    </row>
    <row r="13" spans="1:17" ht="14.25">
      <c r="A13" s="8"/>
      <c r="B13" s="9" t="s">
        <v>6</v>
      </c>
      <c r="C13" s="17">
        <v>378</v>
      </c>
      <c r="D13" s="18">
        <v>208</v>
      </c>
      <c r="E13" s="18">
        <v>170</v>
      </c>
      <c r="F13" s="18">
        <v>104</v>
      </c>
      <c r="G13" s="18">
        <v>75</v>
      </c>
      <c r="H13" s="18">
        <v>54</v>
      </c>
      <c r="I13" s="18">
        <v>46</v>
      </c>
      <c r="J13" s="18">
        <v>50</v>
      </c>
      <c r="K13" s="18">
        <v>49</v>
      </c>
      <c r="L13" s="18">
        <v>0</v>
      </c>
      <c r="M13" s="18">
        <v>0</v>
      </c>
      <c r="N13" s="18">
        <v>66</v>
      </c>
      <c r="O13" s="18">
        <v>38</v>
      </c>
      <c r="P13" s="18">
        <v>28</v>
      </c>
      <c r="Q13" s="14"/>
    </row>
    <row r="14" spans="1:17" ht="14.25">
      <c r="A14" s="8"/>
      <c r="B14" s="9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4"/>
    </row>
    <row r="15" spans="1:17" ht="14.25">
      <c r="A15" s="50" t="s">
        <v>7</v>
      </c>
      <c r="B15" s="50"/>
      <c r="C15" s="17">
        <v>28121</v>
      </c>
      <c r="D15" s="18">
        <v>15532</v>
      </c>
      <c r="E15" s="18">
        <v>12589</v>
      </c>
      <c r="F15" s="18">
        <v>5677</v>
      </c>
      <c r="G15" s="18">
        <v>3753</v>
      </c>
      <c r="H15" s="18">
        <v>5098</v>
      </c>
      <c r="I15" s="18">
        <v>4409</v>
      </c>
      <c r="J15" s="18">
        <v>4757</v>
      </c>
      <c r="K15" s="18">
        <v>4427</v>
      </c>
      <c r="L15" s="18">
        <v>0</v>
      </c>
      <c r="M15" s="18">
        <v>0</v>
      </c>
      <c r="N15" s="18">
        <v>9107</v>
      </c>
      <c r="O15" s="18">
        <v>4709</v>
      </c>
      <c r="P15" s="18">
        <v>4398</v>
      </c>
      <c r="Q15" s="14"/>
    </row>
    <row r="16" spans="1:17" ht="14.25">
      <c r="A16" s="8"/>
      <c r="B16" s="9" t="s">
        <v>12</v>
      </c>
      <c r="C16" s="17">
        <v>1186</v>
      </c>
      <c r="D16" s="18">
        <v>632</v>
      </c>
      <c r="E16" s="18">
        <v>554</v>
      </c>
      <c r="F16" s="18">
        <v>231</v>
      </c>
      <c r="G16" s="18">
        <v>182</v>
      </c>
      <c r="H16" s="18">
        <v>223</v>
      </c>
      <c r="I16" s="18">
        <v>209</v>
      </c>
      <c r="J16" s="18">
        <v>178</v>
      </c>
      <c r="K16" s="18">
        <v>163</v>
      </c>
      <c r="L16" s="18">
        <v>0</v>
      </c>
      <c r="M16" s="18">
        <v>0</v>
      </c>
      <c r="N16" s="18">
        <v>344</v>
      </c>
      <c r="O16" s="18">
        <v>182</v>
      </c>
      <c r="P16" s="18">
        <v>162</v>
      </c>
      <c r="Q16" s="14"/>
    </row>
    <row r="17" spans="1:17" ht="14.25">
      <c r="A17" s="8"/>
      <c r="B17" s="9" t="s">
        <v>3</v>
      </c>
      <c r="C17" s="17">
        <v>11163</v>
      </c>
      <c r="D17" s="18">
        <v>9016</v>
      </c>
      <c r="E17" s="18">
        <v>2147</v>
      </c>
      <c r="F17" s="18">
        <v>3130</v>
      </c>
      <c r="G17" s="18">
        <v>692</v>
      </c>
      <c r="H17" s="18">
        <v>2998</v>
      </c>
      <c r="I17" s="18">
        <v>726</v>
      </c>
      <c r="J17" s="18">
        <v>2888</v>
      </c>
      <c r="K17" s="18">
        <v>729</v>
      </c>
      <c r="L17" s="18">
        <v>0</v>
      </c>
      <c r="M17" s="18">
        <v>0</v>
      </c>
      <c r="N17" s="18">
        <v>3638</v>
      </c>
      <c r="O17" s="18">
        <v>2905</v>
      </c>
      <c r="P17" s="18">
        <v>733</v>
      </c>
      <c r="Q17" s="14"/>
    </row>
    <row r="18" spans="1:17" ht="14.25">
      <c r="A18" s="8"/>
      <c r="B18" s="9" t="s">
        <v>4</v>
      </c>
      <c r="C18" s="17">
        <v>14137</v>
      </c>
      <c r="D18" s="18">
        <v>5533</v>
      </c>
      <c r="E18" s="18">
        <v>8604</v>
      </c>
      <c r="F18" s="18">
        <v>2197</v>
      </c>
      <c r="G18" s="18">
        <v>2536</v>
      </c>
      <c r="H18" s="18">
        <v>1767</v>
      </c>
      <c r="I18" s="18">
        <v>2993</v>
      </c>
      <c r="J18" s="18">
        <v>1569</v>
      </c>
      <c r="K18" s="18">
        <v>3075</v>
      </c>
      <c r="L18" s="18">
        <v>0</v>
      </c>
      <c r="M18" s="18">
        <v>0</v>
      </c>
      <c r="N18" s="18">
        <v>4584</v>
      </c>
      <c r="O18" s="18">
        <v>1492</v>
      </c>
      <c r="P18" s="18">
        <v>3092</v>
      </c>
      <c r="Q18" s="14"/>
    </row>
    <row r="19" spans="1:17" ht="14.25">
      <c r="A19" s="8"/>
      <c r="B19" s="9" t="s">
        <v>5</v>
      </c>
      <c r="C19" s="17">
        <v>1527</v>
      </c>
      <c r="D19" s="18">
        <v>281</v>
      </c>
      <c r="E19" s="18">
        <v>1246</v>
      </c>
      <c r="F19" s="18">
        <v>91</v>
      </c>
      <c r="G19" s="18">
        <v>331</v>
      </c>
      <c r="H19" s="18">
        <v>88</v>
      </c>
      <c r="I19" s="18">
        <v>466</v>
      </c>
      <c r="J19" s="18">
        <v>102</v>
      </c>
      <c r="K19" s="18">
        <v>449</v>
      </c>
      <c r="L19" s="18">
        <v>0</v>
      </c>
      <c r="M19" s="18">
        <v>0</v>
      </c>
      <c r="N19" s="18">
        <v>513</v>
      </c>
      <c r="O19" s="18">
        <v>112</v>
      </c>
      <c r="P19" s="18">
        <v>401</v>
      </c>
      <c r="Q19" s="14"/>
    </row>
    <row r="20" spans="1:17" ht="14.25">
      <c r="A20" s="8"/>
      <c r="B20" s="9" t="s">
        <v>13</v>
      </c>
      <c r="C20" s="17">
        <v>108</v>
      </c>
      <c r="D20" s="18">
        <v>70</v>
      </c>
      <c r="E20" s="18">
        <v>38</v>
      </c>
      <c r="F20" s="18">
        <v>28</v>
      </c>
      <c r="G20" s="18">
        <v>12</v>
      </c>
      <c r="H20" s="18">
        <v>22</v>
      </c>
      <c r="I20" s="18">
        <v>15</v>
      </c>
      <c r="J20" s="18">
        <v>20</v>
      </c>
      <c r="K20" s="18">
        <v>11</v>
      </c>
      <c r="L20" s="18">
        <v>0</v>
      </c>
      <c r="M20" s="18">
        <v>0</v>
      </c>
      <c r="N20" s="18">
        <v>28</v>
      </c>
      <c r="O20" s="18">
        <v>18</v>
      </c>
      <c r="P20" s="18">
        <v>10</v>
      </c>
      <c r="Q20" s="14"/>
    </row>
    <row r="21" spans="1:17" ht="14.25">
      <c r="A21" s="8"/>
      <c r="B21" s="9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4"/>
    </row>
    <row r="22" spans="1:17" ht="14.25">
      <c r="A22" s="50" t="s">
        <v>14</v>
      </c>
      <c r="B22" s="50"/>
      <c r="C22" s="17">
        <v>3175</v>
      </c>
      <c r="D22" s="18">
        <v>2042</v>
      </c>
      <c r="E22" s="18">
        <v>1133</v>
      </c>
      <c r="F22" s="18">
        <v>704</v>
      </c>
      <c r="G22" s="18">
        <v>357</v>
      </c>
      <c r="H22" s="18">
        <v>640</v>
      </c>
      <c r="I22" s="18">
        <v>390</v>
      </c>
      <c r="J22" s="18">
        <v>698</v>
      </c>
      <c r="K22" s="18">
        <v>386</v>
      </c>
      <c r="L22" s="18">
        <v>0</v>
      </c>
      <c r="M22" s="18">
        <v>0</v>
      </c>
      <c r="N22" s="18">
        <v>1164</v>
      </c>
      <c r="O22" s="18">
        <v>725</v>
      </c>
      <c r="P22" s="18">
        <v>439</v>
      </c>
      <c r="Q22" s="14"/>
    </row>
    <row r="23" spans="1:17" ht="14.25">
      <c r="A23" s="8"/>
      <c r="B23" s="9" t="s">
        <v>3</v>
      </c>
      <c r="C23" s="17">
        <v>2254</v>
      </c>
      <c r="D23" s="18">
        <v>1784</v>
      </c>
      <c r="E23" s="18">
        <v>470</v>
      </c>
      <c r="F23" s="18">
        <v>623</v>
      </c>
      <c r="G23" s="18">
        <v>145</v>
      </c>
      <c r="H23" s="18">
        <v>551</v>
      </c>
      <c r="I23" s="18">
        <v>167</v>
      </c>
      <c r="J23" s="18">
        <v>610</v>
      </c>
      <c r="K23" s="18">
        <v>158</v>
      </c>
      <c r="L23" s="18">
        <v>0</v>
      </c>
      <c r="M23" s="18">
        <v>0</v>
      </c>
      <c r="N23" s="18">
        <v>805</v>
      </c>
      <c r="O23" s="18">
        <v>624</v>
      </c>
      <c r="P23" s="18">
        <v>181</v>
      </c>
      <c r="Q23" s="14"/>
    </row>
    <row r="24" spans="1:17" ht="14.25">
      <c r="A24" s="8"/>
      <c r="B24" s="9" t="s">
        <v>4</v>
      </c>
      <c r="C24" s="17">
        <v>921</v>
      </c>
      <c r="D24" s="18">
        <v>258</v>
      </c>
      <c r="E24" s="18">
        <v>663</v>
      </c>
      <c r="F24" s="18">
        <v>81</v>
      </c>
      <c r="G24" s="18">
        <v>212</v>
      </c>
      <c r="H24" s="18">
        <v>89</v>
      </c>
      <c r="I24" s="18">
        <v>223</v>
      </c>
      <c r="J24" s="18">
        <v>88</v>
      </c>
      <c r="K24" s="18">
        <v>228</v>
      </c>
      <c r="L24" s="18">
        <v>0</v>
      </c>
      <c r="M24" s="18">
        <v>0</v>
      </c>
      <c r="N24" s="18">
        <v>359</v>
      </c>
      <c r="O24" s="18">
        <v>101</v>
      </c>
      <c r="P24" s="18">
        <v>258</v>
      </c>
      <c r="Q24" s="14"/>
    </row>
    <row r="25" spans="1:17" ht="14.25">
      <c r="A25" s="8"/>
      <c r="B25" s="9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4"/>
    </row>
    <row r="26" spans="1:17" ht="14.25">
      <c r="A26" s="50" t="s">
        <v>8</v>
      </c>
      <c r="B26" s="50"/>
      <c r="C26" s="17">
        <v>141</v>
      </c>
      <c r="D26" s="18">
        <v>58</v>
      </c>
      <c r="E26" s="18">
        <v>83</v>
      </c>
      <c r="F26" s="18">
        <v>18</v>
      </c>
      <c r="G26" s="18">
        <v>30</v>
      </c>
      <c r="H26" s="18">
        <v>18</v>
      </c>
      <c r="I26" s="18">
        <v>24</v>
      </c>
      <c r="J26" s="18">
        <v>22</v>
      </c>
      <c r="K26" s="18">
        <v>29</v>
      </c>
      <c r="L26" s="18">
        <v>0</v>
      </c>
      <c r="M26" s="18">
        <v>0</v>
      </c>
      <c r="N26" s="18">
        <v>38</v>
      </c>
      <c r="O26" s="18">
        <v>20</v>
      </c>
      <c r="P26" s="18">
        <v>18</v>
      </c>
      <c r="Q26" s="14"/>
    </row>
    <row r="27" spans="1:17" ht="14.25">
      <c r="A27" s="8"/>
      <c r="B27" s="9" t="s">
        <v>3</v>
      </c>
      <c r="C27" s="17">
        <v>64</v>
      </c>
      <c r="D27" s="18">
        <v>37</v>
      </c>
      <c r="E27" s="18">
        <v>27</v>
      </c>
      <c r="F27" s="18">
        <v>13</v>
      </c>
      <c r="G27" s="18">
        <v>10</v>
      </c>
      <c r="H27" s="18">
        <v>14</v>
      </c>
      <c r="I27" s="18">
        <v>7</v>
      </c>
      <c r="J27" s="18">
        <v>10</v>
      </c>
      <c r="K27" s="18">
        <v>10</v>
      </c>
      <c r="L27" s="18">
        <v>0</v>
      </c>
      <c r="M27" s="18">
        <v>0</v>
      </c>
      <c r="N27" s="18">
        <v>19</v>
      </c>
      <c r="O27" s="18">
        <v>7</v>
      </c>
      <c r="P27" s="18">
        <v>12</v>
      </c>
      <c r="Q27" s="14"/>
    </row>
    <row r="28" spans="1:17" ht="14.25">
      <c r="A28" s="8"/>
      <c r="B28" s="9" t="s">
        <v>4</v>
      </c>
      <c r="C28" s="17">
        <v>77</v>
      </c>
      <c r="D28" s="18">
        <v>21</v>
      </c>
      <c r="E28" s="18">
        <v>56</v>
      </c>
      <c r="F28" s="18">
        <v>5</v>
      </c>
      <c r="G28" s="18">
        <v>20</v>
      </c>
      <c r="H28" s="18">
        <v>4</v>
      </c>
      <c r="I28" s="18">
        <v>17</v>
      </c>
      <c r="J28" s="18">
        <v>12</v>
      </c>
      <c r="K28" s="18">
        <v>19</v>
      </c>
      <c r="L28" s="18">
        <v>0</v>
      </c>
      <c r="M28" s="18">
        <v>0</v>
      </c>
      <c r="N28" s="18">
        <v>19</v>
      </c>
      <c r="O28" s="18">
        <v>13</v>
      </c>
      <c r="P28" s="18">
        <v>6</v>
      </c>
      <c r="Q28" s="14"/>
    </row>
    <row r="29" spans="1:17" ht="14.25">
      <c r="A29" s="8"/>
      <c r="B29" s="9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4"/>
    </row>
    <row r="30" spans="1:17" ht="14.25">
      <c r="A30" s="50" t="s">
        <v>9</v>
      </c>
      <c r="B30" s="50"/>
      <c r="C30" s="17">
        <v>51822</v>
      </c>
      <c r="D30" s="18">
        <v>30337</v>
      </c>
      <c r="E30" s="18">
        <v>21485</v>
      </c>
      <c r="F30" s="18">
        <v>10386</v>
      </c>
      <c r="G30" s="18">
        <v>7403</v>
      </c>
      <c r="H30" s="18">
        <v>9733</v>
      </c>
      <c r="I30" s="18">
        <v>6832</v>
      </c>
      <c r="J30" s="18">
        <v>10158</v>
      </c>
      <c r="K30" s="18">
        <v>7221</v>
      </c>
      <c r="L30" s="18">
        <v>60</v>
      </c>
      <c r="M30" s="18">
        <v>29</v>
      </c>
      <c r="N30" s="18">
        <v>17250</v>
      </c>
      <c r="O30" s="18">
        <v>10099</v>
      </c>
      <c r="P30" s="18">
        <v>7151</v>
      </c>
      <c r="Q30" s="14"/>
    </row>
    <row r="31" spans="1:17" ht="14.25">
      <c r="A31" s="8"/>
      <c r="B31" s="9" t="s">
        <v>3</v>
      </c>
      <c r="C31" s="17">
        <v>10679</v>
      </c>
      <c r="D31" s="18">
        <v>9699</v>
      </c>
      <c r="E31" s="18">
        <v>980</v>
      </c>
      <c r="F31" s="18">
        <v>3064</v>
      </c>
      <c r="G31" s="18">
        <v>400</v>
      </c>
      <c r="H31" s="18">
        <v>3020</v>
      </c>
      <c r="I31" s="18">
        <v>264</v>
      </c>
      <c r="J31" s="18">
        <v>3615</v>
      </c>
      <c r="K31" s="18">
        <v>316</v>
      </c>
      <c r="L31" s="18">
        <v>0</v>
      </c>
      <c r="M31" s="18">
        <v>0</v>
      </c>
      <c r="N31" s="18">
        <v>4114</v>
      </c>
      <c r="O31" s="18">
        <v>3732</v>
      </c>
      <c r="P31" s="18">
        <v>382</v>
      </c>
      <c r="Q31" s="14"/>
    </row>
    <row r="32" spans="1:17" ht="14.25">
      <c r="A32" s="8"/>
      <c r="B32" s="9" t="s">
        <v>4</v>
      </c>
      <c r="C32" s="17">
        <v>33266</v>
      </c>
      <c r="D32" s="18">
        <v>18950</v>
      </c>
      <c r="E32" s="18">
        <v>14316</v>
      </c>
      <c r="F32" s="18">
        <v>6595</v>
      </c>
      <c r="G32" s="18">
        <v>4821</v>
      </c>
      <c r="H32" s="18">
        <v>6213</v>
      </c>
      <c r="I32" s="18">
        <v>4602</v>
      </c>
      <c r="J32" s="18">
        <v>6082</v>
      </c>
      <c r="K32" s="18">
        <v>4864</v>
      </c>
      <c r="L32" s="18">
        <v>60</v>
      </c>
      <c r="M32" s="18">
        <v>29</v>
      </c>
      <c r="N32" s="18">
        <v>10761</v>
      </c>
      <c r="O32" s="18">
        <v>5814</v>
      </c>
      <c r="P32" s="18">
        <v>4947</v>
      </c>
      <c r="Q32" s="14"/>
    </row>
    <row r="33" spans="1:17" ht="14.25">
      <c r="A33" s="8"/>
      <c r="B33" s="9" t="s">
        <v>5</v>
      </c>
      <c r="C33" s="17">
        <v>7499</v>
      </c>
      <c r="D33" s="18">
        <v>1480</v>
      </c>
      <c r="E33" s="18">
        <v>6019</v>
      </c>
      <c r="F33" s="18">
        <v>623</v>
      </c>
      <c r="G33" s="18">
        <v>2107</v>
      </c>
      <c r="H33" s="18">
        <v>446</v>
      </c>
      <c r="I33" s="18">
        <v>1920</v>
      </c>
      <c r="J33" s="18">
        <v>411</v>
      </c>
      <c r="K33" s="18">
        <v>1992</v>
      </c>
      <c r="L33" s="18">
        <v>0</v>
      </c>
      <c r="M33" s="18">
        <v>0</v>
      </c>
      <c r="N33" s="18">
        <v>2309</v>
      </c>
      <c r="O33" s="18">
        <v>515</v>
      </c>
      <c r="P33" s="18">
        <v>1794</v>
      </c>
      <c r="Q33" s="14"/>
    </row>
    <row r="34" spans="1:17" ht="14.25">
      <c r="A34" s="8"/>
      <c r="B34" s="9" t="s">
        <v>10</v>
      </c>
      <c r="C34" s="17">
        <v>378</v>
      </c>
      <c r="D34" s="18">
        <v>208</v>
      </c>
      <c r="E34" s="18">
        <v>170</v>
      </c>
      <c r="F34" s="18">
        <v>104</v>
      </c>
      <c r="G34" s="18">
        <v>75</v>
      </c>
      <c r="H34" s="18">
        <v>54</v>
      </c>
      <c r="I34" s="18">
        <v>46</v>
      </c>
      <c r="J34" s="18">
        <v>50</v>
      </c>
      <c r="K34" s="18">
        <v>49</v>
      </c>
      <c r="L34" s="18">
        <v>0</v>
      </c>
      <c r="M34" s="18">
        <v>0</v>
      </c>
      <c r="N34" s="18">
        <v>66</v>
      </c>
      <c r="O34" s="18">
        <v>38</v>
      </c>
      <c r="P34" s="18">
        <v>28</v>
      </c>
      <c r="Q34" s="14"/>
    </row>
    <row r="35" spans="1:17" ht="14.25">
      <c r="A35" s="8"/>
      <c r="B35" s="9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4"/>
    </row>
    <row r="36" spans="1:17" ht="12.75">
      <c r="A36" s="1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</row>
  </sheetData>
  <sheetProtection/>
  <mergeCells count="16">
    <mergeCell ref="H5:I5"/>
    <mergeCell ref="A30:B30"/>
    <mergeCell ref="A7:B7"/>
    <mergeCell ref="A15:B15"/>
    <mergeCell ref="A22:B22"/>
    <mergeCell ref="A26:B26"/>
    <mergeCell ref="A1:R1"/>
    <mergeCell ref="J5:K5"/>
    <mergeCell ref="A2:Q2"/>
    <mergeCell ref="A3:Q3"/>
    <mergeCell ref="C4:M4"/>
    <mergeCell ref="N4:P4"/>
    <mergeCell ref="L5:M5"/>
    <mergeCell ref="N5:P5"/>
    <mergeCell ref="C5:E5"/>
    <mergeCell ref="F5:G5"/>
  </mergeCells>
  <printOptions/>
  <pageMargins left="0.3937007874015748" right="0.5905511811023623" top="0.5118110236220472" bottom="1.1811023622047245" header="0.5118110236220472" footer="0.5118110236220472"/>
  <pageSetup horizontalDpi="1200" verticalDpi="1200" orientation="portrait" paperSize="9" r:id="rId1"/>
  <headerFooter alignWithMargins="0">
    <oddFooter>&amp;L&amp;"新細明體"&amp;8  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6" width="8.140625" style="0" customWidth="1"/>
    <col min="7" max="16" width="6.8515625" style="0" customWidth="1"/>
    <col min="17" max="19" width="8.140625" style="0" customWidth="1"/>
    <col min="20" max="20" width="0.13671875" style="0" customWidth="1"/>
  </cols>
  <sheetData>
    <row r="1" spans="1:18" ht="27.75" customHeight="1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18" customHeight="1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1"/>
    </row>
    <row r="3" spans="1:20" ht="13.5" customHeight="1">
      <c r="A3" s="47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21"/>
    </row>
    <row r="4" spans="1:20" ht="15">
      <c r="A4" s="11"/>
      <c r="B4" s="11"/>
      <c r="C4" s="22"/>
      <c r="D4" s="52" t="s">
        <v>27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5" t="s">
        <v>0</v>
      </c>
      <c r="R4" s="55"/>
      <c r="S4" s="55"/>
      <c r="T4" s="55"/>
    </row>
    <row r="5" spans="1:20" ht="14.25">
      <c r="A5" s="8"/>
      <c r="B5" s="8"/>
      <c r="C5" s="24"/>
      <c r="D5" s="52" t="s">
        <v>28</v>
      </c>
      <c r="E5" s="52"/>
      <c r="F5" s="52"/>
      <c r="G5" s="52" t="s">
        <v>29</v>
      </c>
      <c r="H5" s="52"/>
      <c r="I5" s="52" t="s">
        <v>30</v>
      </c>
      <c r="J5" s="52"/>
      <c r="K5" s="52" t="s">
        <v>31</v>
      </c>
      <c r="L5" s="52"/>
      <c r="M5" s="52" t="s">
        <v>32</v>
      </c>
      <c r="N5" s="52"/>
      <c r="O5" s="53" t="s">
        <v>33</v>
      </c>
      <c r="P5" s="53"/>
      <c r="Q5" s="54"/>
      <c r="R5" s="54"/>
      <c r="S5" s="54"/>
      <c r="T5" s="54"/>
    </row>
    <row r="6" spans="1:20" ht="12.75">
      <c r="A6" s="25"/>
      <c r="B6" s="25"/>
      <c r="C6" s="26"/>
      <c r="D6" s="23" t="s">
        <v>34</v>
      </c>
      <c r="E6" s="23" t="s">
        <v>35</v>
      </c>
      <c r="F6" s="23" t="s">
        <v>36</v>
      </c>
      <c r="G6" s="23" t="s">
        <v>35</v>
      </c>
      <c r="H6" s="23" t="s">
        <v>36</v>
      </c>
      <c r="I6" s="23" t="s">
        <v>35</v>
      </c>
      <c r="J6" s="23" t="s">
        <v>36</v>
      </c>
      <c r="K6" s="23" t="s">
        <v>35</v>
      </c>
      <c r="L6" s="23" t="s">
        <v>36</v>
      </c>
      <c r="M6" s="23" t="s">
        <v>35</v>
      </c>
      <c r="N6" s="23" t="s">
        <v>36</v>
      </c>
      <c r="O6" s="23" t="s">
        <v>35</v>
      </c>
      <c r="P6" s="23" t="s">
        <v>36</v>
      </c>
      <c r="Q6" s="27" t="s">
        <v>28</v>
      </c>
      <c r="R6" s="23" t="s">
        <v>35</v>
      </c>
      <c r="S6" s="56" t="s">
        <v>36</v>
      </c>
      <c r="T6" s="56"/>
    </row>
    <row r="7" spans="1:20" ht="12.75">
      <c r="A7" s="28"/>
      <c r="B7" s="29" t="s">
        <v>28</v>
      </c>
      <c r="C7" s="30"/>
      <c r="D7" s="31">
        <v>78847</v>
      </c>
      <c r="E7" s="32">
        <v>46086</v>
      </c>
      <c r="F7" s="32">
        <v>32761</v>
      </c>
      <c r="G7" s="32">
        <v>17186</v>
      </c>
      <c r="H7" s="32">
        <v>11309</v>
      </c>
      <c r="I7" s="32">
        <v>14491</v>
      </c>
      <c r="J7" s="32">
        <v>10360</v>
      </c>
      <c r="K7" s="32">
        <v>14368</v>
      </c>
      <c r="L7" s="32">
        <v>11076</v>
      </c>
      <c r="M7" s="32">
        <v>0</v>
      </c>
      <c r="N7" s="32">
        <v>0</v>
      </c>
      <c r="O7" s="32">
        <v>41</v>
      </c>
      <c r="P7" s="32">
        <v>16</v>
      </c>
      <c r="Q7" s="32">
        <v>26601</v>
      </c>
      <c r="R7" s="32">
        <v>14922</v>
      </c>
      <c r="S7" s="51">
        <v>11679</v>
      </c>
      <c r="T7" s="51"/>
    </row>
    <row r="8" spans="1:20" ht="12.75">
      <c r="A8" s="33"/>
      <c r="B8" s="33"/>
      <c r="C8" s="30" t="s">
        <v>37</v>
      </c>
      <c r="D8" s="31">
        <v>1535</v>
      </c>
      <c r="E8" s="32">
        <v>827</v>
      </c>
      <c r="F8" s="32">
        <v>708</v>
      </c>
      <c r="G8" s="32">
        <v>305</v>
      </c>
      <c r="H8" s="32">
        <v>259</v>
      </c>
      <c r="I8" s="32">
        <v>246</v>
      </c>
      <c r="J8" s="32">
        <v>197</v>
      </c>
      <c r="K8" s="32">
        <v>276</v>
      </c>
      <c r="L8" s="32">
        <v>252</v>
      </c>
      <c r="M8" s="32">
        <v>0</v>
      </c>
      <c r="N8" s="32">
        <v>0</v>
      </c>
      <c r="O8" s="32">
        <v>0</v>
      </c>
      <c r="P8" s="32">
        <v>0</v>
      </c>
      <c r="Q8" s="32">
        <v>496</v>
      </c>
      <c r="R8" s="32">
        <v>273</v>
      </c>
      <c r="S8" s="51">
        <v>223</v>
      </c>
      <c r="T8" s="51"/>
    </row>
    <row r="9" spans="1:20" ht="12.75">
      <c r="A9" s="33"/>
      <c r="B9" s="33"/>
      <c r="C9" s="30" t="s">
        <v>38</v>
      </c>
      <c r="D9" s="31">
        <v>20114</v>
      </c>
      <c r="E9" s="32">
        <v>17826</v>
      </c>
      <c r="F9" s="32">
        <v>2288</v>
      </c>
      <c r="G9" s="32">
        <v>6505</v>
      </c>
      <c r="H9" s="32">
        <v>773</v>
      </c>
      <c r="I9" s="32">
        <v>5499</v>
      </c>
      <c r="J9" s="32">
        <v>760</v>
      </c>
      <c r="K9" s="32">
        <v>5822</v>
      </c>
      <c r="L9" s="32">
        <v>755</v>
      </c>
      <c r="M9" s="32">
        <v>0</v>
      </c>
      <c r="N9" s="32">
        <v>0</v>
      </c>
      <c r="O9" s="32">
        <v>0</v>
      </c>
      <c r="P9" s="32">
        <v>0</v>
      </c>
      <c r="Q9" s="32">
        <v>7439</v>
      </c>
      <c r="R9" s="32">
        <v>6540</v>
      </c>
      <c r="S9" s="51">
        <v>899</v>
      </c>
      <c r="T9" s="51"/>
    </row>
    <row r="10" spans="1:20" ht="12.75">
      <c r="A10" s="33"/>
      <c r="B10" s="33"/>
      <c r="C10" s="30" t="s">
        <v>39</v>
      </c>
      <c r="D10" s="31">
        <v>31237</v>
      </c>
      <c r="E10" s="32">
        <v>15075</v>
      </c>
      <c r="F10" s="32">
        <v>16162</v>
      </c>
      <c r="G10" s="32">
        <v>5780</v>
      </c>
      <c r="H10" s="32">
        <v>5467</v>
      </c>
      <c r="I10" s="32">
        <v>4726</v>
      </c>
      <c r="J10" s="32">
        <v>5038</v>
      </c>
      <c r="K10" s="32">
        <v>4562</v>
      </c>
      <c r="L10" s="32">
        <v>5656</v>
      </c>
      <c r="M10" s="32">
        <v>0</v>
      </c>
      <c r="N10" s="32">
        <v>0</v>
      </c>
      <c r="O10" s="32">
        <v>7</v>
      </c>
      <c r="P10" s="32">
        <v>1</v>
      </c>
      <c r="Q10" s="32">
        <v>10647</v>
      </c>
      <c r="R10" s="32">
        <v>4595</v>
      </c>
      <c r="S10" s="51">
        <v>6052</v>
      </c>
      <c r="T10" s="51"/>
    </row>
    <row r="11" spans="1:20" ht="12.75">
      <c r="A11" s="33"/>
      <c r="B11" s="33"/>
      <c r="C11" s="30" t="s">
        <v>40</v>
      </c>
      <c r="D11" s="31">
        <v>25513</v>
      </c>
      <c r="E11" s="32">
        <v>12108</v>
      </c>
      <c r="F11" s="32">
        <v>13405</v>
      </c>
      <c r="G11" s="32">
        <v>4488</v>
      </c>
      <c r="H11" s="32">
        <v>4724</v>
      </c>
      <c r="I11" s="32">
        <v>3928</v>
      </c>
      <c r="J11" s="32">
        <v>4299</v>
      </c>
      <c r="K11" s="32">
        <v>3658</v>
      </c>
      <c r="L11" s="32">
        <v>4367</v>
      </c>
      <c r="M11" s="32">
        <v>0</v>
      </c>
      <c r="N11" s="32">
        <v>0</v>
      </c>
      <c r="O11" s="32">
        <v>34</v>
      </c>
      <c r="P11" s="32">
        <v>15</v>
      </c>
      <c r="Q11" s="32">
        <v>7929</v>
      </c>
      <c r="R11" s="32">
        <v>3468</v>
      </c>
      <c r="S11" s="51">
        <v>4461</v>
      </c>
      <c r="T11" s="51"/>
    </row>
    <row r="12" spans="1:20" ht="12.75">
      <c r="A12" s="33"/>
      <c r="B12" s="33"/>
      <c r="C12" s="30" t="s">
        <v>41</v>
      </c>
      <c r="D12" s="31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51">
        <v>0</v>
      </c>
      <c r="T12" s="51"/>
    </row>
    <row r="13" spans="1:20" ht="12.75">
      <c r="A13" s="33"/>
      <c r="B13" s="33"/>
      <c r="C13" s="30" t="s">
        <v>42</v>
      </c>
      <c r="D13" s="31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51">
        <v>0</v>
      </c>
      <c r="T13" s="51"/>
    </row>
    <row r="14" spans="1:20" ht="12.75">
      <c r="A14" s="33"/>
      <c r="B14" s="33"/>
      <c r="C14" s="30" t="s">
        <v>43</v>
      </c>
      <c r="D14" s="31">
        <v>448</v>
      </c>
      <c r="E14" s="32">
        <v>250</v>
      </c>
      <c r="F14" s="32">
        <v>198</v>
      </c>
      <c r="G14" s="32">
        <v>108</v>
      </c>
      <c r="H14" s="32">
        <v>86</v>
      </c>
      <c r="I14" s="32">
        <v>92</v>
      </c>
      <c r="J14" s="32">
        <v>66</v>
      </c>
      <c r="K14" s="32">
        <v>50</v>
      </c>
      <c r="L14" s="32">
        <v>46</v>
      </c>
      <c r="M14" s="32">
        <v>0</v>
      </c>
      <c r="N14" s="32">
        <v>0</v>
      </c>
      <c r="O14" s="32">
        <v>0</v>
      </c>
      <c r="P14" s="32">
        <v>0</v>
      </c>
      <c r="Q14" s="32">
        <v>90</v>
      </c>
      <c r="R14" s="32">
        <v>46</v>
      </c>
      <c r="S14" s="51">
        <v>44</v>
      </c>
      <c r="T14" s="51"/>
    </row>
    <row r="15" spans="1:20" ht="12.75">
      <c r="A15" s="28"/>
      <c r="B15" s="29" t="s">
        <v>44</v>
      </c>
      <c r="C15" s="30"/>
      <c r="D15" s="31">
        <v>26189</v>
      </c>
      <c r="E15" s="32">
        <v>14955</v>
      </c>
      <c r="F15" s="32">
        <v>11234</v>
      </c>
      <c r="G15" s="32">
        <v>6007</v>
      </c>
      <c r="H15" s="32">
        <v>3820</v>
      </c>
      <c r="I15" s="32">
        <v>4348</v>
      </c>
      <c r="J15" s="32">
        <v>3282</v>
      </c>
      <c r="K15" s="32">
        <v>4600</v>
      </c>
      <c r="L15" s="32">
        <v>4132</v>
      </c>
      <c r="M15" s="32">
        <v>0</v>
      </c>
      <c r="N15" s="32">
        <v>0</v>
      </c>
      <c r="O15" s="32">
        <v>0</v>
      </c>
      <c r="P15" s="32">
        <v>0</v>
      </c>
      <c r="Q15" s="32">
        <v>8926</v>
      </c>
      <c r="R15" s="32">
        <v>4614</v>
      </c>
      <c r="S15" s="51">
        <v>4312</v>
      </c>
      <c r="T15" s="51"/>
    </row>
    <row r="16" spans="1:20" ht="12.75">
      <c r="A16" s="33"/>
      <c r="B16" s="33"/>
      <c r="C16" s="30" t="s">
        <v>37</v>
      </c>
      <c r="D16" s="31">
        <v>1535</v>
      </c>
      <c r="E16" s="32">
        <v>827</v>
      </c>
      <c r="F16" s="32">
        <v>708</v>
      </c>
      <c r="G16" s="32">
        <v>305</v>
      </c>
      <c r="H16" s="32">
        <v>259</v>
      </c>
      <c r="I16" s="32">
        <v>246</v>
      </c>
      <c r="J16" s="32">
        <v>197</v>
      </c>
      <c r="K16" s="32">
        <v>276</v>
      </c>
      <c r="L16" s="32">
        <v>252</v>
      </c>
      <c r="M16" s="32">
        <v>0</v>
      </c>
      <c r="N16" s="32">
        <v>0</v>
      </c>
      <c r="O16" s="32">
        <v>0</v>
      </c>
      <c r="P16" s="32">
        <v>0</v>
      </c>
      <c r="Q16" s="32">
        <v>496</v>
      </c>
      <c r="R16" s="32">
        <v>273</v>
      </c>
      <c r="S16" s="51">
        <v>223</v>
      </c>
      <c r="T16" s="51"/>
    </row>
    <row r="17" spans="1:20" ht="12.75">
      <c r="A17" s="33"/>
      <c r="B17" s="33"/>
      <c r="C17" s="30" t="s">
        <v>38</v>
      </c>
      <c r="D17" s="31">
        <v>9086</v>
      </c>
      <c r="E17" s="32">
        <v>7757</v>
      </c>
      <c r="F17" s="32">
        <v>1329</v>
      </c>
      <c r="G17" s="32">
        <v>2963</v>
      </c>
      <c r="H17" s="32">
        <v>469</v>
      </c>
      <c r="I17" s="32">
        <v>2291</v>
      </c>
      <c r="J17" s="32">
        <v>388</v>
      </c>
      <c r="K17" s="32">
        <v>2503</v>
      </c>
      <c r="L17" s="32">
        <v>472</v>
      </c>
      <c r="M17" s="32">
        <v>0</v>
      </c>
      <c r="N17" s="32">
        <v>0</v>
      </c>
      <c r="O17" s="32">
        <v>0</v>
      </c>
      <c r="P17" s="32">
        <v>0</v>
      </c>
      <c r="Q17" s="32">
        <v>3096</v>
      </c>
      <c r="R17" s="32">
        <v>2579</v>
      </c>
      <c r="S17" s="51">
        <v>517</v>
      </c>
      <c r="T17" s="51"/>
    </row>
    <row r="18" spans="1:20" ht="12.75">
      <c r="A18" s="33"/>
      <c r="B18" s="33"/>
      <c r="C18" s="30" t="s">
        <v>39</v>
      </c>
      <c r="D18" s="31">
        <v>13645</v>
      </c>
      <c r="E18" s="32">
        <v>5917</v>
      </c>
      <c r="F18" s="32">
        <v>7728</v>
      </c>
      <c r="G18" s="32">
        <v>2528</v>
      </c>
      <c r="H18" s="32">
        <v>2571</v>
      </c>
      <c r="I18" s="32">
        <v>1700</v>
      </c>
      <c r="J18" s="32">
        <v>2301</v>
      </c>
      <c r="K18" s="32">
        <v>1689</v>
      </c>
      <c r="L18" s="32">
        <v>2856</v>
      </c>
      <c r="M18" s="32">
        <v>0</v>
      </c>
      <c r="N18" s="32">
        <v>0</v>
      </c>
      <c r="O18" s="32">
        <v>0</v>
      </c>
      <c r="P18" s="32">
        <v>0</v>
      </c>
      <c r="Q18" s="32">
        <v>4622</v>
      </c>
      <c r="R18" s="32">
        <v>1603</v>
      </c>
      <c r="S18" s="51">
        <v>3019</v>
      </c>
      <c r="T18" s="51"/>
    </row>
    <row r="19" spans="1:20" ht="12.75">
      <c r="A19" s="33"/>
      <c r="B19" s="33"/>
      <c r="C19" s="30" t="s">
        <v>40</v>
      </c>
      <c r="D19" s="31">
        <v>1923</v>
      </c>
      <c r="E19" s="32">
        <v>454</v>
      </c>
      <c r="F19" s="32">
        <v>1469</v>
      </c>
      <c r="G19" s="32">
        <v>211</v>
      </c>
      <c r="H19" s="32">
        <v>521</v>
      </c>
      <c r="I19" s="32">
        <v>111</v>
      </c>
      <c r="J19" s="32">
        <v>396</v>
      </c>
      <c r="K19" s="32">
        <v>132</v>
      </c>
      <c r="L19" s="32">
        <v>552</v>
      </c>
      <c r="M19" s="32">
        <v>0</v>
      </c>
      <c r="N19" s="32">
        <v>0</v>
      </c>
      <c r="O19" s="32">
        <v>0</v>
      </c>
      <c r="P19" s="32">
        <v>0</v>
      </c>
      <c r="Q19" s="32">
        <v>712</v>
      </c>
      <c r="R19" s="32">
        <v>159</v>
      </c>
      <c r="S19" s="51">
        <v>553</v>
      </c>
      <c r="T19" s="51"/>
    </row>
    <row r="20" spans="1:20" ht="12.75">
      <c r="A20" s="33"/>
      <c r="B20" s="33"/>
      <c r="C20" s="30" t="s">
        <v>41</v>
      </c>
      <c r="D20" s="31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51">
        <v>0</v>
      </c>
      <c r="T20" s="51"/>
    </row>
    <row r="21" spans="1:20" ht="12.75">
      <c r="A21" s="33"/>
      <c r="B21" s="33"/>
      <c r="C21" s="30" t="s">
        <v>42</v>
      </c>
      <c r="D21" s="31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51">
        <v>0</v>
      </c>
      <c r="T21" s="51"/>
    </row>
    <row r="22" spans="1:20" ht="12.75">
      <c r="A22" s="33"/>
      <c r="B22" s="33"/>
      <c r="C22" s="30" t="s">
        <v>43</v>
      </c>
      <c r="D22" s="31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51">
        <v>0</v>
      </c>
      <c r="T22" s="51"/>
    </row>
    <row r="23" spans="1:20" ht="12.75">
      <c r="A23" s="28"/>
      <c r="B23" s="29" t="s">
        <v>45</v>
      </c>
      <c r="C23" s="30"/>
      <c r="D23" s="31">
        <v>2975</v>
      </c>
      <c r="E23" s="32">
        <v>1892</v>
      </c>
      <c r="F23" s="32">
        <v>1083</v>
      </c>
      <c r="G23" s="32">
        <v>678</v>
      </c>
      <c r="H23" s="32">
        <v>350</v>
      </c>
      <c r="I23" s="32">
        <v>605</v>
      </c>
      <c r="J23" s="32">
        <v>347</v>
      </c>
      <c r="K23" s="32">
        <v>609</v>
      </c>
      <c r="L23" s="32">
        <v>386</v>
      </c>
      <c r="M23" s="32">
        <v>0</v>
      </c>
      <c r="N23" s="32">
        <v>0</v>
      </c>
      <c r="O23" s="32">
        <v>0</v>
      </c>
      <c r="P23" s="32">
        <v>0</v>
      </c>
      <c r="Q23" s="32">
        <v>1056</v>
      </c>
      <c r="R23" s="32">
        <v>670</v>
      </c>
      <c r="S23" s="51">
        <v>386</v>
      </c>
      <c r="T23" s="51"/>
    </row>
    <row r="24" spans="1:20" ht="12.75">
      <c r="A24" s="33"/>
      <c r="B24" s="33"/>
      <c r="C24" s="30" t="s">
        <v>37</v>
      </c>
      <c r="D24" s="31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51">
        <v>0</v>
      </c>
      <c r="T24" s="51"/>
    </row>
    <row r="25" spans="1:20" ht="12.75">
      <c r="A25" s="33"/>
      <c r="B25" s="33"/>
      <c r="C25" s="30" t="s">
        <v>38</v>
      </c>
      <c r="D25" s="31">
        <v>1715</v>
      </c>
      <c r="E25" s="32">
        <v>1468</v>
      </c>
      <c r="F25" s="32">
        <v>247</v>
      </c>
      <c r="G25" s="32">
        <v>515</v>
      </c>
      <c r="H25" s="32">
        <v>86</v>
      </c>
      <c r="I25" s="32">
        <v>487</v>
      </c>
      <c r="J25" s="32">
        <v>70</v>
      </c>
      <c r="K25" s="32">
        <v>466</v>
      </c>
      <c r="L25" s="32">
        <v>91</v>
      </c>
      <c r="M25" s="32">
        <v>0</v>
      </c>
      <c r="N25" s="32">
        <v>0</v>
      </c>
      <c r="O25" s="32">
        <v>0</v>
      </c>
      <c r="P25" s="32">
        <v>0</v>
      </c>
      <c r="Q25" s="32">
        <v>624</v>
      </c>
      <c r="R25" s="32">
        <v>526</v>
      </c>
      <c r="S25" s="51">
        <v>98</v>
      </c>
      <c r="T25" s="51"/>
    </row>
    <row r="26" spans="1:20" ht="12.75">
      <c r="A26" s="33"/>
      <c r="B26" s="33"/>
      <c r="C26" s="30" t="s">
        <v>39</v>
      </c>
      <c r="D26" s="31">
        <v>1260</v>
      </c>
      <c r="E26" s="32">
        <v>424</v>
      </c>
      <c r="F26" s="32">
        <v>836</v>
      </c>
      <c r="G26" s="32">
        <v>163</v>
      </c>
      <c r="H26" s="32">
        <v>264</v>
      </c>
      <c r="I26" s="32">
        <v>118</v>
      </c>
      <c r="J26" s="32">
        <v>277</v>
      </c>
      <c r="K26" s="32">
        <v>143</v>
      </c>
      <c r="L26" s="32">
        <v>295</v>
      </c>
      <c r="M26" s="32">
        <v>0</v>
      </c>
      <c r="N26" s="32">
        <v>0</v>
      </c>
      <c r="O26" s="32">
        <v>0</v>
      </c>
      <c r="P26" s="32">
        <v>0</v>
      </c>
      <c r="Q26" s="32">
        <v>432</v>
      </c>
      <c r="R26" s="32">
        <v>144</v>
      </c>
      <c r="S26" s="51">
        <v>288</v>
      </c>
      <c r="T26" s="51"/>
    </row>
    <row r="27" spans="1:20" ht="12.75">
      <c r="A27" s="33"/>
      <c r="B27" s="33"/>
      <c r="C27" s="30" t="s">
        <v>40</v>
      </c>
      <c r="D27" s="31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51">
        <v>0</v>
      </c>
      <c r="T27" s="51"/>
    </row>
    <row r="28" spans="1:20" ht="12.75">
      <c r="A28" s="33"/>
      <c r="B28" s="33"/>
      <c r="C28" s="30" t="s">
        <v>41</v>
      </c>
      <c r="D28" s="31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51">
        <v>0</v>
      </c>
      <c r="T28" s="51"/>
    </row>
    <row r="29" spans="1:20" ht="12.75">
      <c r="A29" s="33"/>
      <c r="B29" s="33"/>
      <c r="C29" s="30" t="s">
        <v>42</v>
      </c>
      <c r="D29" s="31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51">
        <v>0</v>
      </c>
      <c r="T29" s="51"/>
    </row>
    <row r="30" spans="1:20" ht="12.75">
      <c r="A30" s="33"/>
      <c r="B30" s="33"/>
      <c r="C30" s="30" t="s">
        <v>43</v>
      </c>
      <c r="D30" s="31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51">
        <v>0</v>
      </c>
      <c r="T30" s="51"/>
    </row>
    <row r="31" spans="1:20" ht="12.75">
      <c r="A31" s="28"/>
      <c r="B31" s="29" t="s">
        <v>46</v>
      </c>
      <c r="C31" s="30"/>
      <c r="D31" s="31">
        <v>20</v>
      </c>
      <c r="E31" s="32">
        <v>7</v>
      </c>
      <c r="F31" s="32">
        <v>13</v>
      </c>
      <c r="G31" s="32">
        <v>7</v>
      </c>
      <c r="H31" s="32">
        <v>13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13</v>
      </c>
      <c r="R31" s="32">
        <v>4</v>
      </c>
      <c r="S31" s="51">
        <v>9</v>
      </c>
      <c r="T31" s="51"/>
    </row>
    <row r="32" spans="1:20" ht="12.75">
      <c r="A32" s="33"/>
      <c r="B32" s="33"/>
      <c r="C32" s="30" t="s">
        <v>37</v>
      </c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51">
        <v>0</v>
      </c>
      <c r="T32" s="51"/>
    </row>
    <row r="33" spans="1:20" ht="12.75">
      <c r="A33" s="33"/>
      <c r="B33" s="33"/>
      <c r="C33" s="30" t="s">
        <v>38</v>
      </c>
      <c r="D33" s="31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51">
        <v>0</v>
      </c>
      <c r="T33" s="51"/>
    </row>
    <row r="34" spans="1:20" ht="12.75">
      <c r="A34" s="33"/>
      <c r="B34" s="33"/>
      <c r="C34" s="30" t="s">
        <v>39</v>
      </c>
      <c r="D34" s="31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51">
        <v>0</v>
      </c>
      <c r="T34" s="51"/>
    </row>
    <row r="35" spans="1:20" ht="12.75">
      <c r="A35" s="33"/>
      <c r="B35" s="33"/>
      <c r="C35" s="30" t="s">
        <v>40</v>
      </c>
      <c r="D35" s="31">
        <v>20</v>
      </c>
      <c r="E35" s="32">
        <v>7</v>
      </c>
      <c r="F35" s="32">
        <v>13</v>
      </c>
      <c r="G35" s="32">
        <v>7</v>
      </c>
      <c r="H35" s="32">
        <v>13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13</v>
      </c>
      <c r="R35" s="32">
        <v>4</v>
      </c>
      <c r="S35" s="51">
        <v>9</v>
      </c>
      <c r="T35" s="51"/>
    </row>
    <row r="36" spans="1:20" ht="12.75">
      <c r="A36" s="33"/>
      <c r="B36" s="33"/>
      <c r="C36" s="30" t="s">
        <v>41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51">
        <v>0</v>
      </c>
      <c r="T36" s="51"/>
    </row>
    <row r="37" spans="1:20" ht="12.75">
      <c r="A37" s="33"/>
      <c r="B37" s="33"/>
      <c r="C37" s="30" t="s">
        <v>42</v>
      </c>
      <c r="D37" s="31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51">
        <v>0</v>
      </c>
      <c r="T37" s="51"/>
    </row>
    <row r="38" spans="1:20" ht="12.75">
      <c r="A38" s="33"/>
      <c r="B38" s="33"/>
      <c r="C38" s="30" t="s">
        <v>43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51">
        <v>0</v>
      </c>
      <c r="T38" s="51"/>
    </row>
    <row r="39" spans="1:20" ht="12.75">
      <c r="A39" s="28"/>
      <c r="B39" s="29" t="s">
        <v>47</v>
      </c>
      <c r="C39" s="30"/>
      <c r="D39" s="31">
        <v>49663</v>
      </c>
      <c r="E39" s="32">
        <v>29232</v>
      </c>
      <c r="F39" s="32">
        <v>20431</v>
      </c>
      <c r="G39" s="32">
        <v>10494</v>
      </c>
      <c r="H39" s="32">
        <v>7126</v>
      </c>
      <c r="I39" s="32">
        <v>9538</v>
      </c>
      <c r="J39" s="32">
        <v>6731</v>
      </c>
      <c r="K39" s="32">
        <v>9159</v>
      </c>
      <c r="L39" s="32">
        <v>6558</v>
      </c>
      <c r="M39" s="32">
        <v>0</v>
      </c>
      <c r="N39" s="32">
        <v>0</v>
      </c>
      <c r="O39" s="32">
        <v>41</v>
      </c>
      <c r="P39" s="32">
        <v>16</v>
      </c>
      <c r="Q39" s="32">
        <v>16606</v>
      </c>
      <c r="R39" s="32">
        <v>9634</v>
      </c>
      <c r="S39" s="51">
        <v>6972</v>
      </c>
      <c r="T39" s="51"/>
    </row>
    <row r="40" spans="1:20" ht="12.75">
      <c r="A40" s="33"/>
      <c r="B40" s="33"/>
      <c r="C40" s="30" t="s">
        <v>37</v>
      </c>
      <c r="D40" s="31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51">
        <v>0</v>
      </c>
      <c r="T40" s="51"/>
    </row>
    <row r="41" spans="1:20" ht="12.75">
      <c r="A41" s="33"/>
      <c r="B41" s="33"/>
      <c r="C41" s="30" t="s">
        <v>38</v>
      </c>
      <c r="D41" s="31">
        <v>9313</v>
      </c>
      <c r="E41" s="32">
        <v>8601</v>
      </c>
      <c r="F41" s="32">
        <v>712</v>
      </c>
      <c r="G41" s="32">
        <v>3027</v>
      </c>
      <c r="H41" s="32">
        <v>218</v>
      </c>
      <c r="I41" s="32">
        <v>2721</v>
      </c>
      <c r="J41" s="32">
        <v>302</v>
      </c>
      <c r="K41" s="32">
        <v>2853</v>
      </c>
      <c r="L41" s="32">
        <v>192</v>
      </c>
      <c r="M41" s="32">
        <v>0</v>
      </c>
      <c r="N41" s="32">
        <v>0</v>
      </c>
      <c r="O41" s="32">
        <v>0</v>
      </c>
      <c r="P41" s="32">
        <v>0</v>
      </c>
      <c r="Q41" s="32">
        <v>3719</v>
      </c>
      <c r="R41" s="32">
        <v>3435</v>
      </c>
      <c r="S41" s="51">
        <v>284</v>
      </c>
      <c r="T41" s="51"/>
    </row>
    <row r="42" spans="1:20" ht="12.75">
      <c r="A42" s="33"/>
      <c r="B42" s="33"/>
      <c r="C42" s="30" t="s">
        <v>39</v>
      </c>
      <c r="D42" s="31">
        <v>16332</v>
      </c>
      <c r="E42" s="32">
        <v>8734</v>
      </c>
      <c r="F42" s="32">
        <v>7598</v>
      </c>
      <c r="G42" s="32">
        <v>3089</v>
      </c>
      <c r="H42" s="32">
        <v>2632</v>
      </c>
      <c r="I42" s="32">
        <v>2908</v>
      </c>
      <c r="J42" s="32">
        <v>2460</v>
      </c>
      <c r="K42" s="32">
        <v>2730</v>
      </c>
      <c r="L42" s="32">
        <v>2505</v>
      </c>
      <c r="M42" s="32">
        <v>0</v>
      </c>
      <c r="N42" s="32">
        <v>0</v>
      </c>
      <c r="O42" s="32">
        <v>7</v>
      </c>
      <c r="P42" s="32">
        <v>1</v>
      </c>
      <c r="Q42" s="32">
        <v>5593</v>
      </c>
      <c r="R42" s="32">
        <v>2848</v>
      </c>
      <c r="S42" s="51">
        <v>2745</v>
      </c>
      <c r="T42" s="51"/>
    </row>
    <row r="43" spans="1:20" ht="12.75">
      <c r="A43" s="33"/>
      <c r="B43" s="33"/>
      <c r="C43" s="30" t="s">
        <v>40</v>
      </c>
      <c r="D43" s="31">
        <v>23570</v>
      </c>
      <c r="E43" s="32">
        <v>11647</v>
      </c>
      <c r="F43" s="32">
        <v>11923</v>
      </c>
      <c r="G43" s="32">
        <v>4270</v>
      </c>
      <c r="H43" s="32">
        <v>4190</v>
      </c>
      <c r="I43" s="32">
        <v>3817</v>
      </c>
      <c r="J43" s="32">
        <v>3903</v>
      </c>
      <c r="K43" s="32">
        <v>3526</v>
      </c>
      <c r="L43" s="32">
        <v>3815</v>
      </c>
      <c r="M43" s="32">
        <v>0</v>
      </c>
      <c r="N43" s="32">
        <v>0</v>
      </c>
      <c r="O43" s="32">
        <v>34</v>
      </c>
      <c r="P43" s="32">
        <v>15</v>
      </c>
      <c r="Q43" s="32">
        <v>7204</v>
      </c>
      <c r="R43" s="32">
        <v>3305</v>
      </c>
      <c r="S43" s="51">
        <v>3899</v>
      </c>
      <c r="T43" s="51"/>
    </row>
    <row r="44" spans="1:20" ht="12.75">
      <c r="A44" s="33"/>
      <c r="B44" s="33"/>
      <c r="C44" s="30" t="s">
        <v>41</v>
      </c>
      <c r="D44" s="31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51">
        <v>0</v>
      </c>
      <c r="T44" s="51"/>
    </row>
    <row r="45" spans="1:20" ht="12.75">
      <c r="A45" s="33"/>
      <c r="B45" s="33"/>
      <c r="C45" s="30" t="s">
        <v>42</v>
      </c>
      <c r="D45" s="31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51">
        <v>0</v>
      </c>
      <c r="T45" s="51"/>
    </row>
    <row r="46" spans="1:20" ht="12.75">
      <c r="A46" s="33"/>
      <c r="B46" s="33"/>
      <c r="C46" s="30" t="s">
        <v>43</v>
      </c>
      <c r="D46" s="31">
        <v>448</v>
      </c>
      <c r="E46" s="32">
        <v>250</v>
      </c>
      <c r="F46" s="32">
        <v>198</v>
      </c>
      <c r="G46" s="32">
        <v>108</v>
      </c>
      <c r="H46" s="32">
        <v>86</v>
      </c>
      <c r="I46" s="32">
        <v>92</v>
      </c>
      <c r="J46" s="32">
        <v>66</v>
      </c>
      <c r="K46" s="32">
        <v>50</v>
      </c>
      <c r="L46" s="32">
        <v>46</v>
      </c>
      <c r="M46" s="32">
        <v>0</v>
      </c>
      <c r="N46" s="32">
        <v>0</v>
      </c>
      <c r="O46" s="32">
        <v>0</v>
      </c>
      <c r="P46" s="32">
        <v>0</v>
      </c>
      <c r="Q46" s="32">
        <v>90</v>
      </c>
      <c r="R46" s="32">
        <v>46</v>
      </c>
      <c r="S46" s="51">
        <v>44</v>
      </c>
      <c r="T46" s="51"/>
    </row>
    <row r="47" spans="1:20" ht="12.75">
      <c r="A47" s="1"/>
      <c r="B47" s="1"/>
      <c r="C47" s="1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7"/>
      <c r="T47" s="57"/>
    </row>
  </sheetData>
  <sheetProtection/>
  <mergeCells count="54">
    <mergeCell ref="S46:T46"/>
    <mergeCell ref="S47:T47"/>
    <mergeCell ref="S42:T42"/>
    <mergeCell ref="S43:T43"/>
    <mergeCell ref="S44:T44"/>
    <mergeCell ref="S45:T45"/>
    <mergeCell ref="S38:T38"/>
    <mergeCell ref="S39:T39"/>
    <mergeCell ref="S40:T40"/>
    <mergeCell ref="S41:T41"/>
    <mergeCell ref="S6:T6"/>
    <mergeCell ref="S7:T7"/>
    <mergeCell ref="S36:T36"/>
    <mergeCell ref="S37:T37"/>
    <mergeCell ref="S19:T19"/>
    <mergeCell ref="S20:T20"/>
    <mergeCell ref="S21:T21"/>
    <mergeCell ref="S29:T29"/>
    <mergeCell ref="S22:T22"/>
    <mergeCell ref="S23:T23"/>
    <mergeCell ref="A2:S2"/>
    <mergeCell ref="A3:S3"/>
    <mergeCell ref="D4:P4"/>
    <mergeCell ref="Q4:T4"/>
    <mergeCell ref="S24:T24"/>
    <mergeCell ref="S25:T25"/>
    <mergeCell ref="A1:R1"/>
    <mergeCell ref="S34:T34"/>
    <mergeCell ref="S35:T35"/>
    <mergeCell ref="S30:T30"/>
    <mergeCell ref="S31:T31"/>
    <mergeCell ref="S32:T32"/>
    <mergeCell ref="S33:T33"/>
    <mergeCell ref="S26:T26"/>
    <mergeCell ref="S27:T27"/>
    <mergeCell ref="S28:T28"/>
    <mergeCell ref="S15:T15"/>
    <mergeCell ref="S16:T16"/>
    <mergeCell ref="S17:T17"/>
    <mergeCell ref="S18:T18"/>
    <mergeCell ref="S11:T11"/>
    <mergeCell ref="S12:T12"/>
    <mergeCell ref="S13:T13"/>
    <mergeCell ref="S14:T14"/>
    <mergeCell ref="S8:T8"/>
    <mergeCell ref="S9:T9"/>
    <mergeCell ref="D5:F5"/>
    <mergeCell ref="S10:T10"/>
    <mergeCell ref="G5:H5"/>
    <mergeCell ref="I5:J5"/>
    <mergeCell ref="K5:L5"/>
    <mergeCell ref="M5:N5"/>
    <mergeCell ref="O5:P5"/>
    <mergeCell ref="Q5:T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3" ySplit="6" topLeftCell="D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S1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6" width="8.140625" style="0" customWidth="1"/>
    <col min="7" max="16" width="6.8515625" style="0" customWidth="1"/>
    <col min="17" max="19" width="8.140625" style="0" customWidth="1"/>
    <col min="20" max="20" width="1.1484375" style="0" customWidth="1"/>
  </cols>
  <sheetData>
    <row r="1" spans="1:20" s="35" customFormat="1" ht="27.75" customHeight="1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34"/>
    </row>
    <row r="2" spans="1:20" ht="18" customHeight="1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36"/>
      <c r="T2" s="21"/>
    </row>
    <row r="3" spans="1:20" ht="13.5" customHeight="1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21"/>
    </row>
    <row r="4" spans="1:20" ht="15" customHeight="1">
      <c r="A4" s="11"/>
      <c r="B4" s="11"/>
      <c r="C4" s="22"/>
      <c r="D4" s="56" t="s">
        <v>27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58" t="s">
        <v>0</v>
      </c>
      <c r="R4" s="59"/>
      <c r="S4" s="59"/>
      <c r="T4" s="42"/>
    </row>
    <row r="5" spans="1:20" ht="14.25">
      <c r="A5" s="8"/>
      <c r="B5" s="8"/>
      <c r="C5" s="24"/>
      <c r="D5" s="56" t="s">
        <v>28</v>
      </c>
      <c r="E5" s="64"/>
      <c r="F5" s="65"/>
      <c r="G5" s="56" t="s">
        <v>29</v>
      </c>
      <c r="H5" s="65"/>
      <c r="I5" s="56" t="s">
        <v>30</v>
      </c>
      <c r="J5" s="65"/>
      <c r="K5" s="56" t="s">
        <v>31</v>
      </c>
      <c r="L5" s="65"/>
      <c r="M5" s="56" t="s">
        <v>32</v>
      </c>
      <c r="N5" s="65"/>
      <c r="O5" s="56" t="s">
        <v>33</v>
      </c>
      <c r="P5" s="65"/>
      <c r="Q5" s="60"/>
      <c r="R5" s="61"/>
      <c r="S5" s="61"/>
      <c r="T5" s="42"/>
    </row>
    <row r="6" spans="1:20" ht="12.75">
      <c r="A6" s="25"/>
      <c r="B6" s="25"/>
      <c r="C6" s="26"/>
      <c r="D6" s="23" t="s">
        <v>34</v>
      </c>
      <c r="E6" s="23" t="s">
        <v>35</v>
      </c>
      <c r="F6" s="23" t="s">
        <v>36</v>
      </c>
      <c r="G6" s="23" t="s">
        <v>35</v>
      </c>
      <c r="H6" s="23" t="s">
        <v>36</v>
      </c>
      <c r="I6" s="23" t="s">
        <v>35</v>
      </c>
      <c r="J6" s="23" t="s">
        <v>36</v>
      </c>
      <c r="K6" s="23" t="s">
        <v>35</v>
      </c>
      <c r="L6" s="23" t="s">
        <v>36</v>
      </c>
      <c r="M6" s="23" t="s">
        <v>35</v>
      </c>
      <c r="N6" s="23" t="s">
        <v>36</v>
      </c>
      <c r="O6" s="23" t="s">
        <v>35</v>
      </c>
      <c r="P6" s="23" t="s">
        <v>36</v>
      </c>
      <c r="Q6" s="23" t="s">
        <v>28</v>
      </c>
      <c r="R6" s="23" t="s">
        <v>35</v>
      </c>
      <c r="S6" s="37" t="s">
        <v>36</v>
      </c>
      <c r="T6" s="43"/>
    </row>
    <row r="7" spans="1:20" ht="12.75">
      <c r="A7" s="28"/>
      <c r="B7" s="29" t="s">
        <v>28</v>
      </c>
      <c r="C7" s="30"/>
      <c r="D7" s="38">
        <f>SUM(D8:D14)</f>
        <v>71200</v>
      </c>
      <c r="E7" s="39">
        <f>SUM(E8:E14)</f>
        <v>41841</v>
      </c>
      <c r="F7" s="39">
        <f>SUM(F8:F14)</f>
        <v>29359</v>
      </c>
      <c r="G7" s="39">
        <f aca="true" t="shared" si="0" ref="G7:P7">SUM(G8:G14)</f>
        <v>14966</v>
      </c>
      <c r="H7" s="39">
        <f t="shared" si="0"/>
        <v>9795</v>
      </c>
      <c r="I7" s="39">
        <f t="shared" si="0"/>
        <v>13661</v>
      </c>
      <c r="J7" s="39">
        <f t="shared" si="0"/>
        <v>9810</v>
      </c>
      <c r="K7" s="39">
        <f t="shared" si="0"/>
        <v>13166</v>
      </c>
      <c r="L7" s="39">
        <f t="shared" si="0"/>
        <v>9731</v>
      </c>
      <c r="M7" s="39">
        <f t="shared" si="0"/>
        <v>0</v>
      </c>
      <c r="N7" s="39">
        <f t="shared" si="0"/>
        <v>0</v>
      </c>
      <c r="O7" s="39">
        <f t="shared" si="0"/>
        <v>48</v>
      </c>
      <c r="P7" s="39">
        <f t="shared" si="0"/>
        <v>23</v>
      </c>
      <c r="Q7" s="32">
        <f>SUM(Q8:Q14)</f>
        <v>24288</v>
      </c>
      <c r="R7" s="32">
        <f>SUM(R8:R14)</f>
        <v>13620</v>
      </c>
      <c r="S7" s="32">
        <f>SUM(S8:S14)</f>
        <v>10668</v>
      </c>
      <c r="T7" s="32"/>
    </row>
    <row r="8" spans="1:20" ht="12.75">
      <c r="A8" s="33"/>
      <c r="B8" s="33"/>
      <c r="C8" s="30" t="s">
        <v>37</v>
      </c>
      <c r="D8" s="31">
        <f aca="true" t="shared" si="1" ref="D8:D14">E8+F8</f>
        <v>1425</v>
      </c>
      <c r="E8" s="32">
        <f>G8+I8+K8+M8+O8</f>
        <v>783</v>
      </c>
      <c r="F8" s="32">
        <f>H8+J8+L8+N8+P8</f>
        <v>642</v>
      </c>
      <c r="G8" s="32">
        <f>G16+G24+G32+G40</f>
        <v>341</v>
      </c>
      <c r="H8" s="32">
        <f>H16+H24+H32+H40</f>
        <v>243</v>
      </c>
      <c r="I8" s="32">
        <f aca="true" t="shared" si="2" ref="I8:S8">I16+I24+I32+I40</f>
        <v>219</v>
      </c>
      <c r="J8" s="32">
        <f t="shared" si="2"/>
        <v>225</v>
      </c>
      <c r="K8" s="32">
        <f t="shared" si="2"/>
        <v>223</v>
      </c>
      <c r="L8" s="32">
        <f t="shared" si="2"/>
        <v>174</v>
      </c>
      <c r="M8" s="32">
        <f t="shared" si="2"/>
        <v>0</v>
      </c>
      <c r="N8" s="32">
        <f t="shared" si="2"/>
        <v>0</v>
      </c>
      <c r="O8" s="32">
        <f t="shared" si="2"/>
        <v>0</v>
      </c>
      <c r="P8" s="32">
        <f t="shared" si="2"/>
        <v>0</v>
      </c>
      <c r="Q8" s="32">
        <f>R8+S8</f>
        <v>509</v>
      </c>
      <c r="R8" s="32">
        <f t="shared" si="2"/>
        <v>260</v>
      </c>
      <c r="S8" s="32">
        <f t="shared" si="2"/>
        <v>249</v>
      </c>
      <c r="T8" s="32"/>
    </row>
    <row r="9" spans="1:20" ht="12.75">
      <c r="A9" s="33"/>
      <c r="B9" s="33"/>
      <c r="C9" s="30" t="s">
        <v>38</v>
      </c>
      <c r="D9" s="31">
        <f t="shared" si="1"/>
        <v>18502</v>
      </c>
      <c r="E9" s="32">
        <f>G9+I9+K9+M9+O9</f>
        <v>16250</v>
      </c>
      <c r="F9" s="32">
        <f aca="true" t="shared" si="3" ref="F9:F14">H9+J9+L9+N9+P9</f>
        <v>2252</v>
      </c>
      <c r="G9" s="32">
        <f aca="true" t="shared" si="4" ref="G9:P14">G17+G25+G33+G41</f>
        <v>5740</v>
      </c>
      <c r="H9" s="32">
        <f t="shared" si="4"/>
        <v>752</v>
      </c>
      <c r="I9" s="32">
        <f t="shared" si="4"/>
        <v>5311</v>
      </c>
      <c r="J9" s="32">
        <f t="shared" si="4"/>
        <v>747</v>
      </c>
      <c r="K9" s="32">
        <f t="shared" si="4"/>
        <v>5199</v>
      </c>
      <c r="L9" s="32">
        <f t="shared" si="4"/>
        <v>753</v>
      </c>
      <c r="M9" s="32">
        <f t="shared" si="4"/>
        <v>0</v>
      </c>
      <c r="N9" s="32">
        <f t="shared" si="4"/>
        <v>0</v>
      </c>
      <c r="O9" s="32">
        <f t="shared" si="4"/>
        <v>0</v>
      </c>
      <c r="P9" s="32">
        <f t="shared" si="4"/>
        <v>0</v>
      </c>
      <c r="Q9" s="32">
        <f aca="true" t="shared" si="5" ref="Q9:Q14">R9+S9</f>
        <v>6564</v>
      </c>
      <c r="R9" s="32">
        <f aca="true" t="shared" si="6" ref="R9:S14">R17+R25+R33+R41</f>
        <v>5716</v>
      </c>
      <c r="S9" s="32">
        <f t="shared" si="6"/>
        <v>848</v>
      </c>
      <c r="T9" s="32"/>
    </row>
    <row r="10" spans="1:20" ht="12.75">
      <c r="A10" s="33"/>
      <c r="B10" s="33"/>
      <c r="C10" s="30" t="s">
        <v>39</v>
      </c>
      <c r="D10" s="31">
        <f t="shared" si="1"/>
        <v>26333</v>
      </c>
      <c r="E10" s="32">
        <f>G10+I10+K10+M10+O10</f>
        <v>12904</v>
      </c>
      <c r="F10" s="32">
        <f t="shared" si="3"/>
        <v>13429</v>
      </c>
      <c r="G10" s="32">
        <f t="shared" si="4"/>
        <v>4544</v>
      </c>
      <c r="H10" s="32">
        <f t="shared" si="4"/>
        <v>4257</v>
      </c>
      <c r="I10" s="32">
        <f t="shared" si="4"/>
        <v>4326</v>
      </c>
      <c r="J10" s="32">
        <f t="shared" si="4"/>
        <v>4596</v>
      </c>
      <c r="K10" s="32">
        <f t="shared" si="4"/>
        <v>4030</v>
      </c>
      <c r="L10" s="32">
        <f t="shared" si="4"/>
        <v>4575</v>
      </c>
      <c r="M10" s="32">
        <f t="shared" si="4"/>
        <v>0</v>
      </c>
      <c r="N10" s="32">
        <f t="shared" si="4"/>
        <v>0</v>
      </c>
      <c r="O10" s="32">
        <f t="shared" si="4"/>
        <v>4</v>
      </c>
      <c r="P10" s="32">
        <f t="shared" si="4"/>
        <v>1</v>
      </c>
      <c r="Q10" s="32">
        <f t="shared" si="5"/>
        <v>9518</v>
      </c>
      <c r="R10" s="32">
        <f t="shared" si="6"/>
        <v>4139</v>
      </c>
      <c r="S10" s="32">
        <f t="shared" si="6"/>
        <v>5379</v>
      </c>
      <c r="T10" s="32"/>
    </row>
    <row r="11" spans="1:20" ht="12.75">
      <c r="A11" s="33"/>
      <c r="B11" s="33"/>
      <c r="C11" s="30" t="s">
        <v>40</v>
      </c>
      <c r="D11" s="31">
        <f t="shared" si="1"/>
        <v>24420</v>
      </c>
      <c r="E11" s="32">
        <f>G11+I11+K11+M11+O11</f>
        <v>11630</v>
      </c>
      <c r="F11" s="32">
        <f t="shared" si="3"/>
        <v>12790</v>
      </c>
      <c r="G11" s="32">
        <f t="shared" si="4"/>
        <v>4206</v>
      </c>
      <c r="H11" s="32">
        <f t="shared" si="4"/>
        <v>4432</v>
      </c>
      <c r="I11" s="32">
        <f t="shared" si="4"/>
        <v>3736</v>
      </c>
      <c r="J11" s="32">
        <f t="shared" si="4"/>
        <v>4172</v>
      </c>
      <c r="K11" s="32">
        <f t="shared" si="4"/>
        <v>3644</v>
      </c>
      <c r="L11" s="32">
        <f t="shared" si="4"/>
        <v>4164</v>
      </c>
      <c r="M11" s="32">
        <f t="shared" si="4"/>
        <v>0</v>
      </c>
      <c r="N11" s="32">
        <f t="shared" si="4"/>
        <v>0</v>
      </c>
      <c r="O11" s="32">
        <f t="shared" si="4"/>
        <v>44</v>
      </c>
      <c r="P11" s="32">
        <f t="shared" si="4"/>
        <v>22</v>
      </c>
      <c r="Q11" s="32">
        <f t="shared" si="5"/>
        <v>7611</v>
      </c>
      <c r="R11" s="32">
        <f t="shared" si="6"/>
        <v>3460</v>
      </c>
      <c r="S11" s="32">
        <f t="shared" si="6"/>
        <v>4151</v>
      </c>
      <c r="T11" s="32"/>
    </row>
    <row r="12" spans="1:20" ht="12.75">
      <c r="A12" s="33"/>
      <c r="B12" s="33"/>
      <c r="C12" s="30" t="s">
        <v>41</v>
      </c>
      <c r="D12" s="31">
        <f t="shared" si="1"/>
        <v>0</v>
      </c>
      <c r="E12" s="32">
        <f>G12+I12+K12+M12+O12</f>
        <v>0</v>
      </c>
      <c r="F12" s="32">
        <f t="shared" si="3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32">
        <f t="shared" si="4"/>
        <v>0</v>
      </c>
      <c r="P12" s="32">
        <f t="shared" si="4"/>
        <v>0</v>
      </c>
      <c r="Q12" s="32">
        <f t="shared" si="5"/>
        <v>0</v>
      </c>
      <c r="R12" s="32">
        <f t="shared" si="6"/>
        <v>0</v>
      </c>
      <c r="S12" s="32">
        <f t="shared" si="6"/>
        <v>0</v>
      </c>
      <c r="T12" s="32"/>
    </row>
    <row r="13" spans="1:20" ht="12.75">
      <c r="A13" s="33"/>
      <c r="B13" s="33"/>
      <c r="C13" s="30" t="s">
        <v>42</v>
      </c>
      <c r="D13" s="31">
        <f t="shared" si="1"/>
        <v>0</v>
      </c>
      <c r="E13" s="32">
        <f>G13+I13+K13+M13+O13</f>
        <v>0</v>
      </c>
      <c r="F13" s="32">
        <f t="shared" si="3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32">
        <f t="shared" si="4"/>
        <v>0</v>
      </c>
      <c r="P13" s="32">
        <f t="shared" si="4"/>
        <v>0</v>
      </c>
      <c r="Q13" s="32">
        <f t="shared" si="5"/>
        <v>0</v>
      </c>
      <c r="R13" s="32">
        <f t="shared" si="6"/>
        <v>0</v>
      </c>
      <c r="S13" s="32">
        <f t="shared" si="6"/>
        <v>0</v>
      </c>
      <c r="T13" s="32"/>
    </row>
    <row r="14" spans="1:20" ht="12.75">
      <c r="A14" s="33"/>
      <c r="B14" s="33"/>
      <c r="C14" s="30" t="s">
        <v>43</v>
      </c>
      <c r="D14" s="31">
        <f t="shared" si="1"/>
        <v>520</v>
      </c>
      <c r="E14" s="32">
        <f>G14+I14+K14+M14+O14</f>
        <v>274</v>
      </c>
      <c r="F14" s="32">
        <f t="shared" si="3"/>
        <v>246</v>
      </c>
      <c r="G14" s="32">
        <f t="shared" si="4"/>
        <v>135</v>
      </c>
      <c r="H14" s="32">
        <f aca="true" t="shared" si="7" ref="H14:P14">H22+H30+H38+H46</f>
        <v>111</v>
      </c>
      <c r="I14" s="32">
        <f t="shared" si="7"/>
        <v>69</v>
      </c>
      <c r="J14" s="32">
        <f t="shared" si="7"/>
        <v>70</v>
      </c>
      <c r="K14" s="32">
        <f t="shared" si="7"/>
        <v>70</v>
      </c>
      <c r="L14" s="32">
        <f t="shared" si="7"/>
        <v>65</v>
      </c>
      <c r="M14" s="32">
        <f t="shared" si="7"/>
        <v>0</v>
      </c>
      <c r="N14" s="32">
        <f t="shared" si="7"/>
        <v>0</v>
      </c>
      <c r="O14" s="32">
        <f t="shared" si="7"/>
        <v>0</v>
      </c>
      <c r="P14" s="32">
        <f t="shared" si="7"/>
        <v>0</v>
      </c>
      <c r="Q14" s="32">
        <f t="shared" si="5"/>
        <v>86</v>
      </c>
      <c r="R14" s="32">
        <f t="shared" si="6"/>
        <v>45</v>
      </c>
      <c r="S14" s="32">
        <f t="shared" si="6"/>
        <v>41</v>
      </c>
      <c r="T14" s="32"/>
    </row>
    <row r="15" spans="1:20" ht="12.75">
      <c r="A15" s="28"/>
      <c r="B15" s="29" t="s">
        <v>44</v>
      </c>
      <c r="C15" s="30"/>
      <c r="D15" s="31">
        <f aca="true" t="shared" si="8" ref="D15:S15">SUM(D16:D22)</f>
        <v>22766</v>
      </c>
      <c r="E15" s="32">
        <f t="shared" si="8"/>
        <v>13382</v>
      </c>
      <c r="F15" s="32">
        <f t="shared" si="8"/>
        <v>9384</v>
      </c>
      <c r="G15" s="32">
        <f t="shared" si="8"/>
        <v>5482</v>
      </c>
      <c r="H15" s="32">
        <f t="shared" si="8"/>
        <v>3268</v>
      </c>
      <c r="I15" s="32">
        <f t="shared" si="8"/>
        <v>4081</v>
      </c>
      <c r="J15" s="32">
        <f t="shared" si="8"/>
        <v>3113</v>
      </c>
      <c r="K15" s="32">
        <f t="shared" si="8"/>
        <v>3819</v>
      </c>
      <c r="L15" s="32">
        <f t="shared" si="8"/>
        <v>3003</v>
      </c>
      <c r="M15" s="32">
        <f t="shared" si="8"/>
        <v>0</v>
      </c>
      <c r="N15" s="32">
        <f t="shared" si="8"/>
        <v>0</v>
      </c>
      <c r="O15" s="32">
        <f t="shared" si="8"/>
        <v>0</v>
      </c>
      <c r="P15" s="32">
        <f t="shared" si="8"/>
        <v>0</v>
      </c>
      <c r="Q15" s="32">
        <f t="shared" si="8"/>
        <v>8408</v>
      </c>
      <c r="R15" s="32">
        <f t="shared" si="8"/>
        <v>4369</v>
      </c>
      <c r="S15" s="32">
        <f t="shared" si="8"/>
        <v>4039</v>
      </c>
      <c r="T15" s="32"/>
    </row>
    <row r="16" spans="1:20" ht="12.75">
      <c r="A16" s="33"/>
      <c r="B16" s="33"/>
      <c r="C16" s="30" t="s">
        <v>37</v>
      </c>
      <c r="D16" s="31">
        <f aca="true" t="shared" si="9" ref="D16:D22">E16+F16</f>
        <v>1425</v>
      </c>
      <c r="E16" s="32">
        <f>G16+I16+K16+M16+O16</f>
        <v>783</v>
      </c>
      <c r="F16" s="32">
        <f>H16+J16+L16+N16+P16</f>
        <v>642</v>
      </c>
      <c r="G16" s="32">
        <v>341</v>
      </c>
      <c r="H16" s="32">
        <v>243</v>
      </c>
      <c r="I16" s="32">
        <v>219</v>
      </c>
      <c r="J16" s="32">
        <v>225</v>
      </c>
      <c r="K16" s="32">
        <v>223</v>
      </c>
      <c r="L16" s="32">
        <v>174</v>
      </c>
      <c r="M16" s="32">
        <v>0</v>
      </c>
      <c r="N16" s="32">
        <v>0</v>
      </c>
      <c r="O16" s="32">
        <v>0</v>
      </c>
      <c r="P16" s="32">
        <v>0</v>
      </c>
      <c r="Q16" s="32">
        <f aca="true" t="shared" si="10" ref="Q16:Q46">R16+S16</f>
        <v>509</v>
      </c>
      <c r="R16" s="32">
        <v>260</v>
      </c>
      <c r="S16" s="32">
        <v>249</v>
      </c>
      <c r="T16" s="32"/>
    </row>
    <row r="17" spans="1:20" ht="12.75">
      <c r="A17" s="33"/>
      <c r="B17" s="33"/>
      <c r="C17" s="30" t="s">
        <v>38</v>
      </c>
      <c r="D17" s="31">
        <f t="shared" si="9"/>
        <v>8655</v>
      </c>
      <c r="E17" s="32">
        <f aca="true" t="shared" si="11" ref="E17:E22">G17+I17+K17+M17+O17</f>
        <v>7299</v>
      </c>
      <c r="F17" s="32">
        <f aca="true" t="shared" si="12" ref="F17:F22">H17+J17+L17+N17+P17</f>
        <v>1356</v>
      </c>
      <c r="G17" s="32">
        <v>2912</v>
      </c>
      <c r="H17" s="32">
        <v>479</v>
      </c>
      <c r="I17" s="32">
        <v>2246</v>
      </c>
      <c r="J17" s="32">
        <v>454</v>
      </c>
      <c r="K17" s="32">
        <v>2141</v>
      </c>
      <c r="L17" s="32">
        <v>423</v>
      </c>
      <c r="M17" s="32">
        <v>0</v>
      </c>
      <c r="N17" s="32">
        <v>0</v>
      </c>
      <c r="O17" s="32">
        <v>0</v>
      </c>
      <c r="P17" s="32">
        <v>0</v>
      </c>
      <c r="Q17" s="32">
        <f t="shared" si="10"/>
        <v>3030</v>
      </c>
      <c r="R17" s="32">
        <v>2503</v>
      </c>
      <c r="S17" s="32">
        <v>527</v>
      </c>
      <c r="T17" s="32"/>
    </row>
    <row r="18" spans="1:20" ht="12.75">
      <c r="A18" s="33"/>
      <c r="B18" s="33"/>
      <c r="C18" s="30" t="s">
        <v>39</v>
      </c>
      <c r="D18" s="31">
        <f t="shared" si="9"/>
        <v>10846</v>
      </c>
      <c r="E18" s="32">
        <f t="shared" si="11"/>
        <v>4794</v>
      </c>
      <c r="F18" s="32">
        <f t="shared" si="12"/>
        <v>6052</v>
      </c>
      <c r="G18" s="32">
        <v>1976</v>
      </c>
      <c r="H18" s="32">
        <v>2038</v>
      </c>
      <c r="I18" s="32">
        <v>1465</v>
      </c>
      <c r="J18" s="32">
        <v>1990</v>
      </c>
      <c r="K18" s="32">
        <v>1353</v>
      </c>
      <c r="L18" s="32">
        <v>2024</v>
      </c>
      <c r="M18" s="32">
        <v>0</v>
      </c>
      <c r="N18" s="32">
        <v>0</v>
      </c>
      <c r="O18" s="32">
        <v>0</v>
      </c>
      <c r="P18" s="32">
        <v>0</v>
      </c>
      <c r="Q18" s="32">
        <f t="shared" si="10"/>
        <v>4207</v>
      </c>
      <c r="R18" s="32">
        <v>1481</v>
      </c>
      <c r="S18" s="32">
        <v>2726</v>
      </c>
      <c r="T18" s="32"/>
    </row>
    <row r="19" spans="1:20" ht="12.75">
      <c r="A19" s="33"/>
      <c r="B19" s="33"/>
      <c r="C19" s="30" t="s">
        <v>40</v>
      </c>
      <c r="D19" s="31">
        <f t="shared" si="9"/>
        <v>1840</v>
      </c>
      <c r="E19" s="32">
        <f t="shared" si="11"/>
        <v>506</v>
      </c>
      <c r="F19" s="32">
        <f t="shared" si="12"/>
        <v>1334</v>
      </c>
      <c r="G19" s="32">
        <v>253</v>
      </c>
      <c r="H19" s="32">
        <v>508</v>
      </c>
      <c r="I19" s="32">
        <v>151</v>
      </c>
      <c r="J19" s="32">
        <v>444</v>
      </c>
      <c r="K19" s="32">
        <v>102</v>
      </c>
      <c r="L19" s="32">
        <v>382</v>
      </c>
      <c r="M19" s="32">
        <v>0</v>
      </c>
      <c r="N19" s="32">
        <v>0</v>
      </c>
      <c r="O19" s="32">
        <v>0</v>
      </c>
      <c r="P19" s="32">
        <v>0</v>
      </c>
      <c r="Q19" s="32">
        <f t="shared" si="10"/>
        <v>662</v>
      </c>
      <c r="R19" s="32">
        <v>125</v>
      </c>
      <c r="S19" s="32">
        <v>537</v>
      </c>
      <c r="T19" s="32"/>
    </row>
    <row r="20" spans="1:20" ht="12.75">
      <c r="A20" s="33"/>
      <c r="B20" s="33"/>
      <c r="C20" s="30" t="s">
        <v>41</v>
      </c>
      <c r="D20" s="31">
        <f t="shared" si="9"/>
        <v>0</v>
      </c>
      <c r="E20" s="32">
        <f t="shared" si="11"/>
        <v>0</v>
      </c>
      <c r="F20" s="32">
        <f t="shared" si="12"/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f t="shared" si="10"/>
        <v>0</v>
      </c>
      <c r="R20" s="32">
        <v>0</v>
      </c>
      <c r="S20" s="32">
        <v>0</v>
      </c>
      <c r="T20" s="32"/>
    </row>
    <row r="21" spans="1:20" ht="12.75">
      <c r="A21" s="33"/>
      <c r="B21" s="33"/>
      <c r="C21" s="30" t="s">
        <v>42</v>
      </c>
      <c r="D21" s="31">
        <f t="shared" si="9"/>
        <v>0</v>
      </c>
      <c r="E21" s="32">
        <f t="shared" si="11"/>
        <v>0</v>
      </c>
      <c r="F21" s="32">
        <f t="shared" si="12"/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f t="shared" si="10"/>
        <v>0</v>
      </c>
      <c r="R21" s="32">
        <v>0</v>
      </c>
      <c r="S21" s="32">
        <v>0</v>
      </c>
      <c r="T21" s="32"/>
    </row>
    <row r="22" spans="1:20" ht="12.75">
      <c r="A22" s="33"/>
      <c r="B22" s="33"/>
      <c r="C22" s="30" t="s">
        <v>43</v>
      </c>
      <c r="D22" s="31">
        <f t="shared" si="9"/>
        <v>0</v>
      </c>
      <c r="E22" s="32">
        <f t="shared" si="11"/>
        <v>0</v>
      </c>
      <c r="F22" s="32">
        <f t="shared" si="12"/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f t="shared" si="10"/>
        <v>0</v>
      </c>
      <c r="R22" s="32">
        <v>0</v>
      </c>
      <c r="S22" s="32">
        <v>0</v>
      </c>
      <c r="T22" s="32"/>
    </row>
    <row r="23" spans="1:20" ht="12.75">
      <c r="A23" s="28"/>
      <c r="B23" s="29" t="s">
        <v>45</v>
      </c>
      <c r="C23" s="30"/>
      <c r="D23" s="31">
        <f aca="true" t="shared" si="13" ref="D23:P23">SUM(D24:D30)</f>
        <v>2596</v>
      </c>
      <c r="E23" s="32">
        <f t="shared" si="13"/>
        <v>1730</v>
      </c>
      <c r="F23" s="32">
        <f t="shared" si="13"/>
        <v>866</v>
      </c>
      <c r="G23" s="32">
        <f t="shared" si="13"/>
        <v>643</v>
      </c>
      <c r="H23" s="32">
        <f t="shared" si="13"/>
        <v>265</v>
      </c>
      <c r="I23" s="32">
        <f t="shared" si="13"/>
        <v>547</v>
      </c>
      <c r="J23" s="32">
        <f t="shared" si="13"/>
        <v>272</v>
      </c>
      <c r="K23" s="32">
        <f t="shared" si="13"/>
        <v>540</v>
      </c>
      <c r="L23" s="32">
        <f t="shared" si="13"/>
        <v>329</v>
      </c>
      <c r="M23" s="32">
        <f t="shared" si="13"/>
        <v>0</v>
      </c>
      <c r="N23" s="32">
        <f t="shared" si="13"/>
        <v>0</v>
      </c>
      <c r="O23" s="32">
        <f t="shared" si="13"/>
        <v>0</v>
      </c>
      <c r="P23" s="32">
        <f t="shared" si="13"/>
        <v>0</v>
      </c>
      <c r="Q23" s="32">
        <f>SUM(Q24:Q31)</f>
        <v>960</v>
      </c>
      <c r="R23" s="32">
        <f>SUM(R24:R31)</f>
        <v>588</v>
      </c>
      <c r="S23" s="32">
        <f>SUM(S24:S31)</f>
        <v>372</v>
      </c>
      <c r="T23" s="32"/>
    </row>
    <row r="24" spans="1:20" ht="12.75">
      <c r="A24" s="33"/>
      <c r="B24" s="33"/>
      <c r="C24" s="30" t="s">
        <v>37</v>
      </c>
      <c r="D24" s="31">
        <f aca="true" t="shared" si="14" ref="D24:D30">E24+F24</f>
        <v>0</v>
      </c>
      <c r="E24" s="32">
        <f aca="true" t="shared" si="15" ref="E24:E30">G24+I24+K24+M24+O24</f>
        <v>0</v>
      </c>
      <c r="F24" s="32">
        <f aca="true" t="shared" si="16" ref="F24:F30">H24+J24+L24+N24+P24</f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f t="shared" si="10"/>
        <v>0</v>
      </c>
      <c r="R24" s="32">
        <v>0</v>
      </c>
      <c r="S24" s="32">
        <v>0</v>
      </c>
      <c r="T24" s="32"/>
    </row>
    <row r="25" spans="1:20" ht="12.75">
      <c r="A25" s="33"/>
      <c r="B25" s="33"/>
      <c r="C25" s="30" t="s">
        <v>38</v>
      </c>
      <c r="D25" s="31">
        <f t="shared" si="14"/>
        <v>1610</v>
      </c>
      <c r="E25" s="32">
        <f t="shared" si="15"/>
        <v>1400</v>
      </c>
      <c r="F25" s="32">
        <f t="shared" si="16"/>
        <v>210</v>
      </c>
      <c r="G25" s="32">
        <v>509</v>
      </c>
      <c r="H25" s="32">
        <v>62</v>
      </c>
      <c r="I25" s="32">
        <v>448</v>
      </c>
      <c r="J25" s="32">
        <v>75</v>
      </c>
      <c r="K25" s="32">
        <v>443</v>
      </c>
      <c r="L25" s="32">
        <v>73</v>
      </c>
      <c r="M25" s="32">
        <v>0</v>
      </c>
      <c r="N25" s="32">
        <v>0</v>
      </c>
      <c r="O25" s="32">
        <v>0</v>
      </c>
      <c r="P25" s="32">
        <v>0</v>
      </c>
      <c r="Q25" s="32">
        <f t="shared" si="10"/>
        <v>578</v>
      </c>
      <c r="R25" s="32">
        <v>482</v>
      </c>
      <c r="S25" s="32">
        <v>96</v>
      </c>
      <c r="T25" s="32"/>
    </row>
    <row r="26" spans="1:20" ht="12.75">
      <c r="A26" s="33"/>
      <c r="B26" s="33"/>
      <c r="C26" s="30" t="s">
        <v>39</v>
      </c>
      <c r="D26" s="31">
        <f t="shared" si="14"/>
        <v>986</v>
      </c>
      <c r="E26" s="32">
        <f t="shared" si="15"/>
        <v>330</v>
      </c>
      <c r="F26" s="32">
        <f t="shared" si="16"/>
        <v>656</v>
      </c>
      <c r="G26" s="32">
        <v>134</v>
      </c>
      <c r="H26" s="32">
        <v>203</v>
      </c>
      <c r="I26" s="32">
        <v>99</v>
      </c>
      <c r="J26" s="32">
        <v>197</v>
      </c>
      <c r="K26" s="32">
        <v>97</v>
      </c>
      <c r="L26" s="32">
        <v>256</v>
      </c>
      <c r="M26" s="32">
        <v>0</v>
      </c>
      <c r="N26" s="32">
        <v>0</v>
      </c>
      <c r="O26" s="32">
        <v>0</v>
      </c>
      <c r="P26" s="32">
        <v>0</v>
      </c>
      <c r="Q26" s="32">
        <f t="shared" si="10"/>
        <v>382</v>
      </c>
      <c r="R26" s="32">
        <v>106</v>
      </c>
      <c r="S26" s="32">
        <v>276</v>
      </c>
      <c r="T26" s="32"/>
    </row>
    <row r="27" spans="1:20" ht="12.75">
      <c r="A27" s="33"/>
      <c r="B27" s="33"/>
      <c r="C27" s="30" t="s">
        <v>40</v>
      </c>
      <c r="D27" s="31">
        <f t="shared" si="14"/>
        <v>0</v>
      </c>
      <c r="E27" s="32">
        <f t="shared" si="15"/>
        <v>0</v>
      </c>
      <c r="F27" s="32">
        <f t="shared" si="16"/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f t="shared" si="10"/>
        <v>0</v>
      </c>
      <c r="R27" s="32">
        <v>0</v>
      </c>
      <c r="S27" s="32">
        <v>0</v>
      </c>
      <c r="T27" s="32"/>
    </row>
    <row r="28" spans="1:20" ht="12.75">
      <c r="A28" s="33"/>
      <c r="B28" s="33"/>
      <c r="C28" s="30" t="s">
        <v>41</v>
      </c>
      <c r="D28" s="31">
        <f t="shared" si="14"/>
        <v>0</v>
      </c>
      <c r="E28" s="32">
        <f t="shared" si="15"/>
        <v>0</v>
      </c>
      <c r="F28" s="32">
        <f t="shared" si="16"/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f t="shared" si="10"/>
        <v>0</v>
      </c>
      <c r="R28" s="32">
        <v>0</v>
      </c>
      <c r="S28" s="32">
        <v>0</v>
      </c>
      <c r="T28" s="32"/>
    </row>
    <row r="29" spans="1:20" ht="12.75">
      <c r="A29" s="33"/>
      <c r="B29" s="33"/>
      <c r="C29" s="30" t="s">
        <v>42</v>
      </c>
      <c r="D29" s="31">
        <f t="shared" si="14"/>
        <v>0</v>
      </c>
      <c r="E29" s="32">
        <f t="shared" si="15"/>
        <v>0</v>
      </c>
      <c r="F29" s="32">
        <f t="shared" si="16"/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f t="shared" si="10"/>
        <v>0</v>
      </c>
      <c r="R29" s="32">
        <v>0</v>
      </c>
      <c r="S29" s="32">
        <v>0</v>
      </c>
      <c r="T29" s="32"/>
    </row>
    <row r="30" spans="1:20" ht="12.75">
      <c r="A30" s="33"/>
      <c r="B30" s="33"/>
      <c r="C30" s="30" t="s">
        <v>43</v>
      </c>
      <c r="D30" s="31">
        <f t="shared" si="14"/>
        <v>0</v>
      </c>
      <c r="E30" s="32">
        <f t="shared" si="15"/>
        <v>0</v>
      </c>
      <c r="F30" s="32">
        <f t="shared" si="16"/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f t="shared" si="10"/>
        <v>0</v>
      </c>
      <c r="R30" s="32">
        <v>0</v>
      </c>
      <c r="S30" s="32">
        <v>0</v>
      </c>
      <c r="T30" s="32"/>
    </row>
    <row r="31" spans="1:20" ht="12.75">
      <c r="A31" s="28"/>
      <c r="B31" s="29" t="s">
        <v>46</v>
      </c>
      <c r="C31" s="30"/>
      <c r="D31" s="31">
        <f aca="true" t="shared" si="17" ref="D31:S31">SUM(D32:D38)</f>
        <v>37</v>
      </c>
      <c r="E31" s="32">
        <f t="shared" si="17"/>
        <v>10</v>
      </c>
      <c r="F31" s="32">
        <f t="shared" si="17"/>
        <v>27</v>
      </c>
      <c r="G31" s="32">
        <f t="shared" si="17"/>
        <v>8</v>
      </c>
      <c r="H31" s="32">
        <f t="shared" si="17"/>
        <v>18</v>
      </c>
      <c r="I31" s="32">
        <f t="shared" si="17"/>
        <v>2</v>
      </c>
      <c r="J31" s="32">
        <f t="shared" si="17"/>
        <v>9</v>
      </c>
      <c r="K31" s="32">
        <f t="shared" si="17"/>
        <v>0</v>
      </c>
      <c r="L31" s="32">
        <f t="shared" si="17"/>
        <v>0</v>
      </c>
      <c r="M31" s="32">
        <f t="shared" si="17"/>
        <v>0</v>
      </c>
      <c r="N31" s="32">
        <f t="shared" si="17"/>
        <v>0</v>
      </c>
      <c r="O31" s="32">
        <f t="shared" si="17"/>
        <v>0</v>
      </c>
      <c r="P31" s="32">
        <f t="shared" si="17"/>
        <v>0</v>
      </c>
      <c r="Q31" s="32">
        <f t="shared" si="17"/>
        <v>0</v>
      </c>
      <c r="R31" s="32">
        <f t="shared" si="17"/>
        <v>0</v>
      </c>
      <c r="S31" s="32">
        <f t="shared" si="17"/>
        <v>0</v>
      </c>
      <c r="T31" s="32"/>
    </row>
    <row r="32" spans="1:20" ht="12.75">
      <c r="A32" s="33"/>
      <c r="B32" s="33"/>
      <c r="C32" s="30" t="s">
        <v>37</v>
      </c>
      <c r="D32" s="31">
        <f aca="true" t="shared" si="18" ref="D32:D37">E32+F32</f>
        <v>0</v>
      </c>
      <c r="E32" s="32">
        <f aca="true" t="shared" si="19" ref="E32:E38">G32+I32+K32+M32+O32</f>
        <v>0</v>
      </c>
      <c r="F32" s="32">
        <f aca="true" t="shared" si="20" ref="F32:F38">H32+J32+L32+N32+P32</f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f t="shared" si="10"/>
        <v>0</v>
      </c>
      <c r="R32" s="32">
        <v>0</v>
      </c>
      <c r="S32" s="32">
        <v>0</v>
      </c>
      <c r="T32" s="32"/>
    </row>
    <row r="33" spans="1:20" ht="12.75">
      <c r="A33" s="33"/>
      <c r="B33" s="33"/>
      <c r="C33" s="30" t="s">
        <v>38</v>
      </c>
      <c r="D33" s="31">
        <f t="shared" si="18"/>
        <v>0</v>
      </c>
      <c r="E33" s="32">
        <f t="shared" si="19"/>
        <v>0</v>
      </c>
      <c r="F33" s="32">
        <f t="shared" si="20"/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f t="shared" si="10"/>
        <v>0</v>
      </c>
      <c r="R33" s="32">
        <v>0</v>
      </c>
      <c r="S33" s="32">
        <v>0</v>
      </c>
      <c r="T33" s="32"/>
    </row>
    <row r="34" spans="1:20" ht="12.75">
      <c r="A34" s="33"/>
      <c r="B34" s="33"/>
      <c r="C34" s="30" t="s">
        <v>39</v>
      </c>
      <c r="D34" s="31">
        <f t="shared" si="18"/>
        <v>0</v>
      </c>
      <c r="E34" s="32">
        <f t="shared" si="19"/>
        <v>0</v>
      </c>
      <c r="F34" s="32">
        <f t="shared" si="20"/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f t="shared" si="10"/>
        <v>0</v>
      </c>
      <c r="R34" s="32">
        <v>0</v>
      </c>
      <c r="S34" s="32">
        <v>0</v>
      </c>
      <c r="T34" s="32"/>
    </row>
    <row r="35" spans="1:20" ht="12.75">
      <c r="A35" s="33"/>
      <c r="B35" s="33"/>
      <c r="C35" s="30" t="s">
        <v>40</v>
      </c>
      <c r="D35" s="31">
        <f t="shared" si="18"/>
        <v>37</v>
      </c>
      <c r="E35" s="32">
        <f t="shared" si="19"/>
        <v>10</v>
      </c>
      <c r="F35" s="32">
        <f t="shared" si="20"/>
        <v>27</v>
      </c>
      <c r="G35" s="32">
        <v>8</v>
      </c>
      <c r="H35" s="32">
        <v>18</v>
      </c>
      <c r="I35" s="32">
        <v>2</v>
      </c>
      <c r="J35" s="32">
        <v>9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f t="shared" si="10"/>
        <v>0</v>
      </c>
      <c r="R35" s="32">
        <v>0</v>
      </c>
      <c r="S35" s="32">
        <v>0</v>
      </c>
      <c r="T35" s="32"/>
    </row>
    <row r="36" spans="1:20" ht="12.75">
      <c r="A36" s="33"/>
      <c r="B36" s="33"/>
      <c r="C36" s="30" t="s">
        <v>41</v>
      </c>
      <c r="D36" s="31">
        <f t="shared" si="18"/>
        <v>0</v>
      </c>
      <c r="E36" s="32">
        <f t="shared" si="19"/>
        <v>0</v>
      </c>
      <c r="F36" s="32">
        <f t="shared" si="20"/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f t="shared" si="10"/>
        <v>0</v>
      </c>
      <c r="R36" s="32">
        <v>0</v>
      </c>
      <c r="S36" s="32">
        <v>0</v>
      </c>
      <c r="T36" s="32"/>
    </row>
    <row r="37" spans="1:20" ht="12.75">
      <c r="A37" s="33"/>
      <c r="B37" s="33"/>
      <c r="C37" s="30" t="s">
        <v>42</v>
      </c>
      <c r="D37" s="31">
        <f t="shared" si="18"/>
        <v>0</v>
      </c>
      <c r="E37" s="32">
        <f t="shared" si="19"/>
        <v>0</v>
      </c>
      <c r="F37" s="32">
        <f t="shared" si="20"/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f t="shared" si="10"/>
        <v>0</v>
      </c>
      <c r="R37" s="32">
        <v>0</v>
      </c>
      <c r="S37" s="32">
        <v>0</v>
      </c>
      <c r="T37" s="32"/>
    </row>
    <row r="38" spans="1:20" ht="12.75">
      <c r="A38" s="33"/>
      <c r="B38" s="33"/>
      <c r="C38" s="30" t="s">
        <v>43</v>
      </c>
      <c r="D38" s="31">
        <v>0</v>
      </c>
      <c r="E38" s="32">
        <f t="shared" si="19"/>
        <v>0</v>
      </c>
      <c r="F38" s="32">
        <f t="shared" si="20"/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f t="shared" si="10"/>
        <v>0</v>
      </c>
      <c r="R38" s="32">
        <v>0</v>
      </c>
      <c r="S38" s="32">
        <v>0</v>
      </c>
      <c r="T38" s="32"/>
    </row>
    <row r="39" spans="1:20" ht="12.75">
      <c r="A39" s="28"/>
      <c r="B39" s="29" t="s">
        <v>47</v>
      </c>
      <c r="C39" s="30"/>
      <c r="D39" s="31">
        <f aca="true" t="shared" si="21" ref="D39:S39">SUM(D40:D46)</f>
        <v>45801</v>
      </c>
      <c r="E39" s="32">
        <f t="shared" si="21"/>
        <v>26719</v>
      </c>
      <c r="F39" s="32">
        <f t="shared" si="21"/>
        <v>19082</v>
      </c>
      <c r="G39" s="32">
        <f t="shared" si="21"/>
        <v>8833</v>
      </c>
      <c r="H39" s="32">
        <f t="shared" si="21"/>
        <v>6244</v>
      </c>
      <c r="I39" s="32">
        <f t="shared" si="21"/>
        <v>9031</v>
      </c>
      <c r="J39" s="32">
        <f t="shared" si="21"/>
        <v>6416</v>
      </c>
      <c r="K39" s="32">
        <f t="shared" si="21"/>
        <v>8807</v>
      </c>
      <c r="L39" s="32">
        <f t="shared" si="21"/>
        <v>6399</v>
      </c>
      <c r="M39" s="32">
        <f t="shared" si="21"/>
        <v>0</v>
      </c>
      <c r="N39" s="32">
        <f t="shared" si="21"/>
        <v>0</v>
      </c>
      <c r="O39" s="32">
        <f t="shared" si="21"/>
        <v>48</v>
      </c>
      <c r="P39" s="32">
        <f t="shared" si="21"/>
        <v>23</v>
      </c>
      <c r="Q39" s="32">
        <f t="shared" si="21"/>
        <v>14920</v>
      </c>
      <c r="R39" s="32">
        <f t="shared" si="21"/>
        <v>8663</v>
      </c>
      <c r="S39" s="32">
        <f t="shared" si="21"/>
        <v>6257</v>
      </c>
      <c r="T39" s="32"/>
    </row>
    <row r="40" spans="1:20" ht="12.75">
      <c r="A40" s="33"/>
      <c r="B40" s="33"/>
      <c r="C40" s="30" t="s">
        <v>37</v>
      </c>
      <c r="D40" s="31">
        <f aca="true" t="shared" si="22" ref="D40:D46">E40+F40</f>
        <v>0</v>
      </c>
      <c r="E40" s="32">
        <f aca="true" t="shared" si="23" ref="E40:E46">G40+I40+K40+M40+O40</f>
        <v>0</v>
      </c>
      <c r="F40" s="32">
        <f aca="true" t="shared" si="24" ref="F40:F46">H40+J40+L40+N40+P40</f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f t="shared" si="10"/>
        <v>0</v>
      </c>
      <c r="R40" s="32">
        <v>0</v>
      </c>
      <c r="S40" s="32">
        <v>0</v>
      </c>
      <c r="T40" s="32"/>
    </row>
    <row r="41" spans="1:20" ht="12.75">
      <c r="A41" s="33"/>
      <c r="B41" s="33"/>
      <c r="C41" s="30" t="s">
        <v>38</v>
      </c>
      <c r="D41" s="31">
        <f t="shared" si="22"/>
        <v>8237</v>
      </c>
      <c r="E41" s="32">
        <f t="shared" si="23"/>
        <v>7551</v>
      </c>
      <c r="F41" s="32">
        <f t="shared" si="24"/>
        <v>686</v>
      </c>
      <c r="G41" s="32">
        <v>2319</v>
      </c>
      <c r="H41" s="32">
        <v>211</v>
      </c>
      <c r="I41" s="32">
        <v>2617</v>
      </c>
      <c r="J41" s="32">
        <v>218</v>
      </c>
      <c r="K41" s="32">
        <v>2615</v>
      </c>
      <c r="L41" s="32">
        <v>257</v>
      </c>
      <c r="M41" s="32">
        <v>0</v>
      </c>
      <c r="N41" s="32">
        <v>0</v>
      </c>
      <c r="O41" s="32">
        <v>0</v>
      </c>
      <c r="P41" s="32">
        <v>0</v>
      </c>
      <c r="Q41" s="32">
        <f t="shared" si="10"/>
        <v>2956</v>
      </c>
      <c r="R41" s="32">
        <v>2731</v>
      </c>
      <c r="S41" s="32">
        <v>225</v>
      </c>
      <c r="T41" s="32"/>
    </row>
    <row r="42" spans="1:20" ht="12.75">
      <c r="A42" s="33"/>
      <c r="B42" s="33"/>
      <c r="C42" s="30" t="s">
        <v>39</v>
      </c>
      <c r="D42" s="31">
        <f t="shared" si="22"/>
        <v>14501</v>
      </c>
      <c r="E42" s="32">
        <f t="shared" si="23"/>
        <v>7780</v>
      </c>
      <c r="F42" s="32">
        <f t="shared" si="24"/>
        <v>6721</v>
      </c>
      <c r="G42" s="32">
        <v>2434</v>
      </c>
      <c r="H42" s="32">
        <v>2016</v>
      </c>
      <c r="I42" s="32">
        <v>2762</v>
      </c>
      <c r="J42" s="32">
        <v>2409</v>
      </c>
      <c r="K42" s="32">
        <v>2580</v>
      </c>
      <c r="L42" s="32">
        <v>2295</v>
      </c>
      <c r="M42" s="32">
        <v>0</v>
      </c>
      <c r="N42" s="32">
        <v>0</v>
      </c>
      <c r="O42" s="32">
        <v>4</v>
      </c>
      <c r="P42" s="32">
        <v>1</v>
      </c>
      <c r="Q42" s="32">
        <f t="shared" si="10"/>
        <v>4929</v>
      </c>
      <c r="R42" s="32">
        <v>2552</v>
      </c>
      <c r="S42" s="32">
        <v>2377</v>
      </c>
      <c r="T42" s="32"/>
    </row>
    <row r="43" spans="1:20" ht="12.75">
      <c r="A43" s="33"/>
      <c r="B43" s="33"/>
      <c r="C43" s="30" t="s">
        <v>40</v>
      </c>
      <c r="D43" s="31">
        <f t="shared" si="22"/>
        <v>22543</v>
      </c>
      <c r="E43" s="32">
        <f t="shared" si="23"/>
        <v>11114</v>
      </c>
      <c r="F43" s="32">
        <f t="shared" si="24"/>
        <v>11429</v>
      </c>
      <c r="G43" s="32">
        <v>3945</v>
      </c>
      <c r="H43" s="32">
        <v>3906</v>
      </c>
      <c r="I43" s="32">
        <v>3583</v>
      </c>
      <c r="J43" s="32">
        <v>3719</v>
      </c>
      <c r="K43" s="32">
        <v>3542</v>
      </c>
      <c r="L43" s="32">
        <v>3782</v>
      </c>
      <c r="M43" s="32">
        <v>0</v>
      </c>
      <c r="N43" s="32">
        <v>0</v>
      </c>
      <c r="O43" s="32">
        <v>44</v>
      </c>
      <c r="P43" s="32">
        <v>22</v>
      </c>
      <c r="Q43" s="32">
        <f t="shared" si="10"/>
        <v>6949</v>
      </c>
      <c r="R43" s="32">
        <v>3335</v>
      </c>
      <c r="S43" s="32">
        <v>3614</v>
      </c>
      <c r="T43" s="32"/>
    </row>
    <row r="44" spans="1:20" ht="12.75">
      <c r="A44" s="33"/>
      <c r="B44" s="33"/>
      <c r="C44" s="30" t="s">
        <v>41</v>
      </c>
      <c r="D44" s="31">
        <f t="shared" si="22"/>
        <v>0</v>
      </c>
      <c r="E44" s="32">
        <f t="shared" si="23"/>
        <v>0</v>
      </c>
      <c r="F44" s="32">
        <f t="shared" si="24"/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f t="shared" si="10"/>
        <v>0</v>
      </c>
      <c r="R44" s="32">
        <v>0</v>
      </c>
      <c r="S44" s="32">
        <v>0</v>
      </c>
      <c r="T44" s="32"/>
    </row>
    <row r="45" spans="1:20" ht="12.75">
      <c r="A45" s="33"/>
      <c r="B45" s="33"/>
      <c r="C45" s="30" t="s">
        <v>42</v>
      </c>
      <c r="D45" s="31">
        <f t="shared" si="22"/>
        <v>0</v>
      </c>
      <c r="E45" s="32">
        <f t="shared" si="23"/>
        <v>0</v>
      </c>
      <c r="F45" s="32">
        <f t="shared" si="24"/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f t="shared" si="10"/>
        <v>0</v>
      </c>
      <c r="R45" s="32">
        <v>0</v>
      </c>
      <c r="S45" s="32">
        <v>0</v>
      </c>
      <c r="T45" s="32"/>
    </row>
    <row r="46" spans="1:20" ht="12.75">
      <c r="A46" s="33"/>
      <c r="B46" s="33"/>
      <c r="C46" s="30" t="s">
        <v>43</v>
      </c>
      <c r="D46" s="40">
        <f t="shared" si="22"/>
        <v>520</v>
      </c>
      <c r="E46" s="41">
        <f t="shared" si="23"/>
        <v>274</v>
      </c>
      <c r="F46" s="41">
        <f t="shared" si="24"/>
        <v>246</v>
      </c>
      <c r="G46" s="41">
        <v>135</v>
      </c>
      <c r="H46" s="41">
        <v>111</v>
      </c>
      <c r="I46" s="41">
        <v>69</v>
      </c>
      <c r="J46" s="41">
        <v>70</v>
      </c>
      <c r="K46" s="41">
        <v>70</v>
      </c>
      <c r="L46" s="41">
        <v>65</v>
      </c>
      <c r="M46" s="41">
        <v>0</v>
      </c>
      <c r="N46" s="41">
        <v>0</v>
      </c>
      <c r="O46" s="41">
        <v>0</v>
      </c>
      <c r="P46" s="41">
        <v>0</v>
      </c>
      <c r="Q46" s="32">
        <f t="shared" si="10"/>
        <v>86</v>
      </c>
      <c r="R46" s="32">
        <v>45</v>
      </c>
      <c r="S46" s="32">
        <v>41</v>
      </c>
      <c r="T46" s="32"/>
    </row>
    <row r="47" spans="1:20" ht="12.75">
      <c r="A47" s="1"/>
      <c r="B47" s="1"/>
      <c r="C47" s="1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/>
    </row>
  </sheetData>
  <sheetProtection/>
  <mergeCells count="11">
    <mergeCell ref="O5:P5"/>
    <mergeCell ref="A2:R2"/>
    <mergeCell ref="Q4:S5"/>
    <mergeCell ref="A1:S1"/>
    <mergeCell ref="A3:S3"/>
    <mergeCell ref="D4:P4"/>
    <mergeCell ref="D5:F5"/>
    <mergeCell ref="G5:H5"/>
    <mergeCell ref="I5:J5"/>
    <mergeCell ref="K5:L5"/>
    <mergeCell ref="M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S1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6" width="8.140625" style="0" customWidth="1"/>
    <col min="7" max="16" width="6.8515625" style="0" customWidth="1"/>
    <col min="17" max="19" width="8.140625" style="0" customWidth="1"/>
    <col min="20" max="20" width="1.1484375" style="0" customWidth="1"/>
  </cols>
  <sheetData>
    <row r="1" spans="1:20" s="35" customFormat="1" ht="27.75" customHeight="1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34"/>
    </row>
    <row r="2" spans="1:20" ht="18" customHeight="1">
      <c r="A2" s="46" t="s">
        <v>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36"/>
      <c r="T2" s="21"/>
    </row>
    <row r="3" spans="1:20" ht="13.5" customHeight="1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21"/>
    </row>
    <row r="4" spans="1:20" ht="15" customHeight="1">
      <c r="A4" s="11"/>
      <c r="B4" s="11"/>
      <c r="C4" s="22"/>
      <c r="D4" s="56" t="s">
        <v>27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58" t="s">
        <v>0</v>
      </c>
      <c r="R4" s="59"/>
      <c r="S4" s="59"/>
      <c r="T4" s="42"/>
    </row>
    <row r="5" spans="1:20" ht="14.25">
      <c r="A5" s="8"/>
      <c r="B5" s="8"/>
      <c r="C5" s="24"/>
      <c r="D5" s="56" t="s">
        <v>28</v>
      </c>
      <c r="E5" s="64"/>
      <c r="F5" s="65"/>
      <c r="G5" s="56" t="s">
        <v>54</v>
      </c>
      <c r="H5" s="65"/>
      <c r="I5" s="56" t="s">
        <v>55</v>
      </c>
      <c r="J5" s="65"/>
      <c r="K5" s="56" t="s">
        <v>56</v>
      </c>
      <c r="L5" s="65"/>
      <c r="M5" s="56" t="s">
        <v>57</v>
      </c>
      <c r="N5" s="65"/>
      <c r="O5" s="56" t="s">
        <v>33</v>
      </c>
      <c r="P5" s="65"/>
      <c r="Q5" s="60"/>
      <c r="R5" s="61"/>
      <c r="S5" s="61"/>
      <c r="T5" s="42"/>
    </row>
    <row r="6" spans="1:20" ht="12.75">
      <c r="A6" s="25"/>
      <c r="B6" s="25"/>
      <c r="C6" s="26"/>
      <c r="D6" s="23" t="s">
        <v>34</v>
      </c>
      <c r="E6" s="23" t="s">
        <v>35</v>
      </c>
      <c r="F6" s="23" t="s">
        <v>36</v>
      </c>
      <c r="G6" s="23" t="s">
        <v>35</v>
      </c>
      <c r="H6" s="23" t="s">
        <v>36</v>
      </c>
      <c r="I6" s="23" t="s">
        <v>35</v>
      </c>
      <c r="J6" s="23" t="s">
        <v>36</v>
      </c>
      <c r="K6" s="23" t="s">
        <v>35</v>
      </c>
      <c r="L6" s="23" t="s">
        <v>36</v>
      </c>
      <c r="M6" s="23" t="s">
        <v>35</v>
      </c>
      <c r="N6" s="23" t="s">
        <v>36</v>
      </c>
      <c r="O6" s="23" t="s">
        <v>35</v>
      </c>
      <c r="P6" s="23" t="s">
        <v>36</v>
      </c>
      <c r="Q6" s="23" t="s">
        <v>28</v>
      </c>
      <c r="R6" s="23" t="s">
        <v>35</v>
      </c>
      <c r="S6" s="37" t="s">
        <v>36</v>
      </c>
      <c r="T6" s="43"/>
    </row>
    <row r="7" spans="1:20" ht="12.75">
      <c r="A7" s="28"/>
      <c r="B7" s="29" t="s">
        <v>28</v>
      </c>
      <c r="C7" s="30"/>
      <c r="D7" s="38">
        <f>SUM(D8:D14)</f>
        <v>63847</v>
      </c>
      <c r="E7" s="39">
        <f>SUM(E8:E14)</f>
        <v>37795</v>
      </c>
      <c r="F7" s="39">
        <f>SUM(F8:F14)</f>
        <v>26052</v>
      </c>
      <c r="G7" s="39">
        <f aca="true" t="shared" si="0" ref="G7:P7">SUM(G8:G14)</f>
        <v>13215</v>
      </c>
      <c r="H7" s="39">
        <f t="shared" si="0"/>
        <v>8089</v>
      </c>
      <c r="I7" s="39">
        <f t="shared" si="0"/>
        <v>12165</v>
      </c>
      <c r="J7" s="39">
        <f t="shared" si="0"/>
        <v>8735</v>
      </c>
      <c r="K7" s="39">
        <f t="shared" si="0"/>
        <v>12399</v>
      </c>
      <c r="L7" s="39">
        <f t="shared" si="0"/>
        <v>9219</v>
      </c>
      <c r="M7" s="39">
        <f t="shared" si="0"/>
        <v>0</v>
      </c>
      <c r="N7" s="39">
        <f t="shared" si="0"/>
        <v>0</v>
      </c>
      <c r="O7" s="39">
        <f t="shared" si="0"/>
        <v>16</v>
      </c>
      <c r="P7" s="39">
        <f t="shared" si="0"/>
        <v>9</v>
      </c>
      <c r="Q7" s="32">
        <f>SUM(Q8:Q14)</f>
        <v>21858</v>
      </c>
      <c r="R7" s="32">
        <f>SUM(R8:R14)</f>
        <v>12459</v>
      </c>
      <c r="S7" s="32">
        <f>SUM(S8:S14)</f>
        <v>9399</v>
      </c>
      <c r="T7" s="32"/>
    </row>
    <row r="8" spans="1:20" ht="12.75">
      <c r="A8" s="33"/>
      <c r="B8" s="33"/>
      <c r="C8" s="30" t="s">
        <v>37</v>
      </c>
      <c r="D8" s="31">
        <f aca="true" t="shared" si="1" ref="D8:D14">E8+F8</f>
        <v>1359</v>
      </c>
      <c r="E8" s="32">
        <f>G8+I8+K8+M8+O8</f>
        <v>731</v>
      </c>
      <c r="F8" s="32">
        <f>H8+J8+L8+N8+P8</f>
        <v>628</v>
      </c>
      <c r="G8" s="32">
        <f aca="true" t="shared" si="2" ref="G8:P8">G16+G24+G32+G40</f>
        <v>312</v>
      </c>
      <c r="H8" s="32">
        <f t="shared" si="2"/>
        <v>229</v>
      </c>
      <c r="I8" s="32">
        <f t="shared" si="2"/>
        <v>214</v>
      </c>
      <c r="J8" s="32">
        <f t="shared" si="2"/>
        <v>201</v>
      </c>
      <c r="K8" s="32">
        <f t="shared" si="2"/>
        <v>205</v>
      </c>
      <c r="L8" s="32">
        <f t="shared" si="2"/>
        <v>198</v>
      </c>
      <c r="M8" s="32">
        <f t="shared" si="2"/>
        <v>0</v>
      </c>
      <c r="N8" s="32">
        <f t="shared" si="2"/>
        <v>0</v>
      </c>
      <c r="O8" s="32">
        <f t="shared" si="2"/>
        <v>0</v>
      </c>
      <c r="P8" s="32">
        <f t="shared" si="2"/>
        <v>0</v>
      </c>
      <c r="Q8" s="32">
        <f>R8+S8</f>
        <v>385</v>
      </c>
      <c r="R8" s="32">
        <f aca="true" t="shared" si="3" ref="R8:S14">R16+R24+R32+R40</f>
        <v>213</v>
      </c>
      <c r="S8" s="32">
        <f t="shared" si="3"/>
        <v>172</v>
      </c>
      <c r="T8" s="32"/>
    </row>
    <row r="9" spans="1:20" ht="12.75">
      <c r="A9" s="33"/>
      <c r="B9" s="33"/>
      <c r="C9" s="30" t="s">
        <v>38</v>
      </c>
      <c r="D9" s="31">
        <f t="shared" si="1"/>
        <v>16777</v>
      </c>
      <c r="E9" s="32">
        <f aca="true" t="shared" si="4" ref="E9:F14">G9+I9+K9+M9+O9</f>
        <v>14861</v>
      </c>
      <c r="F9" s="32">
        <f t="shared" si="4"/>
        <v>1916</v>
      </c>
      <c r="G9" s="32">
        <f aca="true" t="shared" si="5" ref="G9:L14">G17+G25+G33+G41</f>
        <v>5374</v>
      </c>
      <c r="H9" s="32">
        <f t="shared" si="5"/>
        <v>612</v>
      </c>
      <c r="I9" s="32">
        <f t="shared" si="5"/>
        <v>4566</v>
      </c>
      <c r="J9" s="32">
        <f t="shared" si="5"/>
        <v>646</v>
      </c>
      <c r="K9" s="32">
        <f t="shared" si="5"/>
        <v>4921</v>
      </c>
      <c r="L9" s="32">
        <f t="shared" si="5"/>
        <v>658</v>
      </c>
      <c r="M9" s="32">
        <f aca="true" t="shared" si="6" ref="M9:P14">M17+M25+M33+M41</f>
        <v>0</v>
      </c>
      <c r="N9" s="32">
        <f t="shared" si="6"/>
        <v>0</v>
      </c>
      <c r="O9" s="32">
        <f t="shared" si="6"/>
        <v>0</v>
      </c>
      <c r="P9" s="32">
        <f t="shared" si="6"/>
        <v>0</v>
      </c>
      <c r="Q9" s="32">
        <f aca="true" t="shared" si="7" ref="Q9:Q14">R9+S9</f>
        <v>5696</v>
      </c>
      <c r="R9" s="32">
        <f t="shared" si="3"/>
        <v>4956</v>
      </c>
      <c r="S9" s="32">
        <f t="shared" si="3"/>
        <v>740</v>
      </c>
      <c r="T9" s="32"/>
    </row>
    <row r="10" spans="1:20" ht="12.75">
      <c r="A10" s="33"/>
      <c r="B10" s="33"/>
      <c r="C10" s="30" t="s">
        <v>39</v>
      </c>
      <c r="D10" s="31">
        <f t="shared" si="1"/>
        <v>22391</v>
      </c>
      <c r="E10" s="32">
        <f t="shared" si="4"/>
        <v>11256</v>
      </c>
      <c r="F10" s="32">
        <f t="shared" si="4"/>
        <v>11135</v>
      </c>
      <c r="G10" s="32">
        <f t="shared" si="5"/>
        <v>3771</v>
      </c>
      <c r="H10" s="32">
        <f t="shared" si="5"/>
        <v>3162</v>
      </c>
      <c r="I10" s="32">
        <f t="shared" si="5"/>
        <v>3665</v>
      </c>
      <c r="J10" s="32">
        <f t="shared" si="5"/>
        <v>3696</v>
      </c>
      <c r="K10" s="32">
        <f t="shared" si="5"/>
        <v>3819</v>
      </c>
      <c r="L10" s="32">
        <f t="shared" si="5"/>
        <v>4277</v>
      </c>
      <c r="M10" s="32">
        <f t="shared" si="6"/>
        <v>0</v>
      </c>
      <c r="N10" s="32">
        <f t="shared" si="6"/>
        <v>0</v>
      </c>
      <c r="O10" s="32">
        <f t="shared" si="6"/>
        <v>1</v>
      </c>
      <c r="P10" s="32">
        <f t="shared" si="6"/>
        <v>0</v>
      </c>
      <c r="Q10" s="32">
        <f t="shared" si="7"/>
        <v>8274</v>
      </c>
      <c r="R10" s="32">
        <f t="shared" si="3"/>
        <v>3831</v>
      </c>
      <c r="S10" s="32">
        <f t="shared" si="3"/>
        <v>4443</v>
      </c>
      <c r="T10" s="32"/>
    </row>
    <row r="11" spans="1:20" ht="12.75">
      <c r="A11" s="33"/>
      <c r="B11" s="33"/>
      <c r="C11" s="30" t="s">
        <v>40</v>
      </c>
      <c r="D11" s="31">
        <f t="shared" si="1"/>
        <v>22791</v>
      </c>
      <c r="E11" s="32">
        <f t="shared" si="4"/>
        <v>10663</v>
      </c>
      <c r="F11" s="32">
        <f t="shared" si="4"/>
        <v>12128</v>
      </c>
      <c r="G11" s="32">
        <f t="shared" si="5"/>
        <v>3655</v>
      </c>
      <c r="H11" s="32">
        <f t="shared" si="5"/>
        <v>3997</v>
      </c>
      <c r="I11" s="32">
        <f t="shared" si="5"/>
        <v>3601</v>
      </c>
      <c r="J11" s="32">
        <f t="shared" si="5"/>
        <v>4102</v>
      </c>
      <c r="K11" s="32">
        <f t="shared" si="5"/>
        <v>3392</v>
      </c>
      <c r="L11" s="32">
        <f t="shared" si="5"/>
        <v>4020</v>
      </c>
      <c r="M11" s="32">
        <f t="shared" si="6"/>
        <v>0</v>
      </c>
      <c r="N11" s="32">
        <f t="shared" si="6"/>
        <v>0</v>
      </c>
      <c r="O11" s="32">
        <f t="shared" si="6"/>
        <v>15</v>
      </c>
      <c r="P11" s="32">
        <f t="shared" si="6"/>
        <v>9</v>
      </c>
      <c r="Q11" s="32">
        <f t="shared" si="7"/>
        <v>7380</v>
      </c>
      <c r="R11" s="32">
        <f t="shared" si="3"/>
        <v>3394</v>
      </c>
      <c r="S11" s="32">
        <f t="shared" si="3"/>
        <v>3986</v>
      </c>
      <c r="T11" s="32"/>
    </row>
    <row r="12" spans="1:20" ht="12.75">
      <c r="A12" s="33"/>
      <c r="B12" s="33"/>
      <c r="C12" s="30" t="s">
        <v>41</v>
      </c>
      <c r="D12" s="31">
        <f t="shared" si="1"/>
        <v>0</v>
      </c>
      <c r="E12" s="32">
        <f t="shared" si="4"/>
        <v>0</v>
      </c>
      <c r="F12" s="32">
        <f t="shared" si="4"/>
        <v>0</v>
      </c>
      <c r="G12" s="32">
        <f>G20+G28+G36+G44</f>
        <v>0</v>
      </c>
      <c r="H12" s="32">
        <f t="shared" si="5"/>
        <v>0</v>
      </c>
      <c r="I12" s="32">
        <f t="shared" si="5"/>
        <v>0</v>
      </c>
      <c r="J12" s="32">
        <f t="shared" si="5"/>
        <v>0</v>
      </c>
      <c r="K12" s="32">
        <f t="shared" si="5"/>
        <v>0</v>
      </c>
      <c r="L12" s="32">
        <f t="shared" si="5"/>
        <v>0</v>
      </c>
      <c r="M12" s="32">
        <f t="shared" si="6"/>
        <v>0</v>
      </c>
      <c r="N12" s="32">
        <f t="shared" si="6"/>
        <v>0</v>
      </c>
      <c r="O12" s="32">
        <f t="shared" si="6"/>
        <v>0</v>
      </c>
      <c r="P12" s="32">
        <f t="shared" si="6"/>
        <v>0</v>
      </c>
      <c r="Q12" s="32">
        <f t="shared" si="7"/>
        <v>0</v>
      </c>
      <c r="R12" s="32">
        <f t="shared" si="3"/>
        <v>0</v>
      </c>
      <c r="S12" s="32">
        <f t="shared" si="3"/>
        <v>0</v>
      </c>
      <c r="T12" s="32"/>
    </row>
    <row r="13" spans="1:20" ht="12.75">
      <c r="A13" s="33"/>
      <c r="B13" s="33"/>
      <c r="C13" s="30" t="s">
        <v>42</v>
      </c>
      <c r="D13" s="31">
        <f t="shared" si="1"/>
        <v>0</v>
      </c>
      <c r="E13" s="32">
        <f t="shared" si="4"/>
        <v>0</v>
      </c>
      <c r="F13" s="32">
        <f t="shared" si="4"/>
        <v>0</v>
      </c>
      <c r="G13" s="32">
        <f t="shared" si="5"/>
        <v>0</v>
      </c>
      <c r="H13" s="32">
        <f t="shared" si="5"/>
        <v>0</v>
      </c>
      <c r="I13" s="32">
        <f t="shared" si="5"/>
        <v>0</v>
      </c>
      <c r="J13" s="32">
        <f t="shared" si="5"/>
        <v>0</v>
      </c>
      <c r="K13" s="32">
        <f t="shared" si="5"/>
        <v>0</v>
      </c>
      <c r="L13" s="32">
        <f t="shared" si="5"/>
        <v>0</v>
      </c>
      <c r="M13" s="32">
        <f t="shared" si="6"/>
        <v>0</v>
      </c>
      <c r="N13" s="32">
        <f t="shared" si="6"/>
        <v>0</v>
      </c>
      <c r="O13" s="32">
        <f t="shared" si="6"/>
        <v>0</v>
      </c>
      <c r="P13" s="32">
        <f t="shared" si="6"/>
        <v>0</v>
      </c>
      <c r="Q13" s="32">
        <f t="shared" si="7"/>
        <v>0</v>
      </c>
      <c r="R13" s="32">
        <f t="shared" si="3"/>
        <v>0</v>
      </c>
      <c r="S13" s="32">
        <f t="shared" si="3"/>
        <v>0</v>
      </c>
      <c r="T13" s="32"/>
    </row>
    <row r="14" spans="1:20" ht="12.75">
      <c r="A14" s="33"/>
      <c r="B14" s="33"/>
      <c r="C14" s="30" t="s">
        <v>43</v>
      </c>
      <c r="D14" s="31">
        <f t="shared" si="1"/>
        <v>529</v>
      </c>
      <c r="E14" s="32">
        <f>G14+I14+K14+M14+O14</f>
        <v>284</v>
      </c>
      <c r="F14" s="32">
        <f t="shared" si="4"/>
        <v>245</v>
      </c>
      <c r="G14" s="32">
        <f>G22+G30+G38+G46</f>
        <v>103</v>
      </c>
      <c r="H14" s="32">
        <f t="shared" si="5"/>
        <v>89</v>
      </c>
      <c r="I14" s="32">
        <f t="shared" si="5"/>
        <v>119</v>
      </c>
      <c r="J14" s="32">
        <f t="shared" si="5"/>
        <v>90</v>
      </c>
      <c r="K14" s="32">
        <f t="shared" si="5"/>
        <v>62</v>
      </c>
      <c r="L14" s="32">
        <f t="shared" si="5"/>
        <v>66</v>
      </c>
      <c r="M14" s="32">
        <f t="shared" si="6"/>
        <v>0</v>
      </c>
      <c r="N14" s="32">
        <f t="shared" si="6"/>
        <v>0</v>
      </c>
      <c r="O14" s="32">
        <f t="shared" si="6"/>
        <v>0</v>
      </c>
      <c r="P14" s="32">
        <f t="shared" si="6"/>
        <v>0</v>
      </c>
      <c r="Q14" s="32">
        <f t="shared" si="7"/>
        <v>123</v>
      </c>
      <c r="R14" s="32">
        <f t="shared" si="3"/>
        <v>65</v>
      </c>
      <c r="S14" s="32">
        <f t="shared" si="3"/>
        <v>58</v>
      </c>
      <c r="T14" s="32"/>
    </row>
    <row r="15" spans="1:20" ht="12.75">
      <c r="A15" s="28"/>
      <c r="B15" s="29" t="s">
        <v>44</v>
      </c>
      <c r="C15" s="30"/>
      <c r="D15" s="31">
        <f>SUM(D16:D22)</f>
        <v>18054</v>
      </c>
      <c r="E15" s="32">
        <f>SUM(E16:E22)</f>
        <v>10748</v>
      </c>
      <c r="F15" s="32">
        <f aca="true" t="shared" si="8" ref="F15:P15">SUM(F16:F22)</f>
        <v>7306</v>
      </c>
      <c r="G15" s="32">
        <f t="shared" si="8"/>
        <v>4321</v>
      </c>
      <c r="H15" s="32">
        <f t="shared" si="8"/>
        <v>2335</v>
      </c>
      <c r="I15" s="32">
        <f t="shared" si="8"/>
        <v>3283</v>
      </c>
      <c r="J15" s="32">
        <f t="shared" si="8"/>
        <v>2378</v>
      </c>
      <c r="K15" s="32">
        <f t="shared" si="8"/>
        <v>3144</v>
      </c>
      <c r="L15" s="32">
        <f t="shared" si="8"/>
        <v>2593</v>
      </c>
      <c r="M15" s="32">
        <f t="shared" si="8"/>
        <v>0</v>
      </c>
      <c r="N15" s="32">
        <f t="shared" si="8"/>
        <v>0</v>
      </c>
      <c r="O15" s="32">
        <f t="shared" si="8"/>
        <v>0</v>
      </c>
      <c r="P15" s="32">
        <f t="shared" si="8"/>
        <v>0</v>
      </c>
      <c r="Q15" s="32">
        <f>SUM(Q16:Q22)</f>
        <v>5916</v>
      </c>
      <c r="R15" s="32">
        <f>SUM(R16:R22)</f>
        <v>3210</v>
      </c>
      <c r="S15" s="32">
        <f>SUM(S16:S22)</f>
        <v>2706</v>
      </c>
      <c r="T15" s="32"/>
    </row>
    <row r="16" spans="1:20" ht="12.75">
      <c r="A16" s="33"/>
      <c r="B16" s="33"/>
      <c r="C16" s="30" t="s">
        <v>37</v>
      </c>
      <c r="D16" s="31">
        <f aca="true" t="shared" si="9" ref="D16:D22">E16+F16</f>
        <v>1359</v>
      </c>
      <c r="E16" s="32">
        <f>G16+I16+K16+M16+O16</f>
        <v>731</v>
      </c>
      <c r="F16" s="32">
        <f>H16+J16+L16+N16+P16</f>
        <v>628</v>
      </c>
      <c r="G16" s="32">
        <v>312</v>
      </c>
      <c r="H16" s="32">
        <v>229</v>
      </c>
      <c r="I16" s="32">
        <v>214</v>
      </c>
      <c r="J16" s="32">
        <v>201</v>
      </c>
      <c r="K16" s="32">
        <v>205</v>
      </c>
      <c r="L16" s="32">
        <v>198</v>
      </c>
      <c r="M16" s="32">
        <v>0</v>
      </c>
      <c r="N16" s="32">
        <v>0</v>
      </c>
      <c r="O16" s="32">
        <v>0</v>
      </c>
      <c r="P16" s="32">
        <v>0</v>
      </c>
      <c r="Q16" s="32">
        <f aca="true" t="shared" si="10" ref="Q16:Q46">R16+S16</f>
        <v>385</v>
      </c>
      <c r="R16" s="32">
        <v>213</v>
      </c>
      <c r="S16" s="32">
        <v>172</v>
      </c>
      <c r="T16" s="32"/>
    </row>
    <row r="17" spans="1:20" ht="12.75">
      <c r="A17" s="33"/>
      <c r="B17" s="33"/>
      <c r="C17" s="30" t="s">
        <v>38</v>
      </c>
      <c r="D17" s="31">
        <f t="shared" si="9"/>
        <v>6534</v>
      </c>
      <c r="E17" s="32">
        <f aca="true" t="shared" si="11" ref="E17:F22">G17+I17+K17+M17+O17</f>
        <v>5592</v>
      </c>
      <c r="F17" s="32">
        <f t="shared" si="11"/>
        <v>942</v>
      </c>
      <c r="G17" s="32">
        <v>2224</v>
      </c>
      <c r="H17" s="32">
        <v>308</v>
      </c>
      <c r="I17" s="32">
        <v>1741</v>
      </c>
      <c r="J17" s="32">
        <v>313</v>
      </c>
      <c r="K17" s="32">
        <v>1627</v>
      </c>
      <c r="L17" s="32">
        <v>321</v>
      </c>
      <c r="M17" s="32">
        <v>0</v>
      </c>
      <c r="N17" s="32">
        <v>0</v>
      </c>
      <c r="O17" s="32">
        <v>0</v>
      </c>
      <c r="P17" s="32">
        <v>0</v>
      </c>
      <c r="Q17" s="32">
        <f t="shared" si="10"/>
        <v>2060</v>
      </c>
      <c r="R17" s="32">
        <v>1707</v>
      </c>
      <c r="S17" s="32">
        <v>353</v>
      </c>
      <c r="T17" s="32"/>
    </row>
    <row r="18" spans="1:20" ht="12.75">
      <c r="A18" s="33"/>
      <c r="B18" s="33"/>
      <c r="C18" s="30" t="s">
        <v>39</v>
      </c>
      <c r="D18" s="31">
        <f t="shared" si="9"/>
        <v>8417</v>
      </c>
      <c r="E18" s="32">
        <f t="shared" si="11"/>
        <v>3917</v>
      </c>
      <c r="F18" s="32">
        <f t="shared" si="11"/>
        <v>4500</v>
      </c>
      <c r="G18" s="32">
        <v>1554</v>
      </c>
      <c r="H18" s="32">
        <v>1348</v>
      </c>
      <c r="I18" s="32">
        <v>1176</v>
      </c>
      <c r="J18" s="32">
        <v>1474</v>
      </c>
      <c r="K18" s="32">
        <v>1187</v>
      </c>
      <c r="L18" s="32">
        <v>1678</v>
      </c>
      <c r="M18" s="32">
        <v>0</v>
      </c>
      <c r="N18" s="32">
        <v>0</v>
      </c>
      <c r="O18" s="32">
        <v>0</v>
      </c>
      <c r="P18" s="32">
        <v>0</v>
      </c>
      <c r="Q18" s="32">
        <f t="shared" si="10"/>
        <v>3042</v>
      </c>
      <c r="R18" s="32">
        <v>1210</v>
      </c>
      <c r="S18" s="32">
        <v>1832</v>
      </c>
      <c r="T18" s="32"/>
    </row>
    <row r="19" spans="1:20" ht="12.75">
      <c r="A19" s="33"/>
      <c r="B19" s="33"/>
      <c r="C19" s="30" t="s">
        <v>40</v>
      </c>
      <c r="D19" s="31">
        <f t="shared" si="9"/>
        <v>1744</v>
      </c>
      <c r="E19" s="32">
        <f t="shared" si="11"/>
        <v>508</v>
      </c>
      <c r="F19" s="32">
        <f t="shared" si="11"/>
        <v>1236</v>
      </c>
      <c r="G19" s="32">
        <v>231</v>
      </c>
      <c r="H19" s="32">
        <v>450</v>
      </c>
      <c r="I19" s="32">
        <v>152</v>
      </c>
      <c r="J19" s="32">
        <v>390</v>
      </c>
      <c r="K19" s="32">
        <v>125</v>
      </c>
      <c r="L19" s="32">
        <v>396</v>
      </c>
      <c r="M19" s="32">
        <v>0</v>
      </c>
      <c r="N19" s="32">
        <v>0</v>
      </c>
      <c r="O19" s="32">
        <v>0</v>
      </c>
      <c r="P19" s="32">
        <v>0</v>
      </c>
      <c r="Q19" s="32">
        <f t="shared" si="10"/>
        <v>429</v>
      </c>
      <c r="R19" s="32">
        <v>80</v>
      </c>
      <c r="S19" s="32">
        <v>349</v>
      </c>
      <c r="T19" s="32"/>
    </row>
    <row r="20" spans="1:20" ht="12.75">
      <c r="A20" s="33"/>
      <c r="B20" s="33"/>
      <c r="C20" s="30" t="s">
        <v>41</v>
      </c>
      <c r="D20" s="31">
        <f t="shared" si="9"/>
        <v>0</v>
      </c>
      <c r="E20" s="32">
        <f t="shared" si="11"/>
        <v>0</v>
      </c>
      <c r="F20" s="32">
        <f t="shared" si="11"/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f t="shared" si="10"/>
        <v>0</v>
      </c>
      <c r="R20" s="32">
        <v>0</v>
      </c>
      <c r="S20" s="32">
        <v>0</v>
      </c>
      <c r="T20" s="32"/>
    </row>
    <row r="21" spans="1:20" ht="12.75">
      <c r="A21" s="33"/>
      <c r="B21" s="33"/>
      <c r="C21" s="30" t="s">
        <v>42</v>
      </c>
      <c r="D21" s="31">
        <f t="shared" si="9"/>
        <v>0</v>
      </c>
      <c r="E21" s="32">
        <f t="shared" si="11"/>
        <v>0</v>
      </c>
      <c r="F21" s="32">
        <f t="shared" si="11"/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f t="shared" si="10"/>
        <v>0</v>
      </c>
      <c r="R21" s="32">
        <v>0</v>
      </c>
      <c r="S21" s="32">
        <v>0</v>
      </c>
      <c r="T21" s="32"/>
    </row>
    <row r="22" spans="1:20" ht="12.75">
      <c r="A22" s="33"/>
      <c r="B22" s="33"/>
      <c r="C22" s="30" t="s">
        <v>43</v>
      </c>
      <c r="D22" s="31">
        <f t="shared" si="9"/>
        <v>0</v>
      </c>
      <c r="E22" s="32">
        <f t="shared" si="11"/>
        <v>0</v>
      </c>
      <c r="F22" s="32">
        <f t="shared" si="11"/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f t="shared" si="10"/>
        <v>0</v>
      </c>
      <c r="R22" s="32">
        <v>0</v>
      </c>
      <c r="S22" s="32">
        <v>0</v>
      </c>
      <c r="T22" s="32"/>
    </row>
    <row r="23" spans="1:20" ht="12.75">
      <c r="A23" s="28"/>
      <c r="B23" s="29" t="s">
        <v>45</v>
      </c>
      <c r="C23" s="30"/>
      <c r="D23" s="31">
        <f>SUM(D24:D30)</f>
        <v>5094</v>
      </c>
      <c r="E23" s="32">
        <f aca="true" t="shared" si="12" ref="E23:P23">SUM(E24:E30)</f>
        <v>3558</v>
      </c>
      <c r="F23" s="32">
        <f t="shared" si="12"/>
        <v>1536</v>
      </c>
      <c r="G23" s="32">
        <f>SUM(G24:G30)</f>
        <v>1640</v>
      </c>
      <c r="H23" s="32">
        <f t="shared" si="12"/>
        <v>659</v>
      </c>
      <c r="I23" s="32">
        <f t="shared" si="12"/>
        <v>962</v>
      </c>
      <c r="J23" s="32">
        <f t="shared" si="12"/>
        <v>394</v>
      </c>
      <c r="K23" s="32">
        <f t="shared" si="12"/>
        <v>956</v>
      </c>
      <c r="L23" s="32">
        <f t="shared" si="12"/>
        <v>483</v>
      </c>
      <c r="M23" s="32">
        <f t="shared" si="12"/>
        <v>0</v>
      </c>
      <c r="N23" s="32">
        <f t="shared" si="12"/>
        <v>0</v>
      </c>
      <c r="O23" s="32">
        <f t="shared" si="12"/>
        <v>0</v>
      </c>
      <c r="P23" s="32">
        <f t="shared" si="12"/>
        <v>0</v>
      </c>
      <c r="Q23" s="32">
        <f>SUM(Q24:Q31)</f>
        <v>1507</v>
      </c>
      <c r="R23" s="32">
        <f>SUM(R24:R31)</f>
        <v>959</v>
      </c>
      <c r="S23" s="32">
        <f>SUM(S24:S31)</f>
        <v>548</v>
      </c>
      <c r="T23" s="32"/>
    </row>
    <row r="24" spans="1:20" ht="12.75">
      <c r="A24" s="33"/>
      <c r="B24" s="33"/>
      <c r="C24" s="30" t="s">
        <v>37</v>
      </c>
      <c r="D24" s="31">
        <f aca="true" t="shared" si="13" ref="D24:D30">E24+F24</f>
        <v>0</v>
      </c>
      <c r="E24" s="32">
        <f aca="true" t="shared" si="14" ref="E24:F30">G24+I24+K24+M24+O24</f>
        <v>0</v>
      </c>
      <c r="F24" s="32">
        <f t="shared" si="14"/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f t="shared" si="10"/>
        <v>0</v>
      </c>
      <c r="R24" s="32">
        <v>0</v>
      </c>
      <c r="S24" s="32">
        <v>0</v>
      </c>
      <c r="T24" s="32"/>
    </row>
    <row r="25" spans="1:20" ht="12.75">
      <c r="A25" s="33"/>
      <c r="B25" s="33"/>
      <c r="C25" s="30" t="s">
        <v>38</v>
      </c>
      <c r="D25" s="31">
        <f t="shared" si="13"/>
        <v>3210</v>
      </c>
      <c r="E25" s="32">
        <f t="shared" si="14"/>
        <v>2810</v>
      </c>
      <c r="F25" s="32">
        <f t="shared" si="14"/>
        <v>400</v>
      </c>
      <c r="G25" s="32">
        <v>1278</v>
      </c>
      <c r="H25" s="32">
        <v>149</v>
      </c>
      <c r="I25" s="32">
        <v>755</v>
      </c>
      <c r="J25" s="32">
        <v>106</v>
      </c>
      <c r="K25" s="32">
        <v>777</v>
      </c>
      <c r="L25" s="32">
        <v>145</v>
      </c>
      <c r="M25" s="32">
        <v>0</v>
      </c>
      <c r="N25" s="32">
        <v>0</v>
      </c>
      <c r="O25" s="32">
        <v>0</v>
      </c>
      <c r="P25" s="32">
        <v>0</v>
      </c>
      <c r="Q25" s="32">
        <f t="shared" si="10"/>
        <v>915</v>
      </c>
      <c r="R25" s="32">
        <v>776</v>
      </c>
      <c r="S25" s="32">
        <v>139</v>
      </c>
      <c r="T25" s="32"/>
    </row>
    <row r="26" spans="1:20" ht="12.75">
      <c r="A26" s="33"/>
      <c r="B26" s="33"/>
      <c r="C26" s="30" t="s">
        <v>39</v>
      </c>
      <c r="D26" s="31">
        <f t="shared" si="13"/>
        <v>1762</v>
      </c>
      <c r="E26" s="32">
        <f t="shared" si="14"/>
        <v>692</v>
      </c>
      <c r="F26" s="32">
        <f t="shared" si="14"/>
        <v>1070</v>
      </c>
      <c r="G26" s="32">
        <v>340</v>
      </c>
      <c r="H26" s="32">
        <v>489</v>
      </c>
      <c r="I26" s="32">
        <v>188</v>
      </c>
      <c r="J26" s="32">
        <v>267</v>
      </c>
      <c r="K26" s="32">
        <v>164</v>
      </c>
      <c r="L26" s="32">
        <v>314</v>
      </c>
      <c r="M26" s="32">
        <v>0</v>
      </c>
      <c r="N26" s="32">
        <v>0</v>
      </c>
      <c r="O26" s="32">
        <v>0</v>
      </c>
      <c r="P26" s="32">
        <v>0</v>
      </c>
      <c r="Q26" s="32">
        <f t="shared" si="10"/>
        <v>552</v>
      </c>
      <c r="R26" s="32">
        <v>164</v>
      </c>
      <c r="S26" s="32">
        <v>388</v>
      </c>
      <c r="T26" s="32"/>
    </row>
    <row r="27" spans="1:20" ht="12.75">
      <c r="A27" s="33"/>
      <c r="B27" s="33"/>
      <c r="C27" s="30" t="s">
        <v>40</v>
      </c>
      <c r="D27" s="31">
        <f t="shared" si="13"/>
        <v>122</v>
      </c>
      <c r="E27" s="32">
        <f t="shared" si="14"/>
        <v>56</v>
      </c>
      <c r="F27" s="32">
        <f t="shared" si="14"/>
        <v>66</v>
      </c>
      <c r="G27" s="32">
        <v>22</v>
      </c>
      <c r="H27" s="32">
        <v>21</v>
      </c>
      <c r="I27" s="32">
        <v>19</v>
      </c>
      <c r="J27" s="32">
        <v>21</v>
      </c>
      <c r="K27" s="32">
        <v>15</v>
      </c>
      <c r="L27" s="32">
        <v>24</v>
      </c>
      <c r="M27" s="32">
        <v>0</v>
      </c>
      <c r="N27" s="32">
        <v>0</v>
      </c>
      <c r="O27" s="32">
        <v>0</v>
      </c>
      <c r="P27" s="32">
        <v>0</v>
      </c>
      <c r="Q27" s="32">
        <f t="shared" si="10"/>
        <v>40</v>
      </c>
      <c r="R27" s="32">
        <v>19</v>
      </c>
      <c r="S27" s="32">
        <v>21</v>
      </c>
      <c r="T27" s="32"/>
    </row>
    <row r="28" spans="1:20" ht="12.75">
      <c r="A28" s="33"/>
      <c r="B28" s="33"/>
      <c r="C28" s="30" t="s">
        <v>41</v>
      </c>
      <c r="D28" s="31">
        <f t="shared" si="13"/>
        <v>0</v>
      </c>
      <c r="E28" s="32">
        <f>G28+I28+K28+M28+O28</f>
        <v>0</v>
      </c>
      <c r="F28" s="32">
        <f t="shared" si="14"/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f t="shared" si="10"/>
        <v>0</v>
      </c>
      <c r="R28" s="32">
        <v>0</v>
      </c>
      <c r="S28" s="32">
        <v>0</v>
      </c>
      <c r="T28" s="32"/>
    </row>
    <row r="29" spans="1:20" ht="12.75">
      <c r="A29" s="33"/>
      <c r="B29" s="33"/>
      <c r="C29" s="30" t="s">
        <v>42</v>
      </c>
      <c r="D29" s="31">
        <f t="shared" si="13"/>
        <v>0</v>
      </c>
      <c r="E29" s="32">
        <f t="shared" si="14"/>
        <v>0</v>
      </c>
      <c r="F29" s="32">
        <f t="shared" si="14"/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f t="shared" si="10"/>
        <v>0</v>
      </c>
      <c r="R29" s="32">
        <v>0</v>
      </c>
      <c r="S29" s="32">
        <v>0</v>
      </c>
      <c r="T29" s="32"/>
    </row>
    <row r="30" spans="1:20" ht="12.75">
      <c r="A30" s="33"/>
      <c r="B30" s="33"/>
      <c r="C30" s="30" t="s">
        <v>43</v>
      </c>
      <c r="D30" s="31">
        <f t="shared" si="13"/>
        <v>0</v>
      </c>
      <c r="E30" s="32">
        <f>G30+I30+K30+M30+O30</f>
        <v>0</v>
      </c>
      <c r="F30" s="32">
        <f t="shared" si="14"/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f t="shared" si="10"/>
        <v>0</v>
      </c>
      <c r="R30" s="32">
        <v>0</v>
      </c>
      <c r="S30" s="32">
        <v>0</v>
      </c>
      <c r="T30" s="32"/>
    </row>
    <row r="31" spans="1:20" ht="12.75">
      <c r="A31" s="28"/>
      <c r="B31" s="29" t="s">
        <v>46</v>
      </c>
      <c r="C31" s="30"/>
      <c r="D31" s="31">
        <f>SUM(D32:D38)</f>
        <v>29</v>
      </c>
      <c r="E31" s="32">
        <f aca="true" t="shared" si="15" ref="E31:P31">SUM(E32:E38)</f>
        <v>7</v>
      </c>
      <c r="F31" s="32">
        <f t="shared" si="15"/>
        <v>22</v>
      </c>
      <c r="G31" s="32">
        <f t="shared" si="15"/>
        <v>0</v>
      </c>
      <c r="H31" s="32">
        <f t="shared" si="15"/>
        <v>0</v>
      </c>
      <c r="I31" s="32">
        <f t="shared" si="15"/>
        <v>6</v>
      </c>
      <c r="J31" s="32">
        <f t="shared" si="15"/>
        <v>13</v>
      </c>
      <c r="K31" s="32">
        <f t="shared" si="15"/>
        <v>1</v>
      </c>
      <c r="L31" s="32">
        <f t="shared" si="15"/>
        <v>9</v>
      </c>
      <c r="M31" s="32">
        <f t="shared" si="15"/>
        <v>0</v>
      </c>
      <c r="N31" s="32">
        <f t="shared" si="15"/>
        <v>0</v>
      </c>
      <c r="O31" s="32">
        <f t="shared" si="15"/>
        <v>0</v>
      </c>
      <c r="P31" s="32">
        <f t="shared" si="15"/>
        <v>0</v>
      </c>
      <c r="Q31" s="32">
        <f>SUM(Q32:Q38)</f>
        <v>0</v>
      </c>
      <c r="R31" s="32">
        <f>SUM(R32:R38)</f>
        <v>0</v>
      </c>
      <c r="S31" s="32">
        <f>SUM(S32:S38)</f>
        <v>0</v>
      </c>
      <c r="T31" s="32"/>
    </row>
    <row r="32" spans="1:20" ht="12.75">
      <c r="A32" s="33"/>
      <c r="B32" s="33"/>
      <c r="C32" s="30" t="s">
        <v>37</v>
      </c>
      <c r="D32" s="31">
        <f aca="true" t="shared" si="16" ref="D32:D37">E32+F32</f>
        <v>0</v>
      </c>
      <c r="E32" s="32">
        <f aca="true" t="shared" si="17" ref="E32:F38">G32+I32+K32+M32+O32</f>
        <v>0</v>
      </c>
      <c r="F32" s="32">
        <f t="shared" si="17"/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f t="shared" si="10"/>
        <v>0</v>
      </c>
      <c r="R32" s="32">
        <v>0</v>
      </c>
      <c r="S32" s="32">
        <v>0</v>
      </c>
      <c r="T32" s="32"/>
    </row>
    <row r="33" spans="1:20" ht="12.75">
      <c r="A33" s="33"/>
      <c r="B33" s="33"/>
      <c r="C33" s="30" t="s">
        <v>38</v>
      </c>
      <c r="D33" s="31">
        <f t="shared" si="16"/>
        <v>0</v>
      </c>
      <c r="E33" s="32">
        <f t="shared" si="17"/>
        <v>0</v>
      </c>
      <c r="F33" s="32">
        <f t="shared" si="17"/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f t="shared" si="10"/>
        <v>0</v>
      </c>
      <c r="R33" s="32">
        <v>0</v>
      </c>
      <c r="S33" s="32">
        <v>0</v>
      </c>
      <c r="T33" s="32"/>
    </row>
    <row r="34" spans="1:20" ht="12.75">
      <c r="A34" s="33"/>
      <c r="B34" s="33"/>
      <c r="C34" s="30" t="s">
        <v>39</v>
      </c>
      <c r="D34" s="31">
        <f t="shared" si="16"/>
        <v>0</v>
      </c>
      <c r="E34" s="32">
        <f t="shared" si="17"/>
        <v>0</v>
      </c>
      <c r="F34" s="32">
        <f t="shared" si="17"/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f t="shared" si="10"/>
        <v>0</v>
      </c>
      <c r="R34" s="32">
        <v>0</v>
      </c>
      <c r="S34" s="32">
        <v>0</v>
      </c>
      <c r="T34" s="32"/>
    </row>
    <row r="35" spans="1:20" ht="12.75">
      <c r="A35" s="33"/>
      <c r="B35" s="33"/>
      <c r="C35" s="30" t="s">
        <v>40</v>
      </c>
      <c r="D35" s="31">
        <f t="shared" si="16"/>
        <v>29</v>
      </c>
      <c r="E35" s="32">
        <f t="shared" si="17"/>
        <v>7</v>
      </c>
      <c r="F35" s="32">
        <f t="shared" si="17"/>
        <v>22</v>
      </c>
      <c r="G35" s="32">
        <v>0</v>
      </c>
      <c r="H35" s="32">
        <v>0</v>
      </c>
      <c r="I35" s="32">
        <v>6</v>
      </c>
      <c r="J35" s="32">
        <v>13</v>
      </c>
      <c r="K35" s="32">
        <v>1</v>
      </c>
      <c r="L35" s="32">
        <v>9</v>
      </c>
      <c r="M35" s="32">
        <v>0</v>
      </c>
      <c r="N35" s="32">
        <v>0</v>
      </c>
      <c r="O35" s="32">
        <v>0</v>
      </c>
      <c r="P35" s="32">
        <v>0</v>
      </c>
      <c r="Q35" s="32">
        <f t="shared" si="10"/>
        <v>0</v>
      </c>
      <c r="R35" s="32">
        <v>0</v>
      </c>
      <c r="S35" s="32">
        <v>0</v>
      </c>
      <c r="T35" s="32"/>
    </row>
    <row r="36" spans="1:20" ht="12.75">
      <c r="A36" s="33"/>
      <c r="B36" s="33"/>
      <c r="C36" s="30" t="s">
        <v>41</v>
      </c>
      <c r="D36" s="31">
        <f t="shared" si="16"/>
        <v>0</v>
      </c>
      <c r="E36" s="32">
        <f t="shared" si="17"/>
        <v>0</v>
      </c>
      <c r="F36" s="32">
        <f t="shared" si="17"/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f t="shared" si="10"/>
        <v>0</v>
      </c>
      <c r="R36" s="32">
        <v>0</v>
      </c>
      <c r="S36" s="32">
        <v>0</v>
      </c>
      <c r="T36" s="32"/>
    </row>
    <row r="37" spans="1:20" ht="12.75">
      <c r="A37" s="33"/>
      <c r="B37" s="33"/>
      <c r="C37" s="30" t="s">
        <v>42</v>
      </c>
      <c r="D37" s="31">
        <f t="shared" si="16"/>
        <v>0</v>
      </c>
      <c r="E37" s="32">
        <f t="shared" si="17"/>
        <v>0</v>
      </c>
      <c r="F37" s="32">
        <f t="shared" si="17"/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f t="shared" si="10"/>
        <v>0</v>
      </c>
      <c r="R37" s="32">
        <v>0</v>
      </c>
      <c r="S37" s="32">
        <v>0</v>
      </c>
      <c r="T37" s="32"/>
    </row>
    <row r="38" spans="1:20" ht="12.75">
      <c r="A38" s="33"/>
      <c r="B38" s="33"/>
      <c r="C38" s="30" t="s">
        <v>43</v>
      </c>
      <c r="D38" s="31">
        <v>0</v>
      </c>
      <c r="E38" s="32">
        <f t="shared" si="17"/>
        <v>0</v>
      </c>
      <c r="F38" s="32">
        <f t="shared" si="17"/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f t="shared" si="10"/>
        <v>0</v>
      </c>
      <c r="R38" s="32">
        <v>0</v>
      </c>
      <c r="S38" s="32">
        <v>0</v>
      </c>
      <c r="T38" s="32"/>
    </row>
    <row r="39" spans="1:20" ht="12.75">
      <c r="A39" s="28"/>
      <c r="B39" s="29" t="s">
        <v>47</v>
      </c>
      <c r="C39" s="30"/>
      <c r="D39" s="31">
        <f>SUM(D40:D46)</f>
        <v>40670</v>
      </c>
      <c r="E39" s="32">
        <f aca="true" t="shared" si="18" ref="E39:L39">SUM(E40:E46)</f>
        <v>23482</v>
      </c>
      <c r="F39" s="32">
        <f t="shared" si="18"/>
        <v>17188</v>
      </c>
      <c r="G39" s="32">
        <f t="shared" si="18"/>
        <v>7254</v>
      </c>
      <c r="H39" s="32">
        <f t="shared" si="18"/>
        <v>5095</v>
      </c>
      <c r="I39" s="32">
        <f t="shared" si="18"/>
        <v>7914</v>
      </c>
      <c r="J39" s="32">
        <f t="shared" si="18"/>
        <v>5950</v>
      </c>
      <c r="K39" s="32">
        <f t="shared" si="18"/>
        <v>8298</v>
      </c>
      <c r="L39" s="32">
        <f t="shared" si="18"/>
        <v>6134</v>
      </c>
      <c r="M39" s="32">
        <f aca="true" t="shared" si="19" ref="M39:S39">SUM(M40:M46)</f>
        <v>0</v>
      </c>
      <c r="N39" s="32">
        <f t="shared" si="19"/>
        <v>0</v>
      </c>
      <c r="O39" s="32">
        <f t="shared" si="19"/>
        <v>16</v>
      </c>
      <c r="P39" s="32">
        <f t="shared" si="19"/>
        <v>9</v>
      </c>
      <c r="Q39" s="32">
        <f t="shared" si="19"/>
        <v>14435</v>
      </c>
      <c r="R39" s="32">
        <f t="shared" si="19"/>
        <v>8290</v>
      </c>
      <c r="S39" s="32">
        <f t="shared" si="19"/>
        <v>6145</v>
      </c>
      <c r="T39" s="32"/>
    </row>
    <row r="40" spans="1:20" ht="12.75">
      <c r="A40" s="33"/>
      <c r="B40" s="33"/>
      <c r="C40" s="30" t="s">
        <v>37</v>
      </c>
      <c r="D40" s="31">
        <f aca="true" t="shared" si="20" ref="D40:D46">E40+F40</f>
        <v>0</v>
      </c>
      <c r="E40" s="32">
        <f aca="true" t="shared" si="21" ref="E40:F46">G40+I40+K40+M40+O40</f>
        <v>0</v>
      </c>
      <c r="F40" s="32">
        <f t="shared" si="21"/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f t="shared" si="10"/>
        <v>0</v>
      </c>
      <c r="R40" s="32">
        <v>0</v>
      </c>
      <c r="S40" s="32">
        <v>0</v>
      </c>
      <c r="T40" s="32"/>
    </row>
    <row r="41" spans="1:20" ht="12.75">
      <c r="A41" s="33"/>
      <c r="B41" s="33"/>
      <c r="C41" s="30" t="s">
        <v>38</v>
      </c>
      <c r="D41" s="31">
        <f t="shared" si="20"/>
        <v>7033</v>
      </c>
      <c r="E41" s="32">
        <f t="shared" si="21"/>
        <v>6459</v>
      </c>
      <c r="F41" s="32">
        <f t="shared" si="21"/>
        <v>574</v>
      </c>
      <c r="G41" s="32">
        <v>1872</v>
      </c>
      <c r="H41" s="32">
        <v>155</v>
      </c>
      <c r="I41" s="32">
        <v>2070</v>
      </c>
      <c r="J41" s="32">
        <v>227</v>
      </c>
      <c r="K41" s="32">
        <v>2517</v>
      </c>
      <c r="L41" s="32">
        <v>192</v>
      </c>
      <c r="M41" s="32">
        <v>0</v>
      </c>
      <c r="N41" s="32">
        <v>0</v>
      </c>
      <c r="O41" s="32">
        <v>0</v>
      </c>
      <c r="P41" s="32">
        <v>0</v>
      </c>
      <c r="Q41" s="32">
        <f t="shared" si="10"/>
        <v>2721</v>
      </c>
      <c r="R41" s="32">
        <v>2473</v>
      </c>
      <c r="S41" s="32">
        <v>248</v>
      </c>
      <c r="T41" s="32"/>
    </row>
    <row r="42" spans="1:20" ht="12.75">
      <c r="A42" s="33"/>
      <c r="B42" s="33"/>
      <c r="C42" s="30" t="s">
        <v>39</v>
      </c>
      <c r="D42" s="31">
        <f t="shared" si="20"/>
        <v>12212</v>
      </c>
      <c r="E42" s="32">
        <f t="shared" si="21"/>
        <v>6647</v>
      </c>
      <c r="F42" s="32">
        <f t="shared" si="21"/>
        <v>5565</v>
      </c>
      <c r="G42" s="32">
        <v>1877</v>
      </c>
      <c r="H42" s="32">
        <v>1325</v>
      </c>
      <c r="I42" s="32">
        <v>2301</v>
      </c>
      <c r="J42" s="32">
        <v>1955</v>
      </c>
      <c r="K42" s="32">
        <v>2468</v>
      </c>
      <c r="L42" s="32">
        <v>2285</v>
      </c>
      <c r="M42" s="32">
        <v>0</v>
      </c>
      <c r="N42" s="32">
        <v>0</v>
      </c>
      <c r="O42" s="32">
        <v>1</v>
      </c>
      <c r="P42" s="32">
        <v>0</v>
      </c>
      <c r="Q42" s="32">
        <f t="shared" si="10"/>
        <v>4680</v>
      </c>
      <c r="R42" s="32">
        <v>2457</v>
      </c>
      <c r="S42" s="32">
        <v>2223</v>
      </c>
      <c r="T42" s="32"/>
    </row>
    <row r="43" spans="1:20" ht="12.75">
      <c r="A43" s="33"/>
      <c r="B43" s="33"/>
      <c r="C43" s="30" t="s">
        <v>40</v>
      </c>
      <c r="D43" s="31">
        <f t="shared" si="20"/>
        <v>20896</v>
      </c>
      <c r="E43" s="32">
        <f t="shared" si="21"/>
        <v>10092</v>
      </c>
      <c r="F43" s="32">
        <f t="shared" si="21"/>
        <v>10804</v>
      </c>
      <c r="G43" s="32">
        <v>3402</v>
      </c>
      <c r="H43" s="32">
        <v>3526</v>
      </c>
      <c r="I43" s="32">
        <v>3424</v>
      </c>
      <c r="J43" s="32">
        <v>3678</v>
      </c>
      <c r="K43" s="32">
        <v>3251</v>
      </c>
      <c r="L43" s="32">
        <v>3591</v>
      </c>
      <c r="M43" s="32">
        <v>0</v>
      </c>
      <c r="N43" s="32">
        <v>0</v>
      </c>
      <c r="O43" s="32">
        <v>15</v>
      </c>
      <c r="P43" s="32">
        <v>9</v>
      </c>
      <c r="Q43" s="32">
        <f t="shared" si="10"/>
        <v>6911</v>
      </c>
      <c r="R43" s="32">
        <v>3295</v>
      </c>
      <c r="S43" s="32">
        <v>3616</v>
      </c>
      <c r="T43" s="32"/>
    </row>
    <row r="44" spans="1:20" ht="12.75">
      <c r="A44" s="33"/>
      <c r="B44" s="33"/>
      <c r="C44" s="30" t="s">
        <v>41</v>
      </c>
      <c r="D44" s="31">
        <f t="shared" si="20"/>
        <v>0</v>
      </c>
      <c r="E44" s="32">
        <f t="shared" si="21"/>
        <v>0</v>
      </c>
      <c r="F44" s="32">
        <f t="shared" si="21"/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f t="shared" si="10"/>
        <v>0</v>
      </c>
      <c r="R44" s="32">
        <v>0</v>
      </c>
      <c r="S44" s="32">
        <v>0</v>
      </c>
      <c r="T44" s="32"/>
    </row>
    <row r="45" spans="1:20" ht="12.75">
      <c r="A45" s="33"/>
      <c r="B45" s="33"/>
      <c r="C45" s="30" t="s">
        <v>42</v>
      </c>
      <c r="D45" s="31">
        <f t="shared" si="20"/>
        <v>0</v>
      </c>
      <c r="E45" s="32">
        <f t="shared" si="21"/>
        <v>0</v>
      </c>
      <c r="F45" s="32">
        <f t="shared" si="21"/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f t="shared" si="10"/>
        <v>0</v>
      </c>
      <c r="R45" s="32">
        <v>0</v>
      </c>
      <c r="S45" s="32">
        <v>0</v>
      </c>
      <c r="T45" s="32"/>
    </row>
    <row r="46" spans="1:20" ht="12.75">
      <c r="A46" s="33"/>
      <c r="B46" s="33"/>
      <c r="C46" s="30" t="s">
        <v>43</v>
      </c>
      <c r="D46" s="40">
        <f t="shared" si="20"/>
        <v>529</v>
      </c>
      <c r="E46" s="41">
        <f t="shared" si="21"/>
        <v>284</v>
      </c>
      <c r="F46" s="41">
        <f t="shared" si="21"/>
        <v>245</v>
      </c>
      <c r="G46" s="41">
        <v>103</v>
      </c>
      <c r="H46" s="41">
        <v>89</v>
      </c>
      <c r="I46" s="41">
        <v>119</v>
      </c>
      <c r="J46" s="41">
        <v>90</v>
      </c>
      <c r="K46" s="41">
        <v>62</v>
      </c>
      <c r="L46" s="41">
        <v>66</v>
      </c>
      <c r="M46" s="32">
        <v>0</v>
      </c>
      <c r="N46" s="32">
        <v>0</v>
      </c>
      <c r="O46" s="41">
        <v>0</v>
      </c>
      <c r="P46" s="41">
        <v>0</v>
      </c>
      <c r="Q46" s="32">
        <f t="shared" si="10"/>
        <v>123</v>
      </c>
      <c r="R46" s="32">
        <v>65</v>
      </c>
      <c r="S46" s="32">
        <v>58</v>
      </c>
      <c r="T46" s="32"/>
    </row>
    <row r="47" spans="1:20" ht="12.75">
      <c r="A47" s="1"/>
      <c r="B47" s="1"/>
      <c r="C47" s="1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/>
    </row>
  </sheetData>
  <sheetProtection/>
  <mergeCells count="11">
    <mergeCell ref="M5:N5"/>
    <mergeCell ref="O5:P5"/>
    <mergeCell ref="A1:S1"/>
    <mergeCell ref="A2:R2"/>
    <mergeCell ref="A3:S3"/>
    <mergeCell ref="D4:P4"/>
    <mergeCell ref="Q4:S5"/>
    <mergeCell ref="D5:F5"/>
    <mergeCell ref="G5:H5"/>
    <mergeCell ref="I5:J5"/>
    <mergeCell ref="K5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created xsi:type="dcterms:W3CDTF">2011-01-07T03:26:37Z</dcterms:created>
  <dcterms:modified xsi:type="dcterms:W3CDTF">2015-03-20T02:04:31Z</dcterms:modified>
  <cp:category/>
  <cp:version/>
  <cp:contentType/>
  <cp:contentStatus/>
</cp:coreProperties>
</file>