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7836" activeTab="2"/>
  </bookViews>
  <sheets>
    <sheet name="109" sheetId="1" r:id="rId1"/>
    <sheet name="110" sheetId="2" r:id="rId2"/>
    <sheet name="111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<sst xmlns="http://schemas.openxmlformats.org/spreadsheetml/2006/main" count="60" uniqueCount="24">
  <si>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單位：人；%</t>
  </si>
  <si>
    <t>中華民國陸軍官校</t>
  </si>
  <si>
    <t>中華民國海軍官校</t>
  </si>
  <si>
    <t>中華民國空軍官校</t>
  </si>
  <si>
    <t>國防大學</t>
  </si>
  <si>
    <t>中央警察大學</t>
  </si>
  <si>
    <t>國防醫學院</t>
  </si>
  <si>
    <t>空軍航空技術學院</t>
  </si>
  <si>
    <t>陸軍專科學校</t>
  </si>
  <si>
    <t>臺灣警察專科學校</t>
  </si>
  <si>
    <t>男</t>
  </si>
  <si>
    <t>女</t>
  </si>
  <si>
    <t>占比</t>
  </si>
  <si>
    <t>占比</t>
  </si>
  <si>
    <t>總計</t>
  </si>
  <si>
    <t>總計</t>
  </si>
  <si>
    <t>109學年度</t>
  </si>
  <si>
    <t>306-18 軍警大專校院教師數</t>
  </si>
  <si>
    <t>資料來源：國防部及內政部。</t>
  </si>
  <si>
    <t>110學年度</t>
  </si>
  <si>
    <t>111學年度</t>
  </si>
  <si>
    <t>說明：資料標準日為111學年度第二學期，臺灣警察專科學校則為年底教師人數。</t>
  </si>
  <si>
    <t>說明：資料標準日為111年9月1日。</t>
  </si>
  <si>
    <t>說明：資料標準日為110年9月1日。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</si>
</sst>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&quot;學&quot;&quot;年&quot;&quot;度&quot;"/>
    <numFmt numFmtId="178" formatCode="#,##0;\-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m&quot;月&quot;d&quot;日&quot;"/>
    <numFmt numFmtId="185" formatCode="##,###,##0"/>
  </numFmts>
  <fonts count="49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34" applyFont="1" applyFill="1" applyAlignment="1">
      <alignment vertical="center"/>
      <protection/>
    </xf>
    <xf numFmtId="0" fontId="10" fillId="0" borderId="0" xfId="34" applyFont="1" applyFill="1" applyAlignment="1">
      <alignment vertical="center"/>
      <protection/>
    </xf>
    <xf numFmtId="0" fontId="11" fillId="0" borderId="0" xfId="34" applyFont="1" applyFill="1" applyAlignment="1">
      <alignment vertical="center"/>
      <protection/>
    </xf>
    <xf numFmtId="3" fontId="11" fillId="0" borderId="0" xfId="34" applyNumberFormat="1" applyFont="1" applyFill="1" applyAlignment="1">
      <alignment vertical="center"/>
      <protection/>
    </xf>
    <xf numFmtId="176" fontId="11" fillId="0" borderId="0" xfId="34" applyNumberFormat="1" applyFont="1" applyFill="1" applyAlignment="1">
      <alignment vertical="center"/>
      <protection/>
    </xf>
    <xf numFmtId="178" fontId="2" fillId="0" borderId="0" xfId="36" applyNumberFormat="1" applyFont="1" applyBorder="1" applyAlignment="1">
      <alignment horizontal="right" vertical="center" indent="2"/>
    </xf>
    <xf numFmtId="0" fontId="8" fillId="0" borderId="0" xfId="34" applyFont="1" applyFill="1" applyBorder="1" applyAlignment="1">
      <alignment vertical="center"/>
      <protection/>
    </xf>
    <xf numFmtId="3" fontId="11" fillId="0" borderId="0" xfId="34" applyNumberFormat="1" applyFont="1" applyFill="1" applyBorder="1" applyAlignment="1">
      <alignment vertical="center"/>
      <protection/>
    </xf>
    <xf numFmtId="0" fontId="12" fillId="33" borderId="10" xfId="35" applyFont="1" applyFill="1" applyBorder="1" applyAlignment="1">
      <alignment horizontal="distributed" vertical="center"/>
      <protection/>
    </xf>
    <xf numFmtId="0" fontId="12" fillId="33" borderId="11" xfId="35" applyFont="1" applyFill="1" applyBorder="1" applyAlignment="1">
      <alignment horizontal="distributed" vertical="center"/>
      <protection/>
    </xf>
    <xf numFmtId="0" fontId="12" fillId="33" borderId="12" xfId="35" applyFont="1" applyFill="1" applyBorder="1" applyAlignment="1">
      <alignment horizontal="distributed" vertical="center"/>
      <protection/>
    </xf>
    <xf numFmtId="0" fontId="12" fillId="33" borderId="13" xfId="35" applyFont="1" applyFill="1" applyBorder="1" applyAlignment="1">
      <alignment horizontal="distributed" vertical="center"/>
      <protection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178" fontId="13" fillId="0" borderId="15" xfId="36" applyNumberFormat="1" applyFont="1" applyBorder="1" applyAlignment="1">
      <alignment horizontal="right" vertical="center"/>
    </xf>
    <xf numFmtId="178" fontId="13" fillId="0" borderId="0" xfId="36" applyNumberFormat="1" applyFont="1" applyBorder="1" applyAlignment="1">
      <alignment horizontal="right" vertical="center"/>
    </xf>
    <xf numFmtId="176" fontId="13" fillId="0" borderId="0" xfId="35" applyNumberFormat="1" applyFont="1" applyBorder="1" applyAlignment="1">
      <alignment horizontal="right" vertical="center"/>
      <protection/>
    </xf>
    <xf numFmtId="178" fontId="2" fillId="0" borderId="15" xfId="36" applyNumberFormat="1" applyFont="1" applyBorder="1" applyAlignment="1">
      <alignment horizontal="right" vertical="center"/>
    </xf>
    <xf numFmtId="178" fontId="2" fillId="0" borderId="0" xfId="36" applyNumberFormat="1" applyFont="1" applyBorder="1" applyAlignment="1">
      <alignment horizontal="right" vertical="center"/>
    </xf>
    <xf numFmtId="176" fontId="2" fillId="0" borderId="0" xfId="35" applyNumberFormat="1" applyFont="1" applyBorder="1" applyAlignment="1">
      <alignment horizontal="right" vertical="center"/>
      <protection/>
    </xf>
    <xf numFmtId="178" fontId="2" fillId="0" borderId="16" xfId="36" applyNumberFormat="1" applyFont="1" applyBorder="1" applyAlignment="1">
      <alignment horizontal="right" vertical="center"/>
    </xf>
    <xf numFmtId="178" fontId="2" fillId="0" borderId="14" xfId="36" applyNumberFormat="1" applyFont="1" applyBorder="1" applyAlignment="1">
      <alignment horizontal="right" vertical="center"/>
    </xf>
    <xf numFmtId="176" fontId="2" fillId="0" borderId="14" xfId="35" applyNumberFormat="1" applyFont="1" applyBorder="1" applyAlignment="1">
      <alignment horizontal="right" vertical="center"/>
      <protection/>
    </xf>
    <xf numFmtId="0" fontId="14" fillId="0" borderId="0" xfId="34" applyFont="1" applyFill="1" applyAlignment="1">
      <alignment vertical="center"/>
      <protection/>
    </xf>
    <xf numFmtId="178" fontId="11" fillId="0" borderId="0" xfId="34" applyNumberFormat="1" applyFont="1" applyFill="1" applyAlignment="1">
      <alignment vertical="center"/>
      <protection/>
    </xf>
    <xf numFmtId="178" fontId="48" fillId="0" borderId="15" xfId="36" applyNumberFormat="1" applyFont="1" applyFill="1" applyBorder="1" applyAlignment="1">
      <alignment horizontal="right" vertical="center"/>
    </xf>
    <xf numFmtId="178" fontId="48" fillId="0" borderId="0" xfId="36" applyNumberFormat="1" applyFont="1" applyFill="1" applyBorder="1" applyAlignment="1">
      <alignment horizontal="right" vertical="center"/>
    </xf>
    <xf numFmtId="0" fontId="7" fillId="0" borderId="0" xfId="34" applyFont="1" applyFill="1" applyAlignment="1">
      <alignment horizontal="center" vertical="center"/>
      <protection/>
    </xf>
    <xf numFmtId="177" fontId="9" fillId="0" borderId="0" xfId="34" applyNumberFormat="1" applyFont="1" applyFill="1" applyAlignment="1">
      <alignment horizontal="center" vertical="center"/>
      <protection/>
    </xf>
    <xf numFmtId="0" fontId="10" fillId="0" borderId="14" xfId="34" applyFont="1" applyFill="1" applyBorder="1" applyAlignment="1">
      <alignment horizontal="right" vertical="center" wrapText="1"/>
      <protection/>
    </xf>
    <xf numFmtId="0" fontId="12" fillId="33" borderId="17" xfId="35" applyFont="1" applyFill="1" applyBorder="1" applyAlignment="1">
      <alignment horizontal="distributed" vertical="center"/>
      <protection/>
    </xf>
    <xf numFmtId="0" fontId="12" fillId="33" borderId="18" xfId="35" applyFont="1" applyFill="1" applyBorder="1" applyAlignment="1">
      <alignment horizontal="distributed" vertical="center"/>
      <protection/>
    </xf>
    <xf numFmtId="0" fontId="12" fillId="33" borderId="19" xfId="35" applyFont="1" applyFill="1" applyBorder="1" applyAlignment="1">
      <alignment horizontal="distributed" vertical="center"/>
      <protection/>
    </xf>
    <xf numFmtId="0" fontId="12" fillId="33" borderId="14" xfId="0" applyFont="1" applyFill="1" applyBorder="1" applyAlignment="1">
      <alignment horizontal="distributed" vertical="center"/>
    </xf>
    <xf numFmtId="0" fontId="12" fillId="33" borderId="20" xfId="35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一般_彙整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6.5"/>
  <cols>
    <col min="1" max="1" width="17.875" style="1" customWidth="1"/>
    <col min="2" max="6" width="10.875" style="1" customWidth="1"/>
    <col min="7" max="16384" width="9.00390625" style="1" customWidth="1"/>
  </cols>
  <sheetData>
    <row r="1" spans="1:6" ht="24.75" customHeight="1">
      <c r="A1" s="29" t="s">
        <v>17</v>
      </c>
      <c r="B1" s="29"/>
      <c r="C1" s="29"/>
      <c r="D1" s="29"/>
      <c r="E1" s="29"/>
      <c r="F1" s="29"/>
    </row>
    <row r="2" spans="1:6" s="2" customFormat="1" ht="18" customHeight="1">
      <c r="A2" s="30" t="s">
        <v>16</v>
      </c>
      <c r="B2" s="30"/>
      <c r="C2" s="30"/>
      <c r="D2" s="30"/>
      <c r="E2" s="30"/>
      <c r="F2" s="30"/>
    </row>
    <row r="3" spans="1:6" s="3" customFormat="1" ht="15.75" customHeight="1" thickBot="1">
      <c r="A3" s="31" t="s">
        <v>0</v>
      </c>
      <c r="B3" s="31"/>
      <c r="C3" s="31"/>
      <c r="D3" s="31"/>
      <c r="E3" s="31"/>
      <c r="F3" s="31"/>
    </row>
    <row r="4" spans="1:6" s="3" customFormat="1" ht="34.5" customHeight="1">
      <c r="A4" s="34"/>
      <c r="B4" s="11" t="s">
        <v>14</v>
      </c>
      <c r="C4" s="32" t="s">
        <v>10</v>
      </c>
      <c r="D4" s="33"/>
      <c r="E4" s="34" t="s">
        <v>11</v>
      </c>
      <c r="F4" s="36"/>
    </row>
    <row r="5" spans="1:6" s="3" customFormat="1" ht="34.5" customHeight="1" thickBot="1">
      <c r="A5" s="35"/>
      <c r="B5" s="12"/>
      <c r="C5" s="9"/>
      <c r="D5" s="10" t="s">
        <v>12</v>
      </c>
      <c r="E5" s="9"/>
      <c r="F5" s="10" t="s">
        <v>13</v>
      </c>
    </row>
    <row r="6" spans="1:8" s="3" customFormat="1" ht="27.75" customHeight="1">
      <c r="A6" s="13" t="s">
        <v>15</v>
      </c>
      <c r="B6" s="16">
        <f aca="true" t="shared" si="0" ref="B6:B14">C6+E6</f>
        <v>1020</v>
      </c>
      <c r="C6" s="17">
        <f>SUM(C7:C15)</f>
        <v>798</v>
      </c>
      <c r="D6" s="18">
        <f>C6/$B6*100</f>
        <v>78.23529411764706</v>
      </c>
      <c r="E6" s="17">
        <f>SUM(E7:E15)</f>
        <v>222</v>
      </c>
      <c r="F6" s="18">
        <f>E6/$B6*100</f>
        <v>21.764705882352942</v>
      </c>
      <c r="G6" s="26"/>
      <c r="H6" s="26"/>
    </row>
    <row r="7" spans="1:8" s="3" customFormat="1" ht="24" customHeight="1">
      <c r="A7" s="14" t="s">
        <v>1</v>
      </c>
      <c r="B7" s="19">
        <f t="shared" si="0"/>
        <v>71</v>
      </c>
      <c r="C7" s="20">
        <v>49</v>
      </c>
      <c r="D7" s="21">
        <f aca="true" t="shared" si="1" ref="D7:D15">C7/$B7*100</f>
        <v>69.01408450704226</v>
      </c>
      <c r="E7" s="20">
        <v>22</v>
      </c>
      <c r="F7" s="21">
        <f aca="true" t="shared" si="2" ref="F7:F15">E7/$B7*100</f>
        <v>30.985915492957744</v>
      </c>
      <c r="G7" s="26"/>
      <c r="H7" s="26"/>
    </row>
    <row r="8" spans="1:8" s="3" customFormat="1" ht="24" customHeight="1">
      <c r="A8" s="14" t="s">
        <v>2</v>
      </c>
      <c r="B8" s="19">
        <f t="shared" si="0"/>
        <v>42</v>
      </c>
      <c r="C8" s="20">
        <v>29</v>
      </c>
      <c r="D8" s="21">
        <f t="shared" si="1"/>
        <v>69.04761904761905</v>
      </c>
      <c r="E8" s="20">
        <v>13</v>
      </c>
      <c r="F8" s="21">
        <f t="shared" si="2"/>
        <v>30.952380952380953</v>
      </c>
      <c r="G8" s="26"/>
      <c r="H8" s="26"/>
    </row>
    <row r="9" spans="1:8" s="3" customFormat="1" ht="24" customHeight="1">
      <c r="A9" s="14" t="s">
        <v>3</v>
      </c>
      <c r="B9" s="19">
        <f t="shared" si="0"/>
        <v>43</v>
      </c>
      <c r="C9" s="20">
        <v>32</v>
      </c>
      <c r="D9" s="21">
        <f t="shared" si="1"/>
        <v>74.4186046511628</v>
      </c>
      <c r="E9" s="20">
        <v>11</v>
      </c>
      <c r="F9" s="21">
        <f t="shared" si="2"/>
        <v>25.581395348837212</v>
      </c>
      <c r="G9" s="26"/>
      <c r="H9" s="26"/>
    </row>
    <row r="10" spans="1:8" s="3" customFormat="1" ht="24" customHeight="1">
      <c r="A10" s="14" t="s">
        <v>4</v>
      </c>
      <c r="B10" s="19">
        <f t="shared" si="0"/>
        <v>184</v>
      </c>
      <c r="C10" s="20">
        <v>153</v>
      </c>
      <c r="D10" s="21">
        <f t="shared" si="1"/>
        <v>83.15217391304348</v>
      </c>
      <c r="E10" s="20">
        <v>31</v>
      </c>
      <c r="F10" s="21">
        <f t="shared" si="2"/>
        <v>16.847826086956523</v>
      </c>
      <c r="G10" s="26"/>
      <c r="H10" s="26"/>
    </row>
    <row r="11" spans="1:8" s="3" customFormat="1" ht="24" customHeight="1">
      <c r="A11" s="14" t="s">
        <v>5</v>
      </c>
      <c r="B11" s="27">
        <f t="shared" si="0"/>
        <v>122</v>
      </c>
      <c r="C11" s="28">
        <v>93</v>
      </c>
      <c r="D11" s="21">
        <f t="shared" si="1"/>
        <v>76.22950819672131</v>
      </c>
      <c r="E11" s="28">
        <v>29</v>
      </c>
      <c r="F11" s="21">
        <f t="shared" si="2"/>
        <v>23.770491803278688</v>
      </c>
      <c r="G11" s="26"/>
      <c r="H11" s="26"/>
    </row>
    <row r="12" spans="1:8" s="3" customFormat="1" ht="24" customHeight="1">
      <c r="A12" s="14" t="s">
        <v>6</v>
      </c>
      <c r="B12" s="19">
        <f t="shared" si="0"/>
        <v>319</v>
      </c>
      <c r="C12" s="20">
        <v>266</v>
      </c>
      <c r="D12" s="21">
        <f t="shared" si="1"/>
        <v>83.38557993730407</v>
      </c>
      <c r="E12" s="20">
        <v>53</v>
      </c>
      <c r="F12" s="21">
        <f t="shared" si="2"/>
        <v>16.614420062695924</v>
      </c>
      <c r="G12" s="26"/>
      <c r="H12" s="26"/>
    </row>
    <row r="13" spans="1:8" s="3" customFormat="1" ht="24" customHeight="1">
      <c r="A13" s="14" t="s">
        <v>7</v>
      </c>
      <c r="B13" s="19">
        <f t="shared" si="0"/>
        <v>67</v>
      </c>
      <c r="C13" s="20">
        <v>59</v>
      </c>
      <c r="D13" s="21">
        <f t="shared" si="1"/>
        <v>88.05970149253731</v>
      </c>
      <c r="E13" s="20">
        <v>8</v>
      </c>
      <c r="F13" s="21">
        <f t="shared" si="2"/>
        <v>11.940298507462686</v>
      </c>
      <c r="G13" s="26"/>
      <c r="H13" s="26"/>
    </row>
    <row r="14" spans="1:8" s="3" customFormat="1" ht="24" customHeight="1">
      <c r="A14" s="14" t="s">
        <v>8</v>
      </c>
      <c r="B14" s="19">
        <f t="shared" si="0"/>
        <v>123</v>
      </c>
      <c r="C14" s="20">
        <v>84</v>
      </c>
      <c r="D14" s="21">
        <f t="shared" si="1"/>
        <v>68.29268292682927</v>
      </c>
      <c r="E14" s="20">
        <v>39</v>
      </c>
      <c r="F14" s="21">
        <f t="shared" si="2"/>
        <v>31.70731707317073</v>
      </c>
      <c r="G14" s="26"/>
      <c r="H14" s="26"/>
    </row>
    <row r="15" spans="1:8" s="3" customFormat="1" ht="24" customHeight="1" thickBot="1">
      <c r="A15" s="15" t="s">
        <v>9</v>
      </c>
      <c r="B15" s="22">
        <f>C15+E15</f>
        <v>49</v>
      </c>
      <c r="C15" s="23">
        <v>33</v>
      </c>
      <c r="D15" s="24">
        <f t="shared" si="1"/>
        <v>67.3469387755102</v>
      </c>
      <c r="E15" s="23">
        <v>16</v>
      </c>
      <c r="F15" s="24">
        <f t="shared" si="2"/>
        <v>32.6530612244898</v>
      </c>
      <c r="G15" s="26"/>
      <c r="H15" s="26"/>
    </row>
    <row r="16" spans="1:9" ht="15">
      <c r="A16" s="25" t="s">
        <v>18</v>
      </c>
      <c r="C16" s="6"/>
      <c r="D16" s="6"/>
      <c r="E16" s="6"/>
      <c r="F16" s="6"/>
      <c r="G16" s="26"/>
      <c r="H16" s="26"/>
      <c r="I16" s="3"/>
    </row>
    <row r="17" spans="1:9" ht="15">
      <c r="A17" s="25" t="s">
        <v>23</v>
      </c>
      <c r="B17" s="7"/>
      <c r="C17" s="7"/>
      <c r="D17" s="7"/>
      <c r="E17" s="7"/>
      <c r="F17" s="7"/>
      <c r="G17" s="26"/>
      <c r="H17" s="26"/>
      <c r="I17" s="3"/>
    </row>
    <row r="18" spans="2:7" ht="15">
      <c r="B18" s="8"/>
      <c r="C18" s="8"/>
      <c r="D18" s="8"/>
      <c r="E18" s="8"/>
      <c r="F18" s="8"/>
      <c r="G18" s="7"/>
    </row>
    <row r="19" spans="2:6" ht="15">
      <c r="B19" s="4"/>
      <c r="C19" s="5"/>
      <c r="D19" s="4"/>
      <c r="E19" s="4"/>
      <c r="F19" s="5"/>
    </row>
    <row r="20" spans="2:6" ht="15">
      <c r="B20" s="4"/>
      <c r="C20" s="4"/>
      <c r="D20" s="4"/>
      <c r="E20" s="4"/>
      <c r="F20" s="4"/>
    </row>
    <row r="21" spans="2:6" ht="15">
      <c r="B21" s="4"/>
      <c r="C21" s="5"/>
      <c r="D21" s="4"/>
      <c r="E21" s="4"/>
      <c r="F21" s="5"/>
    </row>
    <row r="22" spans="2:6" ht="15">
      <c r="B22" s="4"/>
      <c r="C22" s="4"/>
      <c r="D22" s="4"/>
      <c r="E22" s="4"/>
      <c r="F22" s="4"/>
    </row>
    <row r="23" spans="2:6" ht="15">
      <c r="B23" s="4"/>
      <c r="C23" s="5"/>
      <c r="D23" s="4"/>
      <c r="E23" s="4"/>
      <c r="F23" s="5"/>
    </row>
  </sheetData>
  <sheetProtection/>
  <mergeCells count="6">
    <mergeCell ref="A1:F1"/>
    <mergeCell ref="A2:F2"/>
    <mergeCell ref="A3:F3"/>
    <mergeCell ref="C4:D4"/>
    <mergeCell ref="A4:A5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6.5"/>
  <cols>
    <col min="1" max="1" width="17.875" style="1" customWidth="1"/>
    <col min="2" max="6" width="10.875" style="1" customWidth="1"/>
    <col min="7" max="16384" width="9.00390625" style="1" customWidth="1"/>
  </cols>
  <sheetData>
    <row r="1" spans="1:6" ht="24.75" customHeight="1">
      <c r="A1" s="29" t="s">
        <v>17</v>
      </c>
      <c r="B1" s="29"/>
      <c r="C1" s="29"/>
      <c r="D1" s="29"/>
      <c r="E1" s="29"/>
      <c r="F1" s="29"/>
    </row>
    <row r="2" spans="1:6" s="2" customFormat="1" ht="18" customHeight="1">
      <c r="A2" s="30" t="s">
        <v>19</v>
      </c>
      <c r="B2" s="30"/>
      <c r="C2" s="30"/>
      <c r="D2" s="30"/>
      <c r="E2" s="30"/>
      <c r="F2" s="30"/>
    </row>
    <row r="3" spans="1:6" s="3" customFormat="1" ht="15.75" customHeight="1" thickBot="1">
      <c r="A3" s="31" t="s">
        <v>0</v>
      </c>
      <c r="B3" s="31"/>
      <c r="C3" s="31"/>
      <c r="D3" s="31"/>
      <c r="E3" s="31"/>
      <c r="F3" s="31"/>
    </row>
    <row r="4" spans="1:6" s="3" customFormat="1" ht="34.5" customHeight="1">
      <c r="A4" s="34"/>
      <c r="B4" s="11" t="s">
        <v>14</v>
      </c>
      <c r="C4" s="32" t="s">
        <v>10</v>
      </c>
      <c r="D4" s="33"/>
      <c r="E4" s="34" t="s">
        <v>11</v>
      </c>
      <c r="F4" s="36"/>
    </row>
    <row r="5" spans="1:6" s="3" customFormat="1" ht="34.5" customHeight="1" thickBot="1">
      <c r="A5" s="35"/>
      <c r="B5" s="12"/>
      <c r="C5" s="9"/>
      <c r="D5" s="10" t="s">
        <v>12</v>
      </c>
      <c r="E5" s="9"/>
      <c r="F5" s="10" t="s">
        <v>12</v>
      </c>
    </row>
    <row r="6" spans="1:8" s="3" customFormat="1" ht="27.75" customHeight="1">
      <c r="A6" s="13" t="s">
        <v>15</v>
      </c>
      <c r="B6" s="16">
        <f aca="true" t="shared" si="0" ref="B6:B15">C6+E6</f>
        <v>1053</v>
      </c>
      <c r="C6" s="17">
        <f>SUM(C7:C15)</f>
        <v>811</v>
      </c>
      <c r="D6" s="18">
        <f>C6/$B6*100</f>
        <v>77.01804368471035</v>
      </c>
      <c r="E6" s="17">
        <f>SUM(E7:E15)</f>
        <v>242</v>
      </c>
      <c r="F6" s="18">
        <f>E6/$B6*100</f>
        <v>22.981956315289647</v>
      </c>
      <c r="G6" s="26"/>
      <c r="H6" s="26"/>
    </row>
    <row r="7" spans="1:8" s="3" customFormat="1" ht="24" customHeight="1">
      <c r="A7" s="14" t="s">
        <v>1</v>
      </c>
      <c r="B7" s="19">
        <f t="shared" si="0"/>
        <v>68</v>
      </c>
      <c r="C7" s="20">
        <v>45</v>
      </c>
      <c r="D7" s="21">
        <f aca="true" t="shared" si="1" ref="D7:D15">C7/$B7*100</f>
        <v>66.17647058823529</v>
      </c>
      <c r="E7" s="20">
        <v>23</v>
      </c>
      <c r="F7" s="21">
        <f aca="true" t="shared" si="2" ref="F7:F15">E7/$B7*100</f>
        <v>33.82352941176471</v>
      </c>
      <c r="G7" s="26"/>
      <c r="H7" s="26"/>
    </row>
    <row r="8" spans="1:8" s="3" customFormat="1" ht="24" customHeight="1">
      <c r="A8" s="14" t="s">
        <v>2</v>
      </c>
      <c r="B8" s="19">
        <f t="shared" si="0"/>
        <v>40</v>
      </c>
      <c r="C8" s="20">
        <v>29</v>
      </c>
      <c r="D8" s="21">
        <f t="shared" si="1"/>
        <v>72.5</v>
      </c>
      <c r="E8" s="20">
        <v>11</v>
      </c>
      <c r="F8" s="21">
        <f t="shared" si="2"/>
        <v>27.500000000000004</v>
      </c>
      <c r="G8" s="26"/>
      <c r="H8" s="26"/>
    </row>
    <row r="9" spans="1:8" s="3" customFormat="1" ht="24" customHeight="1">
      <c r="A9" s="14" t="s">
        <v>3</v>
      </c>
      <c r="B9" s="19">
        <f t="shared" si="0"/>
        <v>43</v>
      </c>
      <c r="C9" s="20">
        <v>30</v>
      </c>
      <c r="D9" s="21">
        <f t="shared" si="1"/>
        <v>69.76744186046511</v>
      </c>
      <c r="E9" s="20">
        <v>13</v>
      </c>
      <c r="F9" s="21">
        <f t="shared" si="2"/>
        <v>30.23255813953488</v>
      </c>
      <c r="G9" s="26"/>
      <c r="H9" s="26"/>
    </row>
    <row r="10" spans="1:8" s="3" customFormat="1" ht="24" customHeight="1">
      <c r="A10" s="14" t="s">
        <v>4</v>
      </c>
      <c r="B10" s="19">
        <f t="shared" si="0"/>
        <v>203</v>
      </c>
      <c r="C10" s="20">
        <v>153</v>
      </c>
      <c r="D10" s="21">
        <f t="shared" si="1"/>
        <v>75.36945812807882</v>
      </c>
      <c r="E10" s="20">
        <v>50</v>
      </c>
      <c r="F10" s="21">
        <f t="shared" si="2"/>
        <v>24.63054187192118</v>
      </c>
      <c r="G10" s="26"/>
      <c r="H10" s="26"/>
    </row>
    <row r="11" spans="1:8" s="3" customFormat="1" ht="24" customHeight="1">
      <c r="A11" s="14" t="s">
        <v>5</v>
      </c>
      <c r="B11" s="27">
        <f t="shared" si="0"/>
        <v>122</v>
      </c>
      <c r="C11" s="28">
        <v>93</v>
      </c>
      <c r="D11" s="21">
        <f t="shared" si="1"/>
        <v>76.22950819672131</v>
      </c>
      <c r="E11" s="28">
        <v>29</v>
      </c>
      <c r="F11" s="21">
        <f t="shared" si="2"/>
        <v>23.770491803278688</v>
      </c>
      <c r="G11" s="26"/>
      <c r="H11" s="26"/>
    </row>
    <row r="12" spans="1:8" s="3" customFormat="1" ht="24" customHeight="1">
      <c r="A12" s="14" t="s">
        <v>6</v>
      </c>
      <c r="B12" s="19">
        <f t="shared" si="0"/>
        <v>346</v>
      </c>
      <c r="C12" s="20">
        <v>294</v>
      </c>
      <c r="D12" s="21">
        <f t="shared" si="1"/>
        <v>84.97109826589595</v>
      </c>
      <c r="E12" s="20">
        <v>52</v>
      </c>
      <c r="F12" s="21">
        <f t="shared" si="2"/>
        <v>15.028901734104046</v>
      </c>
      <c r="G12" s="26"/>
      <c r="H12" s="26"/>
    </row>
    <row r="13" spans="1:8" s="3" customFormat="1" ht="24" customHeight="1">
      <c r="A13" s="14" t="s">
        <v>7</v>
      </c>
      <c r="B13" s="19">
        <f t="shared" si="0"/>
        <v>65</v>
      </c>
      <c r="C13" s="20">
        <v>56</v>
      </c>
      <c r="D13" s="21">
        <f t="shared" si="1"/>
        <v>86.15384615384616</v>
      </c>
      <c r="E13" s="20">
        <v>9</v>
      </c>
      <c r="F13" s="21">
        <f t="shared" si="2"/>
        <v>13.846153846153847</v>
      </c>
      <c r="G13" s="26"/>
      <c r="H13" s="26"/>
    </row>
    <row r="14" spans="1:8" s="3" customFormat="1" ht="24" customHeight="1">
      <c r="A14" s="14" t="s">
        <v>8</v>
      </c>
      <c r="B14" s="19">
        <f t="shared" si="0"/>
        <v>119</v>
      </c>
      <c r="C14" s="20">
        <v>80</v>
      </c>
      <c r="D14" s="21">
        <f t="shared" si="1"/>
        <v>67.22689075630252</v>
      </c>
      <c r="E14" s="20">
        <v>39</v>
      </c>
      <c r="F14" s="21">
        <f t="shared" si="2"/>
        <v>32.773109243697476</v>
      </c>
      <c r="G14" s="26"/>
      <c r="H14" s="26"/>
    </row>
    <row r="15" spans="1:8" s="3" customFormat="1" ht="24" customHeight="1" thickBot="1">
      <c r="A15" s="15" t="s">
        <v>9</v>
      </c>
      <c r="B15" s="22">
        <f t="shared" si="0"/>
        <v>47</v>
      </c>
      <c r="C15" s="23">
        <v>31</v>
      </c>
      <c r="D15" s="24">
        <f t="shared" si="1"/>
        <v>65.95744680851064</v>
      </c>
      <c r="E15" s="23">
        <v>16</v>
      </c>
      <c r="F15" s="24">
        <f t="shared" si="2"/>
        <v>34.04255319148936</v>
      </c>
      <c r="G15" s="26"/>
      <c r="H15" s="26"/>
    </row>
    <row r="16" spans="1:9" ht="15">
      <c r="A16" s="25" t="s">
        <v>18</v>
      </c>
      <c r="C16" s="6"/>
      <c r="D16" s="6"/>
      <c r="E16" s="6"/>
      <c r="F16" s="6"/>
      <c r="G16" s="26"/>
      <c r="H16" s="26"/>
      <c r="I16" s="3"/>
    </row>
    <row r="17" spans="1:9" ht="15">
      <c r="A17" s="25" t="s">
        <v>22</v>
      </c>
      <c r="B17" s="7"/>
      <c r="C17" s="7"/>
      <c r="D17" s="7"/>
      <c r="E17" s="7"/>
      <c r="F17" s="7"/>
      <c r="G17" s="26"/>
      <c r="H17" s="26"/>
      <c r="I17" s="3"/>
    </row>
    <row r="18" spans="2:7" ht="15">
      <c r="B18" s="8"/>
      <c r="C18" s="8"/>
      <c r="D18" s="8"/>
      <c r="E18" s="8"/>
      <c r="F18" s="8"/>
      <c r="G18" s="7"/>
    </row>
    <row r="19" spans="2:6" ht="15">
      <c r="B19" s="4"/>
      <c r="C19" s="5"/>
      <c r="D19" s="4"/>
      <c r="E19" s="4"/>
      <c r="F19" s="5"/>
    </row>
    <row r="20" spans="2:6" ht="15">
      <c r="B20" s="4"/>
      <c r="C20" s="4"/>
      <c r="D20" s="4"/>
      <c r="E20" s="4"/>
      <c r="F20" s="4"/>
    </row>
    <row r="21" spans="2:6" ht="15">
      <c r="B21" s="4"/>
      <c r="C21" s="5"/>
      <c r="D21" s="4"/>
      <c r="E21" s="4"/>
      <c r="F21" s="5"/>
    </row>
    <row r="22" spans="2:6" ht="15">
      <c r="B22" s="4"/>
      <c r="C22" s="4"/>
      <c r="D22" s="4"/>
      <c r="E22" s="4"/>
      <c r="F22" s="4"/>
    </row>
    <row r="23" spans="2:6" ht="15">
      <c r="B23" s="4"/>
      <c r="C23" s="5"/>
      <c r="D23" s="4"/>
      <c r="E23" s="4"/>
      <c r="F23" s="5"/>
    </row>
  </sheetData>
  <sheetProtection/>
  <mergeCells count="6">
    <mergeCell ref="A1:F1"/>
    <mergeCell ref="A2:F2"/>
    <mergeCell ref="A3:F3"/>
    <mergeCell ref="A4:A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00390625" defaultRowHeight="16.5"/>
  <cols>
    <col min="1" max="1" width="17.875" style="1" customWidth="1"/>
    <col min="2" max="6" width="10.875" style="1" customWidth="1"/>
    <col min="7" max="16384" width="9.00390625" style="1" customWidth="1"/>
  </cols>
  <sheetData>
    <row r="1" spans="1:6" ht="24.75" customHeight="1">
      <c r="A1" s="29" t="s">
        <v>17</v>
      </c>
      <c r="B1" s="29"/>
      <c r="C1" s="29"/>
      <c r="D1" s="29"/>
      <c r="E1" s="29"/>
      <c r="F1" s="29"/>
    </row>
    <row r="2" spans="1:6" s="2" customFormat="1" ht="18" customHeight="1">
      <c r="A2" s="30" t="s">
        <v>20</v>
      </c>
      <c r="B2" s="30"/>
      <c r="C2" s="30"/>
      <c r="D2" s="30"/>
      <c r="E2" s="30"/>
      <c r="F2" s="30"/>
    </row>
    <row r="3" spans="1:6" s="3" customFormat="1" ht="15.75" customHeight="1" thickBot="1">
      <c r="A3" s="31" t="s">
        <v>0</v>
      </c>
      <c r="B3" s="31"/>
      <c r="C3" s="31"/>
      <c r="D3" s="31"/>
      <c r="E3" s="31"/>
      <c r="F3" s="31"/>
    </row>
    <row r="4" spans="1:6" s="3" customFormat="1" ht="34.5" customHeight="1">
      <c r="A4" s="34"/>
      <c r="B4" s="11" t="s">
        <v>14</v>
      </c>
      <c r="C4" s="32" t="s">
        <v>10</v>
      </c>
      <c r="D4" s="33"/>
      <c r="E4" s="34" t="s">
        <v>11</v>
      </c>
      <c r="F4" s="36"/>
    </row>
    <row r="5" spans="1:6" s="3" customFormat="1" ht="34.5" customHeight="1" thickBot="1">
      <c r="A5" s="35"/>
      <c r="B5" s="12"/>
      <c r="C5" s="9"/>
      <c r="D5" s="10" t="s">
        <v>12</v>
      </c>
      <c r="E5" s="9"/>
      <c r="F5" s="10" t="s">
        <v>12</v>
      </c>
    </row>
    <row r="6" spans="1:8" s="3" customFormat="1" ht="27.75" customHeight="1">
      <c r="A6" s="13" t="s">
        <v>15</v>
      </c>
      <c r="B6" s="16">
        <v>980</v>
      </c>
      <c r="C6" s="17">
        <v>771</v>
      </c>
      <c r="D6" s="18">
        <v>78.6734693877551</v>
      </c>
      <c r="E6" s="17">
        <v>209</v>
      </c>
      <c r="F6" s="18">
        <v>21.3265306122449</v>
      </c>
      <c r="G6" s="26"/>
      <c r="H6" s="26"/>
    </row>
    <row r="7" spans="1:8" s="3" customFormat="1" ht="24" customHeight="1">
      <c r="A7" s="14" t="s">
        <v>1</v>
      </c>
      <c r="B7" s="19">
        <v>67</v>
      </c>
      <c r="C7" s="20">
        <v>43</v>
      </c>
      <c r="D7" s="21">
        <v>64.17910447761194</v>
      </c>
      <c r="E7" s="20">
        <v>24</v>
      </c>
      <c r="F7" s="21">
        <v>35.82089552238806</v>
      </c>
      <c r="G7" s="26"/>
      <c r="H7" s="26"/>
    </row>
    <row r="8" spans="1:8" s="3" customFormat="1" ht="24" customHeight="1">
      <c r="A8" s="14" t="s">
        <v>2</v>
      </c>
      <c r="B8" s="19">
        <v>31</v>
      </c>
      <c r="C8" s="20">
        <v>21</v>
      </c>
      <c r="D8" s="21">
        <v>67.74193548387096</v>
      </c>
      <c r="E8" s="20">
        <v>10</v>
      </c>
      <c r="F8" s="21">
        <v>32.25806451612903</v>
      </c>
      <c r="G8" s="26"/>
      <c r="H8" s="26"/>
    </row>
    <row r="9" spans="1:8" s="3" customFormat="1" ht="24" customHeight="1">
      <c r="A9" s="14" t="s">
        <v>3</v>
      </c>
      <c r="B9" s="19">
        <v>39</v>
      </c>
      <c r="C9" s="20">
        <v>29</v>
      </c>
      <c r="D9" s="21">
        <v>74.35897435897436</v>
      </c>
      <c r="E9" s="20">
        <v>10</v>
      </c>
      <c r="F9" s="21">
        <v>25.64102564102564</v>
      </c>
      <c r="G9" s="26"/>
      <c r="H9" s="26"/>
    </row>
    <row r="10" spans="1:8" s="3" customFormat="1" ht="24" customHeight="1">
      <c r="A10" s="14" t="s">
        <v>4</v>
      </c>
      <c r="B10" s="19">
        <v>154</v>
      </c>
      <c r="C10" s="20">
        <v>123</v>
      </c>
      <c r="D10" s="21">
        <v>79.87012987012987</v>
      </c>
      <c r="E10" s="20">
        <v>31</v>
      </c>
      <c r="F10" s="21">
        <v>20.12987012987013</v>
      </c>
      <c r="G10" s="26"/>
      <c r="H10" s="26"/>
    </row>
    <row r="11" spans="1:8" s="3" customFormat="1" ht="24" customHeight="1">
      <c r="A11" s="14" t="s">
        <v>5</v>
      </c>
      <c r="B11" s="27">
        <v>123</v>
      </c>
      <c r="C11" s="28">
        <v>93</v>
      </c>
      <c r="D11" s="21">
        <v>75.60975609756098</v>
      </c>
      <c r="E11" s="28">
        <v>30</v>
      </c>
      <c r="F11" s="21">
        <v>24.390243902439025</v>
      </c>
      <c r="G11" s="26"/>
      <c r="H11" s="26"/>
    </row>
    <row r="12" spans="1:8" s="3" customFormat="1" ht="24" customHeight="1">
      <c r="A12" s="14" t="s">
        <v>6</v>
      </c>
      <c r="B12" s="19">
        <v>338</v>
      </c>
      <c r="C12" s="20">
        <v>276</v>
      </c>
      <c r="D12" s="21">
        <v>81.65680473372781</v>
      </c>
      <c r="E12" s="20">
        <v>62</v>
      </c>
      <c r="F12" s="21">
        <v>18.34319526627219</v>
      </c>
      <c r="G12" s="26"/>
      <c r="H12" s="26"/>
    </row>
    <row r="13" spans="1:8" s="3" customFormat="1" ht="24" customHeight="1">
      <c r="A13" s="14" t="s">
        <v>7</v>
      </c>
      <c r="B13" s="19">
        <v>72</v>
      </c>
      <c r="C13" s="20">
        <v>60</v>
      </c>
      <c r="D13" s="21">
        <v>83.33333333333334</v>
      </c>
      <c r="E13" s="20">
        <v>12</v>
      </c>
      <c r="F13" s="21">
        <v>16.666666666666664</v>
      </c>
      <c r="G13" s="26"/>
      <c r="H13" s="26"/>
    </row>
    <row r="14" spans="1:8" s="3" customFormat="1" ht="24" customHeight="1">
      <c r="A14" s="14" t="s">
        <v>8</v>
      </c>
      <c r="B14" s="19">
        <v>111</v>
      </c>
      <c r="C14" s="20">
        <v>97</v>
      </c>
      <c r="D14" s="21">
        <v>87.38738738738738</v>
      </c>
      <c r="E14" s="20">
        <v>14</v>
      </c>
      <c r="F14" s="21">
        <v>12.612612612612612</v>
      </c>
      <c r="G14" s="26"/>
      <c r="H14" s="26"/>
    </row>
    <row r="15" spans="1:8" s="3" customFormat="1" ht="24" customHeight="1" thickBot="1">
      <c r="A15" s="15" t="s">
        <v>9</v>
      </c>
      <c r="B15" s="22">
        <v>45</v>
      </c>
      <c r="C15" s="23">
        <v>29</v>
      </c>
      <c r="D15" s="24">
        <v>64.44444444444444</v>
      </c>
      <c r="E15" s="23">
        <v>16</v>
      </c>
      <c r="F15" s="24">
        <v>35.55555555555556</v>
      </c>
      <c r="G15" s="26"/>
      <c r="H15" s="26"/>
    </row>
    <row r="16" spans="1:9" ht="15">
      <c r="A16" s="25" t="s">
        <v>18</v>
      </c>
      <c r="C16" s="6"/>
      <c r="D16" s="6"/>
      <c r="E16" s="6"/>
      <c r="F16" s="6"/>
      <c r="G16" s="26"/>
      <c r="H16" s="26"/>
      <c r="I16" s="3"/>
    </row>
    <row r="17" spans="1:9" ht="15">
      <c r="A17" s="25" t="s">
        <v>21</v>
      </c>
      <c r="B17" s="7"/>
      <c r="C17" s="7"/>
      <c r="D17" s="7"/>
      <c r="E17" s="7"/>
      <c r="F17" s="7"/>
      <c r="G17" s="26"/>
      <c r="H17" s="26"/>
      <c r="I17" s="3"/>
    </row>
    <row r="18" spans="2:7" ht="15">
      <c r="B18" s="8"/>
      <c r="C18" s="8"/>
      <c r="D18" s="8"/>
      <c r="E18" s="8"/>
      <c r="F18" s="8"/>
      <c r="G18" s="7"/>
    </row>
    <row r="19" spans="2:6" ht="15">
      <c r="B19" s="4"/>
      <c r="C19" s="5"/>
      <c r="D19" s="4"/>
      <c r="E19" s="4"/>
      <c r="F19" s="5"/>
    </row>
    <row r="20" spans="2:6" ht="15">
      <c r="B20" s="4"/>
      <c r="C20" s="4"/>
      <c r="D20" s="4"/>
      <c r="E20" s="4"/>
      <c r="F20" s="4"/>
    </row>
    <row r="21" spans="2:6" ht="15">
      <c r="B21" s="4"/>
      <c r="C21" s="5"/>
      <c r="D21" s="4"/>
      <c r="E21" s="4"/>
      <c r="F21" s="5"/>
    </row>
    <row r="22" spans="2:6" ht="15">
      <c r="B22" s="4"/>
      <c r="C22" s="4"/>
      <c r="D22" s="4"/>
      <c r="E22" s="4"/>
      <c r="F22" s="4"/>
    </row>
    <row r="23" spans="2:6" ht="15">
      <c r="B23" s="4"/>
      <c r="C23" s="5"/>
      <c r="D23" s="4"/>
      <c r="E23" s="4"/>
      <c r="F23" s="5"/>
    </row>
  </sheetData>
  <sheetProtection/>
  <mergeCells count="6">
    <mergeCell ref="A1:F1"/>
    <mergeCell ref="A2:F2"/>
    <mergeCell ref="A3:F3"/>
    <mergeCell ref="A4:A5"/>
    <mergeCell ref="C4:D4"/>
    <mergeCell ref="E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awigo</dc:creator>
  <cp:keywords/>
  <dc:description/>
  <cp:lastModifiedBy>陳希臻</cp:lastModifiedBy>
  <cp:lastPrinted>2021-03-16T09:54:59Z</cp:lastPrinted>
  <dcterms:created xsi:type="dcterms:W3CDTF">1999-06-08T03:24:45Z</dcterms:created>
  <dcterms:modified xsi:type="dcterms:W3CDTF">2024-02-27T09:43:21Z</dcterms:modified>
  <cp:category/>
  <cp:version/>
  <cp:contentType/>
  <cp:contentStatus/>
</cp:coreProperties>
</file>