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firstSheet="4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/>
  <calcPr fullCalcOnLoad="1"/>
</workbook>
</file>

<file path=xl/sharedStrings.xml><?xml version="1.0" encoding="utf-8"?>
<sst xmlns="http://schemas.openxmlformats.org/spreadsheetml/2006/main" count="346" uniqueCount="82">
  <si>
    <t>計</t>
  </si>
  <si>
    <t xml:space="preserve"> </t>
  </si>
  <si>
    <t>教師數</t>
  </si>
  <si>
    <t xml:space="preserve">96學年度 </t>
  </si>
  <si>
    <t xml:space="preserve">                                                         單位：人；%</t>
  </si>
  <si>
    <t>教師數</t>
  </si>
  <si>
    <t>性別比率</t>
  </si>
  <si>
    <t>計</t>
  </si>
  <si>
    <t>男</t>
  </si>
  <si>
    <t>女</t>
  </si>
  <si>
    <t xml:space="preserve">     總     計 </t>
  </si>
  <si>
    <t xml:space="preserve">     博     士</t>
  </si>
  <si>
    <r>
      <t xml:space="preserve">     碩     士</t>
    </r>
  </si>
  <si>
    <t xml:space="preserve">     一般大學教育系畢業</t>
  </si>
  <si>
    <t xml:space="preserve">     大學校院一般系畢業</t>
  </si>
  <si>
    <t xml:space="preserve">     師範專科畢業</t>
  </si>
  <si>
    <t xml:space="preserve">     其他專科畢業 </t>
  </si>
  <si>
    <t xml:space="preserve">     其     他 </t>
  </si>
  <si>
    <t xml:space="preserve">                                                         單位：人；%</t>
  </si>
  <si>
    <t>性別比率</t>
  </si>
  <si>
    <t>男</t>
  </si>
  <si>
    <t>女</t>
  </si>
  <si>
    <t xml:space="preserve">     總     計 </t>
  </si>
  <si>
    <t xml:space="preserve">     博     士</t>
  </si>
  <si>
    <r>
      <t xml:space="preserve">     碩     士</t>
    </r>
  </si>
  <si>
    <t xml:space="preserve">     一般大學教育系畢業</t>
  </si>
  <si>
    <t xml:space="preserve">     大學校院一般系畢業</t>
  </si>
  <si>
    <t xml:space="preserve">     師範專科畢業</t>
  </si>
  <si>
    <t xml:space="preserve">     其他專科畢業 </t>
  </si>
  <si>
    <t xml:space="preserve">     其     他 </t>
  </si>
  <si>
    <t xml:space="preserve">95學年度 </t>
  </si>
  <si>
    <t xml:space="preserve">     教育大學及師範學院畢業 </t>
  </si>
  <si>
    <t xml:space="preserve">97學年度 </t>
  </si>
  <si>
    <t xml:space="preserve">98學年度 </t>
  </si>
  <si>
    <t xml:space="preserve">99學年度 </t>
  </si>
  <si>
    <t>教師數</t>
  </si>
  <si>
    <t>性別比率</t>
  </si>
  <si>
    <t>計</t>
  </si>
  <si>
    <t>男</t>
  </si>
  <si>
    <t>女</t>
  </si>
  <si>
    <t xml:space="preserve">     總     計 </t>
  </si>
  <si>
    <t xml:space="preserve">     博     士</t>
  </si>
  <si>
    <t xml:space="preserve">     教育大學及師範學院畢業 </t>
  </si>
  <si>
    <t xml:space="preserve">     一般大學教育系畢業</t>
  </si>
  <si>
    <t xml:space="preserve">     大學校院一般系畢業</t>
  </si>
  <si>
    <t xml:space="preserve">     師範專科畢業</t>
  </si>
  <si>
    <t xml:space="preserve">     其他專科畢業 </t>
  </si>
  <si>
    <t xml:space="preserve">     其     他 </t>
  </si>
  <si>
    <t xml:space="preserve">100學年度 </t>
  </si>
  <si>
    <t>302-3國小教師數-按性別與學歷別分</t>
  </si>
  <si>
    <t>302-3國小教師數-按性別與學歷別分</t>
  </si>
  <si>
    <t xml:space="preserve">                                                         單位：人；%</t>
  </si>
  <si>
    <t>教師數</t>
  </si>
  <si>
    <t>性別比率</t>
  </si>
  <si>
    <t>計</t>
  </si>
  <si>
    <t>男</t>
  </si>
  <si>
    <t>女</t>
  </si>
  <si>
    <t xml:space="preserve">     總     計 </t>
  </si>
  <si>
    <t xml:space="preserve">     博     士</t>
  </si>
  <si>
    <r>
      <t xml:space="preserve">     碩     士</t>
    </r>
  </si>
  <si>
    <t xml:space="preserve">     教育大學及師範學院畢業 </t>
  </si>
  <si>
    <t xml:space="preserve">     一般大學教育系畢業</t>
  </si>
  <si>
    <t xml:space="preserve">     大學校院一般系畢業</t>
  </si>
  <si>
    <t xml:space="preserve">     師範專科畢業</t>
  </si>
  <si>
    <t xml:space="preserve">     其他專科畢業 </t>
  </si>
  <si>
    <t xml:space="preserve">     其     他 </t>
  </si>
  <si>
    <t xml:space="preserve">101學年度 </t>
  </si>
  <si>
    <t xml:space="preserve">102學年度 </t>
  </si>
  <si>
    <t xml:space="preserve">103學年度 </t>
  </si>
  <si>
    <t xml:space="preserve">104學年度 </t>
  </si>
  <si>
    <r>
      <t xml:space="preserve">     碩     士</t>
    </r>
  </si>
  <si>
    <t xml:space="preserve">105學年度 </t>
  </si>
  <si>
    <t xml:space="preserve">106學年度 </t>
  </si>
  <si>
    <t xml:space="preserve">107學年度 </t>
  </si>
  <si>
    <t xml:space="preserve">108學年度 </t>
  </si>
  <si>
    <t xml:space="preserve">     學    士</t>
  </si>
  <si>
    <t xml:space="preserve">     專    科</t>
  </si>
  <si>
    <t xml:space="preserve">     其    他 </t>
  </si>
  <si>
    <t xml:space="preserve">109學年度 </t>
  </si>
  <si>
    <t xml:space="preserve">110學年度 </t>
  </si>
  <si>
    <t xml:space="preserve">111學年度 </t>
  </si>
  <si>
    <t xml:space="preserve">112學年度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</si>
</sst>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1010404]General"/>
    <numFmt numFmtId="180" formatCode="0.0000_ "/>
    <numFmt numFmtId="181" formatCode="0.000_ "/>
    <numFmt numFmtId="182" formatCode="0.00_ "/>
    <numFmt numFmtId="183" formatCode="0.0_ "/>
    <numFmt numFmtId="184" formatCode="#,##0.0"/>
    <numFmt numFmtId="185" formatCode="_-* #,##0_-;\-* #,##0_-;* &quot;-&quot;_-;_-@_-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 quotePrefix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4" fillId="0" borderId="14" xfId="33" applyNumberFormat="1" applyFont="1" applyFill="1" applyBorder="1" applyAlignment="1">
      <alignment vertical="center"/>
    </xf>
    <xf numFmtId="185" fontId="4" fillId="0" borderId="10" xfId="33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85" fontId="4" fillId="0" borderId="15" xfId="33" applyNumberFormat="1" applyFont="1" applyFill="1" applyBorder="1" applyAlignment="1">
      <alignment vertical="center"/>
    </xf>
    <xf numFmtId="185" fontId="4" fillId="0" borderId="0" xfId="33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85" fontId="4" fillId="0" borderId="16" xfId="33" applyNumberFormat="1" applyFont="1" applyFill="1" applyBorder="1" applyAlignment="1">
      <alignment vertical="center"/>
    </xf>
    <xf numFmtId="185" fontId="4" fillId="0" borderId="11" xfId="33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5" fontId="8" fillId="0" borderId="14" xfId="33" applyNumberFormat="1" applyFont="1" applyFill="1" applyBorder="1" applyAlignment="1">
      <alignment vertical="center"/>
    </xf>
    <xf numFmtId="185" fontId="8" fillId="0" borderId="10" xfId="33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8" fillId="0" borderId="15" xfId="33" applyNumberFormat="1" applyFont="1" applyFill="1" applyBorder="1" applyAlignment="1">
      <alignment vertical="center"/>
    </xf>
    <xf numFmtId="185" fontId="8" fillId="0" borderId="0" xfId="33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/>
    </xf>
    <xf numFmtId="0" fontId="7" fillId="0" borderId="11" xfId="0" applyFont="1" applyFill="1" applyBorder="1" applyAlignment="1" quotePrefix="1">
      <alignment horizontal="left"/>
    </xf>
    <xf numFmtId="185" fontId="8" fillId="0" borderId="16" xfId="33" applyNumberFormat="1" applyFont="1" applyFill="1" applyBorder="1" applyAlignment="1">
      <alignment vertical="center"/>
    </xf>
    <xf numFmtId="185" fontId="8" fillId="0" borderId="11" xfId="33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quotePrefix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3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3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0</xdr:col>
      <xdr:colOff>161925</xdr:colOff>
      <xdr:row>16</xdr:row>
      <xdr:rowOff>0</xdr:rowOff>
    </xdr:from>
    <xdr:to>
      <xdr:col>0</xdr:col>
      <xdr:colOff>790575</xdr:colOff>
      <xdr:row>16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61925" y="3933825"/>
          <a:ext cx="6286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  <xdr:twoCellAnchor>
    <xdr:from>
      <xdr:col>0</xdr:col>
      <xdr:colOff>161925</xdr:colOff>
      <xdr:row>15</xdr:row>
      <xdr:rowOff>0</xdr:rowOff>
    </xdr:from>
    <xdr:to>
      <xdr:col>0</xdr:col>
      <xdr:colOff>790575</xdr:colOff>
      <xdr:row>15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1925" y="3733800"/>
          <a:ext cx="6286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90575"/>
          <a:ext cx="2047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314325</xdr:rowOff>
    </xdr:from>
    <xdr:to>
      <xdr:col>0</xdr:col>
      <xdr:colOff>790575</xdr:colOff>
      <xdr:row>4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1095375"/>
          <a:ext cx="6286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2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2" customFormat="1" ht="15.75" customHeight="1">
      <c r="A2" s="50" t="s">
        <v>30</v>
      </c>
      <c r="B2" s="50"/>
      <c r="C2" s="50"/>
      <c r="D2" s="50"/>
      <c r="E2" s="50"/>
      <c r="F2" s="50"/>
      <c r="G2" s="50"/>
    </row>
    <row r="3" spans="1:8" ht="15.75" customHeight="1" thickBot="1">
      <c r="A3" s="47" t="s">
        <v>4</v>
      </c>
      <c r="B3" s="47"/>
      <c r="C3" s="47"/>
      <c r="D3" s="47"/>
      <c r="E3" s="47"/>
      <c r="F3" s="47"/>
      <c r="G3" s="47"/>
      <c r="H3" s="1"/>
    </row>
    <row r="4" spans="1:8" ht="30" customHeight="1">
      <c r="A4" s="48"/>
      <c r="B4" s="44" t="s">
        <v>5</v>
      </c>
      <c r="C4" s="44"/>
      <c r="D4" s="44"/>
      <c r="E4" s="44" t="s">
        <v>6</v>
      </c>
      <c r="F4" s="44"/>
      <c r="G4" s="45"/>
      <c r="H4" s="1"/>
    </row>
    <row r="5" spans="1:8" ht="24.75" customHeight="1">
      <c r="A5" s="49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8" t="s">
        <v>9</v>
      </c>
      <c r="H5" s="1"/>
    </row>
    <row r="6" spans="1:8" ht="18" customHeight="1">
      <c r="A6" s="3" t="s">
        <v>10</v>
      </c>
      <c r="B6" s="10">
        <v>100692</v>
      </c>
      <c r="C6" s="11">
        <v>32064</v>
      </c>
      <c r="D6" s="11">
        <v>68628</v>
      </c>
      <c r="E6" s="12">
        <f aca="true" t="shared" si="0" ref="E6:E14">(B6/B6)*100</f>
        <v>100</v>
      </c>
      <c r="F6" s="12">
        <f aca="true" t="shared" si="1" ref="F6:F14">(C6/B6)*100</f>
        <v>31.843641997378143</v>
      </c>
      <c r="G6" s="12">
        <f aca="true" t="shared" si="2" ref="G6:G14">(D6/B6)*100</f>
        <v>68.15635800262186</v>
      </c>
      <c r="H6" s="1"/>
    </row>
    <row r="7" spans="1:8" ht="18" customHeight="1">
      <c r="A7" s="4" t="s">
        <v>11</v>
      </c>
      <c r="B7" s="13">
        <v>149</v>
      </c>
      <c r="C7" s="14">
        <v>94</v>
      </c>
      <c r="D7" s="14">
        <v>55</v>
      </c>
      <c r="E7" s="15">
        <f t="shared" si="0"/>
        <v>100</v>
      </c>
      <c r="F7" s="15">
        <f t="shared" si="1"/>
        <v>63.08724832214765</v>
      </c>
      <c r="G7" s="15">
        <f t="shared" si="2"/>
        <v>36.91275167785235</v>
      </c>
      <c r="H7" s="1"/>
    </row>
    <row r="8" spans="1:8" ht="18" customHeight="1">
      <c r="A8" s="5" t="s">
        <v>12</v>
      </c>
      <c r="B8" s="13">
        <v>14716</v>
      </c>
      <c r="C8" s="14">
        <v>6352</v>
      </c>
      <c r="D8" s="14">
        <v>8364</v>
      </c>
      <c r="E8" s="15">
        <f t="shared" si="0"/>
        <v>100</v>
      </c>
      <c r="F8" s="15">
        <f t="shared" si="1"/>
        <v>43.16390323457461</v>
      </c>
      <c r="G8" s="15">
        <f t="shared" si="2"/>
        <v>56.836096765425395</v>
      </c>
      <c r="H8" s="1"/>
    </row>
    <row r="9" spans="1:8" ht="18" customHeight="1">
      <c r="A9" s="5" t="s">
        <v>31</v>
      </c>
      <c r="B9" s="13">
        <v>59082</v>
      </c>
      <c r="C9" s="14">
        <v>19933</v>
      </c>
      <c r="D9" s="14">
        <v>39149</v>
      </c>
      <c r="E9" s="15">
        <f t="shared" si="0"/>
        <v>100</v>
      </c>
      <c r="F9" s="15">
        <f t="shared" si="1"/>
        <v>33.73785586134525</v>
      </c>
      <c r="G9" s="15">
        <f t="shared" si="2"/>
        <v>66.26214413865476</v>
      </c>
      <c r="H9" s="1"/>
    </row>
    <row r="10" spans="1:8" ht="18" customHeight="1">
      <c r="A10" s="5" t="s">
        <v>13</v>
      </c>
      <c r="B10" s="13">
        <v>4240</v>
      </c>
      <c r="C10" s="14">
        <v>1063</v>
      </c>
      <c r="D10" s="14">
        <v>3177</v>
      </c>
      <c r="E10" s="15">
        <f t="shared" si="0"/>
        <v>100</v>
      </c>
      <c r="F10" s="15">
        <f t="shared" si="1"/>
        <v>25.07075471698113</v>
      </c>
      <c r="G10" s="15">
        <f t="shared" si="2"/>
        <v>74.92924528301886</v>
      </c>
      <c r="H10" s="1"/>
    </row>
    <row r="11" spans="1:8" ht="18" customHeight="1">
      <c r="A11" s="5" t="s">
        <v>14</v>
      </c>
      <c r="B11" s="13">
        <v>19298</v>
      </c>
      <c r="C11" s="14">
        <v>3625</v>
      </c>
      <c r="D11" s="14">
        <v>15673</v>
      </c>
      <c r="E11" s="15">
        <f t="shared" si="0"/>
        <v>100</v>
      </c>
      <c r="F11" s="15">
        <f t="shared" si="1"/>
        <v>18.784329982381596</v>
      </c>
      <c r="G11" s="15">
        <f t="shared" si="2"/>
        <v>81.21567001761841</v>
      </c>
      <c r="H11" s="1"/>
    </row>
    <row r="12" spans="1:8" ht="18" customHeight="1">
      <c r="A12" s="5" t="s">
        <v>15</v>
      </c>
      <c r="B12" s="13">
        <v>2904</v>
      </c>
      <c r="C12" s="14">
        <v>875</v>
      </c>
      <c r="D12" s="14">
        <v>2029</v>
      </c>
      <c r="E12" s="15">
        <f t="shared" si="0"/>
        <v>100</v>
      </c>
      <c r="F12" s="15">
        <f t="shared" si="1"/>
        <v>30.13085399449036</v>
      </c>
      <c r="G12" s="15">
        <f t="shared" si="2"/>
        <v>69.86914600550963</v>
      </c>
      <c r="H12" s="1"/>
    </row>
    <row r="13" spans="1:8" ht="18" customHeight="1">
      <c r="A13" s="5" t="s">
        <v>16</v>
      </c>
      <c r="B13" s="13">
        <v>188</v>
      </c>
      <c r="C13" s="14">
        <v>69</v>
      </c>
      <c r="D13" s="14">
        <v>119</v>
      </c>
      <c r="E13" s="15">
        <f t="shared" si="0"/>
        <v>100</v>
      </c>
      <c r="F13" s="15">
        <f t="shared" si="1"/>
        <v>36.702127659574465</v>
      </c>
      <c r="G13" s="15">
        <f t="shared" si="2"/>
        <v>63.297872340425535</v>
      </c>
      <c r="H13" s="1"/>
    </row>
    <row r="14" spans="1:8" ht="18" customHeight="1" thickBot="1">
      <c r="A14" s="6" t="s">
        <v>17</v>
      </c>
      <c r="B14" s="16">
        <v>115</v>
      </c>
      <c r="C14" s="17">
        <v>53</v>
      </c>
      <c r="D14" s="17">
        <v>62</v>
      </c>
      <c r="E14" s="18">
        <f t="shared" si="0"/>
        <v>100</v>
      </c>
      <c r="F14" s="18">
        <f t="shared" si="1"/>
        <v>46.08695652173913</v>
      </c>
      <c r="G14" s="18">
        <f t="shared" si="2"/>
        <v>53.91304347826087</v>
      </c>
      <c r="H14" s="1"/>
    </row>
    <row r="15" ht="15.75">
      <c r="H15" s="1"/>
    </row>
    <row r="16" ht="15.75">
      <c r="H16" s="1"/>
    </row>
    <row r="17" ht="15.75">
      <c r="E17" t="s">
        <v>1</v>
      </c>
    </row>
  </sheetData>
  <sheetProtection/>
  <mergeCells count="6">
    <mergeCell ref="B4:D4"/>
    <mergeCell ref="E4:G4"/>
    <mergeCell ref="A1:G1"/>
    <mergeCell ref="A3:G3"/>
    <mergeCell ref="A4:A5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69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97368</v>
      </c>
      <c r="C6" s="11">
        <v>28478</v>
      </c>
      <c r="D6" s="11">
        <v>68890</v>
      </c>
      <c r="E6" s="12">
        <f>ROUND(B6/$B6*100,2)</f>
        <v>100</v>
      </c>
      <c r="F6" s="12">
        <f aca="true" t="shared" si="0" ref="F6:G14">ROUND(C6/$B6*100,2)</f>
        <v>29.25</v>
      </c>
      <c r="G6" s="12">
        <f t="shared" si="0"/>
        <v>70.75</v>
      </c>
    </row>
    <row r="7" spans="1:7" ht="18" customHeight="1">
      <c r="A7" s="4" t="s">
        <v>11</v>
      </c>
      <c r="B7" s="13">
        <v>931</v>
      </c>
      <c r="C7" s="14">
        <v>519</v>
      </c>
      <c r="D7" s="14">
        <v>412</v>
      </c>
      <c r="E7" s="15">
        <f aca="true" t="shared" si="1" ref="E7:E14">ROUND(B7/$B7*100,2)</f>
        <v>100</v>
      </c>
      <c r="F7" s="15">
        <f t="shared" si="0"/>
        <v>55.75</v>
      </c>
      <c r="G7" s="15">
        <f t="shared" si="0"/>
        <v>44.25</v>
      </c>
    </row>
    <row r="8" spans="1:7" ht="18" customHeight="1">
      <c r="A8" s="5" t="s">
        <v>12</v>
      </c>
      <c r="B8" s="13">
        <v>49420</v>
      </c>
      <c r="C8" s="14">
        <v>16409</v>
      </c>
      <c r="D8" s="14">
        <v>33011</v>
      </c>
      <c r="E8" s="15">
        <f t="shared" si="1"/>
        <v>100</v>
      </c>
      <c r="F8" s="15">
        <f t="shared" si="0"/>
        <v>33.2</v>
      </c>
      <c r="G8" s="15">
        <f t="shared" si="0"/>
        <v>66.8</v>
      </c>
    </row>
    <row r="9" spans="1:7" ht="18" customHeight="1">
      <c r="A9" s="5" t="s">
        <v>31</v>
      </c>
      <c r="B9" s="13">
        <v>29659</v>
      </c>
      <c r="C9" s="14">
        <v>8478</v>
      </c>
      <c r="D9" s="14">
        <v>21181</v>
      </c>
      <c r="E9" s="15">
        <f t="shared" si="1"/>
        <v>100</v>
      </c>
      <c r="F9" s="15">
        <f t="shared" si="0"/>
        <v>28.58</v>
      </c>
      <c r="G9" s="15">
        <f t="shared" si="0"/>
        <v>71.42</v>
      </c>
    </row>
    <row r="10" spans="1:7" ht="18" customHeight="1">
      <c r="A10" s="5" t="s">
        <v>13</v>
      </c>
      <c r="B10" s="13">
        <v>3560</v>
      </c>
      <c r="C10" s="14">
        <v>697</v>
      </c>
      <c r="D10" s="14">
        <v>2863</v>
      </c>
      <c r="E10" s="15">
        <f t="shared" si="1"/>
        <v>100</v>
      </c>
      <c r="F10" s="15">
        <f t="shared" si="0"/>
        <v>19.58</v>
      </c>
      <c r="G10" s="15">
        <f t="shared" si="0"/>
        <v>80.42</v>
      </c>
    </row>
    <row r="11" spans="1:7" ht="18" customHeight="1">
      <c r="A11" s="5" t="s">
        <v>14</v>
      </c>
      <c r="B11" s="13">
        <v>13250</v>
      </c>
      <c r="C11" s="14">
        <v>2162</v>
      </c>
      <c r="D11" s="14">
        <v>11088</v>
      </c>
      <c r="E11" s="15">
        <f t="shared" si="1"/>
        <v>100</v>
      </c>
      <c r="F11" s="15">
        <f t="shared" si="0"/>
        <v>16.32</v>
      </c>
      <c r="G11" s="15">
        <f t="shared" si="0"/>
        <v>83.68</v>
      </c>
    </row>
    <row r="12" spans="1:7" ht="18" customHeight="1">
      <c r="A12" s="5" t="s">
        <v>15</v>
      </c>
      <c r="B12" s="13">
        <v>468</v>
      </c>
      <c r="C12" s="14">
        <v>190</v>
      </c>
      <c r="D12" s="14">
        <v>278</v>
      </c>
      <c r="E12" s="15">
        <f t="shared" si="1"/>
        <v>100</v>
      </c>
      <c r="F12" s="15">
        <f t="shared" si="0"/>
        <v>40.6</v>
      </c>
      <c r="G12" s="15">
        <f t="shared" si="0"/>
        <v>59.4</v>
      </c>
    </row>
    <row r="13" spans="1:7" ht="18" customHeight="1">
      <c r="A13" s="5" t="s">
        <v>16</v>
      </c>
      <c r="B13" s="13">
        <v>56</v>
      </c>
      <c r="C13" s="14">
        <v>17</v>
      </c>
      <c r="D13" s="14">
        <v>39</v>
      </c>
      <c r="E13" s="15">
        <f t="shared" si="1"/>
        <v>100</v>
      </c>
      <c r="F13" s="15">
        <f t="shared" si="0"/>
        <v>30.36</v>
      </c>
      <c r="G13" s="15">
        <f t="shared" si="0"/>
        <v>69.64</v>
      </c>
    </row>
    <row r="14" spans="1:7" ht="18" customHeight="1" thickBot="1">
      <c r="A14" s="6" t="s">
        <v>17</v>
      </c>
      <c r="B14" s="16">
        <v>24</v>
      </c>
      <c r="C14" s="17">
        <v>6</v>
      </c>
      <c r="D14" s="17">
        <v>18</v>
      </c>
      <c r="E14" s="18">
        <f t="shared" si="1"/>
        <v>100</v>
      </c>
      <c r="F14" s="18">
        <f t="shared" si="0"/>
        <v>25</v>
      </c>
      <c r="G14" s="18">
        <f t="shared" si="0"/>
        <v>75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71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95081</v>
      </c>
      <c r="C6" s="11">
        <v>27674</v>
      </c>
      <c r="D6" s="11">
        <v>67407</v>
      </c>
      <c r="E6" s="12">
        <f>ROUND(B6/$B6*100,2)</f>
        <v>100</v>
      </c>
      <c r="F6" s="12">
        <f>ROUND(C6/$B6*100,2)</f>
        <v>29.11</v>
      </c>
      <c r="G6" s="12">
        <f>ROUND(D6/$B6*100,2)</f>
        <v>70.89</v>
      </c>
    </row>
    <row r="7" spans="1:7" ht="18" customHeight="1">
      <c r="A7" s="4" t="s">
        <v>11</v>
      </c>
      <c r="B7" s="13">
        <v>896</v>
      </c>
      <c r="C7" s="14">
        <v>523</v>
      </c>
      <c r="D7" s="14">
        <v>373</v>
      </c>
      <c r="E7" s="15">
        <f aca="true" t="shared" si="0" ref="E7:E14">ROUND(B7/$B7*100,2)</f>
        <v>100</v>
      </c>
      <c r="F7" s="15">
        <f aca="true" t="shared" si="1" ref="F7:F14">ROUND(C7/$B7*100,2)</f>
        <v>58.37</v>
      </c>
      <c r="G7" s="15">
        <f aca="true" t="shared" si="2" ref="G7:G14">ROUND(D7/$B7*100,2)</f>
        <v>41.63</v>
      </c>
    </row>
    <row r="8" spans="1:7" ht="18" customHeight="1">
      <c r="A8" s="5" t="s">
        <v>12</v>
      </c>
      <c r="B8" s="13">
        <v>51470</v>
      </c>
      <c r="C8" s="14">
        <v>16674</v>
      </c>
      <c r="D8" s="14">
        <v>34796</v>
      </c>
      <c r="E8" s="15">
        <f t="shared" si="0"/>
        <v>100</v>
      </c>
      <c r="F8" s="15">
        <f t="shared" si="1"/>
        <v>32.4</v>
      </c>
      <c r="G8" s="15">
        <f t="shared" si="2"/>
        <v>67.6</v>
      </c>
    </row>
    <row r="9" spans="1:7" ht="18" customHeight="1">
      <c r="A9" s="5" t="s">
        <v>31</v>
      </c>
      <c r="B9" s="13">
        <v>26732</v>
      </c>
      <c r="C9" s="14">
        <v>7678</v>
      </c>
      <c r="D9" s="14">
        <v>19054</v>
      </c>
      <c r="E9" s="15">
        <f t="shared" si="0"/>
        <v>100</v>
      </c>
      <c r="F9" s="15">
        <f t="shared" si="1"/>
        <v>28.72</v>
      </c>
      <c r="G9" s="15">
        <f t="shared" si="2"/>
        <v>71.28</v>
      </c>
    </row>
    <row r="10" spans="1:7" ht="18" customHeight="1">
      <c r="A10" s="5" t="s">
        <v>13</v>
      </c>
      <c r="B10" s="13">
        <v>3516</v>
      </c>
      <c r="C10" s="14">
        <v>661</v>
      </c>
      <c r="D10" s="14">
        <v>2855</v>
      </c>
      <c r="E10" s="15">
        <f t="shared" si="0"/>
        <v>100</v>
      </c>
      <c r="F10" s="15">
        <f t="shared" si="1"/>
        <v>18.8</v>
      </c>
      <c r="G10" s="15">
        <f t="shared" si="2"/>
        <v>81.2</v>
      </c>
    </row>
    <row r="11" spans="1:7" ht="18" customHeight="1">
      <c r="A11" s="5" t="s">
        <v>14</v>
      </c>
      <c r="B11" s="13">
        <v>12033</v>
      </c>
      <c r="C11" s="14">
        <v>1959</v>
      </c>
      <c r="D11" s="14">
        <v>10074</v>
      </c>
      <c r="E11" s="15">
        <f t="shared" si="0"/>
        <v>100</v>
      </c>
      <c r="F11" s="15">
        <f t="shared" si="1"/>
        <v>16.28</v>
      </c>
      <c r="G11" s="15">
        <f t="shared" si="2"/>
        <v>83.72</v>
      </c>
    </row>
    <row r="12" spans="1:7" ht="18" customHeight="1">
      <c r="A12" s="5" t="s">
        <v>15</v>
      </c>
      <c r="B12" s="13">
        <v>365</v>
      </c>
      <c r="C12" s="14">
        <v>156</v>
      </c>
      <c r="D12" s="14">
        <v>209</v>
      </c>
      <c r="E12" s="15">
        <f t="shared" si="0"/>
        <v>100</v>
      </c>
      <c r="F12" s="15">
        <f t="shared" si="1"/>
        <v>42.74</v>
      </c>
      <c r="G12" s="15">
        <f t="shared" si="2"/>
        <v>57.26</v>
      </c>
    </row>
    <row r="13" spans="1:7" ht="18" customHeight="1">
      <c r="A13" s="5" t="s">
        <v>16</v>
      </c>
      <c r="B13" s="13">
        <v>47</v>
      </c>
      <c r="C13" s="14">
        <v>16</v>
      </c>
      <c r="D13" s="14">
        <v>31</v>
      </c>
      <c r="E13" s="15">
        <f t="shared" si="0"/>
        <v>100</v>
      </c>
      <c r="F13" s="15">
        <f t="shared" si="1"/>
        <v>34.04</v>
      </c>
      <c r="G13" s="15">
        <f t="shared" si="2"/>
        <v>65.96</v>
      </c>
    </row>
    <row r="14" spans="1:7" ht="18" customHeight="1" thickBot="1">
      <c r="A14" s="6" t="s">
        <v>17</v>
      </c>
      <c r="B14" s="16">
        <v>22</v>
      </c>
      <c r="C14" s="17">
        <v>7</v>
      </c>
      <c r="D14" s="17">
        <v>15</v>
      </c>
      <c r="E14" s="18">
        <f t="shared" si="0"/>
        <v>100</v>
      </c>
      <c r="F14" s="18">
        <f t="shared" si="1"/>
        <v>31.82</v>
      </c>
      <c r="G14" s="18">
        <f t="shared" si="2"/>
        <v>68.18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72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94403</v>
      </c>
      <c r="C6" s="11">
        <v>27340</v>
      </c>
      <c r="D6" s="11">
        <v>67063</v>
      </c>
      <c r="E6" s="12">
        <f>ROUND(B6/$B6*100,2)</f>
        <v>100</v>
      </c>
      <c r="F6" s="12">
        <f>ROUND(C6/$B6*100,2)</f>
        <v>28.96</v>
      </c>
      <c r="G6" s="12">
        <f>ROUND(D6/$B6*100,2)</f>
        <v>71.04</v>
      </c>
    </row>
    <row r="7" spans="1:7" ht="18" customHeight="1">
      <c r="A7" s="4" t="s">
        <v>11</v>
      </c>
      <c r="B7" s="13">
        <v>1033</v>
      </c>
      <c r="C7" s="14">
        <v>581</v>
      </c>
      <c r="D7" s="14">
        <v>452</v>
      </c>
      <c r="E7" s="15">
        <f aca="true" t="shared" si="0" ref="E7:G14">ROUND(B7/$B7*100,2)</f>
        <v>100</v>
      </c>
      <c r="F7" s="15">
        <f t="shared" si="0"/>
        <v>56.24</v>
      </c>
      <c r="G7" s="15">
        <f t="shared" si="0"/>
        <v>43.76</v>
      </c>
    </row>
    <row r="8" spans="1:7" ht="18" customHeight="1">
      <c r="A8" s="5" t="s">
        <v>12</v>
      </c>
      <c r="B8" s="13">
        <v>52984</v>
      </c>
      <c r="C8" s="14">
        <v>16841</v>
      </c>
      <c r="D8" s="14">
        <v>36143</v>
      </c>
      <c r="E8" s="15">
        <f t="shared" si="0"/>
        <v>100</v>
      </c>
      <c r="F8" s="15">
        <f t="shared" si="0"/>
        <v>31.79</v>
      </c>
      <c r="G8" s="15">
        <f t="shared" si="0"/>
        <v>68.21</v>
      </c>
    </row>
    <row r="9" spans="1:7" ht="18" customHeight="1">
      <c r="A9" s="5" t="s">
        <v>31</v>
      </c>
      <c r="B9" s="13">
        <v>24424</v>
      </c>
      <c r="C9" s="14">
        <v>7078</v>
      </c>
      <c r="D9" s="14">
        <v>17346</v>
      </c>
      <c r="E9" s="15">
        <f t="shared" si="0"/>
        <v>100</v>
      </c>
      <c r="F9" s="15">
        <f t="shared" si="0"/>
        <v>28.98</v>
      </c>
      <c r="G9" s="15">
        <f t="shared" si="0"/>
        <v>71.02</v>
      </c>
    </row>
    <row r="10" spans="1:7" ht="18" customHeight="1">
      <c r="A10" s="5" t="s">
        <v>13</v>
      </c>
      <c r="B10" s="13">
        <v>3518</v>
      </c>
      <c r="C10" s="14">
        <v>699</v>
      </c>
      <c r="D10" s="14">
        <v>2819</v>
      </c>
      <c r="E10" s="15">
        <f t="shared" si="0"/>
        <v>100</v>
      </c>
      <c r="F10" s="15">
        <f t="shared" si="0"/>
        <v>19.87</v>
      </c>
      <c r="G10" s="15">
        <f t="shared" si="0"/>
        <v>80.13</v>
      </c>
    </row>
    <row r="11" spans="1:7" ht="18" customHeight="1">
      <c r="A11" s="5" t="s">
        <v>14</v>
      </c>
      <c r="B11" s="13">
        <v>12098</v>
      </c>
      <c r="C11" s="14">
        <v>2002</v>
      </c>
      <c r="D11" s="14">
        <v>10096</v>
      </c>
      <c r="E11" s="15">
        <f t="shared" si="0"/>
        <v>100</v>
      </c>
      <c r="F11" s="15">
        <f t="shared" si="0"/>
        <v>16.55</v>
      </c>
      <c r="G11" s="15">
        <f t="shared" si="0"/>
        <v>83.45</v>
      </c>
    </row>
    <row r="12" spans="1:7" ht="18" customHeight="1">
      <c r="A12" s="5" t="s">
        <v>15</v>
      </c>
      <c r="B12" s="13">
        <v>279</v>
      </c>
      <c r="C12" s="14">
        <v>124</v>
      </c>
      <c r="D12" s="14">
        <v>155</v>
      </c>
      <c r="E12" s="15">
        <f t="shared" si="0"/>
        <v>100</v>
      </c>
      <c r="F12" s="15">
        <f t="shared" si="0"/>
        <v>44.44</v>
      </c>
      <c r="G12" s="15">
        <f t="shared" si="0"/>
        <v>55.56</v>
      </c>
    </row>
    <row r="13" spans="1:7" ht="18" customHeight="1">
      <c r="A13" s="5" t="s">
        <v>16</v>
      </c>
      <c r="B13" s="13">
        <v>45</v>
      </c>
      <c r="C13" s="14">
        <v>14</v>
      </c>
      <c r="D13" s="14">
        <v>31</v>
      </c>
      <c r="E13" s="15">
        <f t="shared" si="0"/>
        <v>100</v>
      </c>
      <c r="F13" s="15">
        <f t="shared" si="0"/>
        <v>31.11</v>
      </c>
      <c r="G13" s="15">
        <f t="shared" si="0"/>
        <v>68.89</v>
      </c>
    </row>
    <row r="14" spans="1:7" ht="18" customHeight="1" thickBot="1">
      <c r="A14" s="6" t="s">
        <v>17</v>
      </c>
      <c r="B14" s="16">
        <v>22</v>
      </c>
      <c r="C14" s="17">
        <v>1</v>
      </c>
      <c r="D14" s="17">
        <v>21</v>
      </c>
      <c r="E14" s="18">
        <f t="shared" si="0"/>
        <v>100</v>
      </c>
      <c r="F14" s="18">
        <f t="shared" si="0"/>
        <v>4.55</v>
      </c>
      <c r="G14" s="18">
        <f t="shared" si="0"/>
        <v>95.45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73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95670</v>
      </c>
      <c r="C6" s="11">
        <v>27414</v>
      </c>
      <c r="D6" s="11">
        <v>68256</v>
      </c>
      <c r="E6" s="12">
        <f>ROUND(B6/$B6*100,2)</f>
        <v>100</v>
      </c>
      <c r="F6" s="12">
        <f>ROUND(C6/$B6*100,2)</f>
        <v>28.65</v>
      </c>
      <c r="G6" s="12">
        <f>ROUND(D6/$B6*100,2)</f>
        <v>71.35</v>
      </c>
    </row>
    <row r="7" spans="1:7" ht="18" customHeight="1">
      <c r="A7" s="4" t="s">
        <v>11</v>
      </c>
      <c r="B7" s="13">
        <v>1061</v>
      </c>
      <c r="C7" s="14">
        <v>616</v>
      </c>
      <c r="D7" s="14">
        <v>445</v>
      </c>
      <c r="E7" s="15">
        <f aca="true" t="shared" si="0" ref="E7:G14">ROUND(B7/$B7*100,2)</f>
        <v>100</v>
      </c>
      <c r="F7" s="15">
        <f t="shared" si="0"/>
        <v>58.06</v>
      </c>
      <c r="G7" s="15">
        <f t="shared" si="0"/>
        <v>41.94</v>
      </c>
    </row>
    <row r="8" spans="1:7" ht="18" customHeight="1">
      <c r="A8" s="5" t="s">
        <v>12</v>
      </c>
      <c r="B8" s="13">
        <v>54837</v>
      </c>
      <c r="C8" s="14">
        <v>17108</v>
      </c>
      <c r="D8" s="14">
        <v>37729</v>
      </c>
      <c r="E8" s="15">
        <f t="shared" si="0"/>
        <v>100</v>
      </c>
      <c r="F8" s="15">
        <f t="shared" si="0"/>
        <v>31.2</v>
      </c>
      <c r="G8" s="15">
        <f t="shared" si="0"/>
        <v>68.8</v>
      </c>
    </row>
    <row r="9" spans="1:7" ht="18" customHeight="1">
      <c r="A9" s="5" t="s">
        <v>31</v>
      </c>
      <c r="B9" s="13">
        <v>22757</v>
      </c>
      <c r="C9" s="14">
        <v>6643</v>
      </c>
      <c r="D9" s="14">
        <v>16114</v>
      </c>
      <c r="E9" s="15">
        <f t="shared" si="0"/>
        <v>100</v>
      </c>
      <c r="F9" s="15">
        <f t="shared" si="0"/>
        <v>29.19</v>
      </c>
      <c r="G9" s="15">
        <f t="shared" si="0"/>
        <v>70.81</v>
      </c>
    </row>
    <row r="10" spans="1:7" ht="18" customHeight="1">
      <c r="A10" s="5" t="s">
        <v>13</v>
      </c>
      <c r="B10" s="13">
        <v>3960</v>
      </c>
      <c r="C10" s="14">
        <v>745</v>
      </c>
      <c r="D10" s="14">
        <v>3215</v>
      </c>
      <c r="E10" s="15">
        <f t="shared" si="0"/>
        <v>100</v>
      </c>
      <c r="F10" s="15">
        <f t="shared" si="0"/>
        <v>18.81</v>
      </c>
      <c r="G10" s="15">
        <f t="shared" si="0"/>
        <v>81.19</v>
      </c>
    </row>
    <row r="11" spans="1:7" ht="18" customHeight="1">
      <c r="A11" s="5" t="s">
        <v>14</v>
      </c>
      <c r="B11" s="13">
        <v>12755</v>
      </c>
      <c r="C11" s="14">
        <v>2175</v>
      </c>
      <c r="D11" s="14">
        <v>10580</v>
      </c>
      <c r="E11" s="15">
        <f t="shared" si="0"/>
        <v>100</v>
      </c>
      <c r="F11" s="15">
        <f t="shared" si="0"/>
        <v>17.05</v>
      </c>
      <c r="G11" s="15">
        <f t="shared" si="0"/>
        <v>82.95</v>
      </c>
    </row>
    <row r="12" spans="1:7" ht="18" customHeight="1">
      <c r="A12" s="5" t="s">
        <v>15</v>
      </c>
      <c r="B12" s="13">
        <v>236</v>
      </c>
      <c r="C12" s="14">
        <v>111</v>
      </c>
      <c r="D12" s="14">
        <v>125</v>
      </c>
      <c r="E12" s="15">
        <f t="shared" si="0"/>
        <v>100</v>
      </c>
      <c r="F12" s="15">
        <f t="shared" si="0"/>
        <v>47.03</v>
      </c>
      <c r="G12" s="15">
        <f t="shared" si="0"/>
        <v>52.97</v>
      </c>
    </row>
    <row r="13" spans="1:7" ht="18" customHeight="1">
      <c r="A13" s="5" t="s">
        <v>16</v>
      </c>
      <c r="B13" s="13">
        <v>49</v>
      </c>
      <c r="C13" s="14">
        <v>12</v>
      </c>
      <c r="D13" s="14">
        <v>37</v>
      </c>
      <c r="E13" s="15">
        <f t="shared" si="0"/>
        <v>100</v>
      </c>
      <c r="F13" s="15">
        <f t="shared" si="0"/>
        <v>24.49</v>
      </c>
      <c r="G13" s="15">
        <f t="shared" si="0"/>
        <v>75.51</v>
      </c>
    </row>
    <row r="14" spans="1:7" ht="18" customHeight="1" thickBot="1">
      <c r="A14" s="6" t="s">
        <v>17</v>
      </c>
      <c r="B14" s="16">
        <v>15</v>
      </c>
      <c r="C14" s="17">
        <v>4</v>
      </c>
      <c r="D14" s="17">
        <v>11</v>
      </c>
      <c r="E14" s="18">
        <f t="shared" si="0"/>
        <v>100</v>
      </c>
      <c r="F14" s="18">
        <f t="shared" si="0"/>
        <v>26.67</v>
      </c>
      <c r="G14" s="18">
        <f t="shared" si="0"/>
        <v>73.33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74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9" t="s">
        <v>10</v>
      </c>
      <c r="B6" s="10">
        <v>96612</v>
      </c>
      <c r="C6" s="11">
        <v>27359</v>
      </c>
      <c r="D6" s="11">
        <v>69253</v>
      </c>
      <c r="E6" s="12">
        <f>ROUND(B6/$B6*100,2)</f>
        <v>100</v>
      </c>
      <c r="F6" s="12">
        <f>ROUND(C6/$B6*100,2)</f>
        <v>28.32</v>
      </c>
      <c r="G6" s="12">
        <f>ROUND(D6/$B6*100,2)</f>
        <v>71.68</v>
      </c>
    </row>
    <row r="7" spans="1:7" ht="18" customHeight="1">
      <c r="A7" s="40" t="s">
        <v>11</v>
      </c>
      <c r="B7" s="13">
        <v>1108</v>
      </c>
      <c r="C7" s="14">
        <v>628</v>
      </c>
      <c r="D7" s="14">
        <v>480</v>
      </c>
      <c r="E7" s="15">
        <f aca="true" t="shared" si="0" ref="E7:G11">ROUND(B7/$B7*100,2)</f>
        <v>100</v>
      </c>
      <c r="F7" s="15">
        <f t="shared" si="0"/>
        <v>56.68</v>
      </c>
      <c r="G7" s="15">
        <f t="shared" si="0"/>
        <v>43.32</v>
      </c>
    </row>
    <row r="8" spans="1:7" ht="18" customHeight="1">
      <c r="A8" s="41" t="s">
        <v>12</v>
      </c>
      <c r="B8" s="13">
        <v>56814</v>
      </c>
      <c r="C8" s="14">
        <v>17318</v>
      </c>
      <c r="D8" s="14">
        <v>39496</v>
      </c>
      <c r="E8" s="15">
        <f t="shared" si="0"/>
        <v>100</v>
      </c>
      <c r="F8" s="15">
        <f t="shared" si="0"/>
        <v>30.48</v>
      </c>
      <c r="G8" s="15">
        <f t="shared" si="0"/>
        <v>69.52</v>
      </c>
    </row>
    <row r="9" spans="1:7" ht="18" customHeight="1">
      <c r="A9" s="41" t="s">
        <v>75</v>
      </c>
      <c r="B9" s="13">
        <v>38466</v>
      </c>
      <c r="C9" s="14">
        <v>9313</v>
      </c>
      <c r="D9" s="14">
        <v>29153</v>
      </c>
      <c r="E9" s="15">
        <f t="shared" si="0"/>
        <v>100</v>
      </c>
      <c r="F9" s="15">
        <f t="shared" si="0"/>
        <v>24.21</v>
      </c>
      <c r="G9" s="15">
        <f t="shared" si="0"/>
        <v>75.79</v>
      </c>
    </row>
    <row r="10" spans="1:7" ht="18" customHeight="1">
      <c r="A10" s="41" t="s">
        <v>76</v>
      </c>
      <c r="B10" s="13">
        <v>212</v>
      </c>
      <c r="C10" s="14">
        <v>94</v>
      </c>
      <c r="D10" s="14">
        <v>118</v>
      </c>
      <c r="E10" s="15">
        <f t="shared" si="0"/>
        <v>100</v>
      </c>
      <c r="F10" s="15">
        <f t="shared" si="0"/>
        <v>44.34</v>
      </c>
      <c r="G10" s="15">
        <f t="shared" si="0"/>
        <v>55.66</v>
      </c>
    </row>
    <row r="11" spans="1:7" ht="18" customHeight="1" thickBot="1">
      <c r="A11" s="42" t="s">
        <v>77</v>
      </c>
      <c r="B11" s="16">
        <v>12</v>
      </c>
      <c r="C11" s="17">
        <v>6</v>
      </c>
      <c r="D11" s="17">
        <v>6</v>
      </c>
      <c r="E11" s="18">
        <f t="shared" si="0"/>
        <v>100</v>
      </c>
      <c r="F11" s="18">
        <f t="shared" si="0"/>
        <v>50</v>
      </c>
      <c r="G11" s="18">
        <f t="shared" si="0"/>
        <v>50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78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9" t="s">
        <v>10</v>
      </c>
      <c r="B6" s="10">
        <v>96966</v>
      </c>
      <c r="C6" s="11">
        <v>27348</v>
      </c>
      <c r="D6" s="11">
        <v>69618</v>
      </c>
      <c r="E6" s="12">
        <f>ROUND(B6/$B6*100,2)</f>
        <v>100</v>
      </c>
      <c r="F6" s="12">
        <f>ROUND(C6/$B6*100,2)</f>
        <v>28.2</v>
      </c>
      <c r="G6" s="12">
        <f>ROUND(D6/$B6*100,2)</f>
        <v>71.8</v>
      </c>
    </row>
    <row r="7" spans="1:7" ht="18" customHeight="1">
      <c r="A7" s="40" t="s">
        <v>11</v>
      </c>
      <c r="B7" s="13">
        <v>1224</v>
      </c>
      <c r="C7" s="14">
        <v>665</v>
      </c>
      <c r="D7" s="14">
        <v>559</v>
      </c>
      <c r="E7" s="15">
        <f aca="true" t="shared" si="0" ref="E7:G11">ROUND(B7/$B7*100,2)</f>
        <v>100</v>
      </c>
      <c r="F7" s="15">
        <f t="shared" si="0"/>
        <v>54.33</v>
      </c>
      <c r="G7" s="15">
        <f t="shared" si="0"/>
        <v>45.67</v>
      </c>
    </row>
    <row r="8" spans="1:7" ht="18" customHeight="1">
      <c r="A8" s="41" t="s">
        <v>12</v>
      </c>
      <c r="B8" s="13">
        <v>58592</v>
      </c>
      <c r="C8" s="14">
        <v>17606</v>
      </c>
      <c r="D8" s="14">
        <v>40986</v>
      </c>
      <c r="E8" s="15">
        <f t="shared" si="0"/>
        <v>100</v>
      </c>
      <c r="F8" s="15">
        <f t="shared" si="0"/>
        <v>30.05</v>
      </c>
      <c r="G8" s="15">
        <f t="shared" si="0"/>
        <v>69.95</v>
      </c>
    </row>
    <row r="9" spans="1:7" ht="18" customHeight="1">
      <c r="A9" s="41" t="s">
        <v>75</v>
      </c>
      <c r="B9" s="13">
        <v>36979</v>
      </c>
      <c r="C9" s="14">
        <v>9000</v>
      </c>
      <c r="D9" s="14">
        <v>27979</v>
      </c>
      <c r="E9" s="15">
        <f t="shared" si="0"/>
        <v>100</v>
      </c>
      <c r="F9" s="15">
        <f t="shared" si="0"/>
        <v>24.34</v>
      </c>
      <c r="G9" s="15">
        <f t="shared" si="0"/>
        <v>75.66</v>
      </c>
    </row>
    <row r="10" spans="1:7" ht="18" customHeight="1">
      <c r="A10" s="41" t="s">
        <v>76</v>
      </c>
      <c r="B10" s="13">
        <v>169</v>
      </c>
      <c r="C10" s="14">
        <v>76</v>
      </c>
      <c r="D10" s="14">
        <v>93</v>
      </c>
      <c r="E10" s="15">
        <f t="shared" si="0"/>
        <v>100</v>
      </c>
      <c r="F10" s="15">
        <f t="shared" si="0"/>
        <v>44.97</v>
      </c>
      <c r="G10" s="15">
        <f t="shared" si="0"/>
        <v>55.03</v>
      </c>
    </row>
    <row r="11" spans="1:7" ht="18" customHeight="1" thickBot="1">
      <c r="A11" s="42" t="s">
        <v>77</v>
      </c>
      <c r="B11" s="16">
        <v>2</v>
      </c>
      <c r="C11" s="17">
        <v>1</v>
      </c>
      <c r="D11" s="17">
        <v>1</v>
      </c>
      <c r="E11" s="18">
        <f t="shared" si="0"/>
        <v>100</v>
      </c>
      <c r="F11" s="18">
        <f t="shared" si="0"/>
        <v>50</v>
      </c>
      <c r="G11" s="18">
        <f t="shared" si="0"/>
        <v>50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79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9" t="s">
        <v>10</v>
      </c>
      <c r="B6" s="10">
        <v>98104</v>
      </c>
      <c r="C6" s="11">
        <v>27412</v>
      </c>
      <c r="D6" s="11">
        <v>70692</v>
      </c>
      <c r="E6" s="12">
        <v>100</v>
      </c>
      <c r="F6" s="12">
        <v>27.9417760743701</v>
      </c>
      <c r="G6" s="12">
        <v>72.0582239256299</v>
      </c>
    </row>
    <row r="7" spans="1:7" ht="18" customHeight="1">
      <c r="A7" s="40" t="s">
        <v>11</v>
      </c>
      <c r="B7" s="13">
        <v>1204</v>
      </c>
      <c r="C7" s="14">
        <v>656</v>
      </c>
      <c r="D7" s="14">
        <v>548</v>
      </c>
      <c r="E7" s="15">
        <v>100</v>
      </c>
      <c r="F7" s="15">
        <v>54.485049833887</v>
      </c>
      <c r="G7" s="15">
        <v>45.514950166113</v>
      </c>
    </row>
    <row r="8" spans="1:7" ht="18" customHeight="1">
      <c r="A8" s="41" t="s">
        <v>12</v>
      </c>
      <c r="B8" s="13">
        <v>59968</v>
      </c>
      <c r="C8" s="14">
        <v>17808</v>
      </c>
      <c r="D8" s="14">
        <v>42160</v>
      </c>
      <c r="E8" s="15">
        <v>100</v>
      </c>
      <c r="F8" s="15">
        <v>29.6958377801494</v>
      </c>
      <c r="G8" s="15">
        <v>70.3041622198506</v>
      </c>
    </row>
    <row r="9" spans="1:7" ht="18" customHeight="1">
      <c r="A9" s="41" t="s">
        <v>75</v>
      </c>
      <c r="B9" s="13">
        <v>36780</v>
      </c>
      <c r="C9" s="14">
        <v>8880</v>
      </c>
      <c r="D9" s="14">
        <v>27900</v>
      </c>
      <c r="E9" s="15">
        <v>100</v>
      </c>
      <c r="F9" s="15">
        <v>24.1435562805873</v>
      </c>
      <c r="G9" s="15">
        <v>75.8564437194127</v>
      </c>
    </row>
    <row r="10" spans="1:7" ht="18" customHeight="1">
      <c r="A10" s="41" t="s">
        <v>76</v>
      </c>
      <c r="B10" s="13">
        <v>152</v>
      </c>
      <c r="C10" s="14">
        <v>68</v>
      </c>
      <c r="D10" s="14">
        <v>84</v>
      </c>
      <c r="E10" s="15">
        <v>100</v>
      </c>
      <c r="F10" s="15">
        <v>44.7368421052632</v>
      </c>
      <c r="G10" s="15">
        <v>55.2631578947368</v>
      </c>
    </row>
    <row r="11" spans="1:7" ht="18" customHeight="1" thickBot="1">
      <c r="A11" s="42" t="s">
        <v>77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80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9" t="s">
        <v>10</v>
      </c>
      <c r="B6" s="10">
        <v>100197</v>
      </c>
      <c r="C6" s="11">
        <v>27646</v>
      </c>
      <c r="D6" s="11">
        <v>72551</v>
      </c>
      <c r="E6" s="12">
        <v>100</v>
      </c>
      <c r="F6" s="12">
        <v>27.591644460413</v>
      </c>
      <c r="G6" s="12">
        <v>72.408355539587</v>
      </c>
    </row>
    <row r="7" spans="1:7" ht="18" customHeight="1">
      <c r="A7" s="40" t="s">
        <v>11</v>
      </c>
      <c r="B7" s="13">
        <v>1274</v>
      </c>
      <c r="C7" s="14">
        <v>679</v>
      </c>
      <c r="D7" s="14">
        <v>595</v>
      </c>
      <c r="E7" s="15">
        <v>100</v>
      </c>
      <c r="F7" s="15">
        <v>53.2967032967033</v>
      </c>
      <c r="G7" s="15">
        <v>46.7032967032967</v>
      </c>
    </row>
    <row r="8" spans="1:7" ht="18" customHeight="1">
      <c r="A8" s="41" t="s">
        <v>12</v>
      </c>
      <c r="B8" s="13">
        <v>61253</v>
      </c>
      <c r="C8" s="14">
        <v>17908</v>
      </c>
      <c r="D8" s="14">
        <v>43345</v>
      </c>
      <c r="E8" s="15">
        <v>100</v>
      </c>
      <c r="F8" s="15">
        <v>29.2361190472303</v>
      </c>
      <c r="G8" s="15">
        <v>70.7638809527697</v>
      </c>
    </row>
    <row r="9" spans="1:7" ht="18" customHeight="1">
      <c r="A9" s="41" t="s">
        <v>75</v>
      </c>
      <c r="B9" s="13">
        <v>37522</v>
      </c>
      <c r="C9" s="14">
        <v>9003</v>
      </c>
      <c r="D9" s="14">
        <v>28519</v>
      </c>
      <c r="E9" s="15">
        <v>100</v>
      </c>
      <c r="F9" s="15">
        <v>23.993923564842</v>
      </c>
      <c r="G9" s="15">
        <v>76.006076435158</v>
      </c>
    </row>
    <row r="10" spans="1:7" ht="18" customHeight="1">
      <c r="A10" s="41" t="s">
        <v>76</v>
      </c>
      <c r="B10" s="13">
        <v>146</v>
      </c>
      <c r="C10" s="14">
        <v>55</v>
      </c>
      <c r="D10" s="14">
        <v>91</v>
      </c>
      <c r="E10" s="15">
        <v>100</v>
      </c>
      <c r="F10" s="15">
        <v>37.6712328767123</v>
      </c>
      <c r="G10" s="15">
        <v>62.3287671232877</v>
      </c>
    </row>
    <row r="11" spans="1:7" ht="18" customHeight="1" thickBot="1">
      <c r="A11" s="42" t="s">
        <v>77</v>
      </c>
      <c r="B11" s="16">
        <v>2</v>
      </c>
      <c r="C11" s="17">
        <v>1</v>
      </c>
      <c r="D11" s="17">
        <v>1</v>
      </c>
      <c r="E11" s="43">
        <v>100</v>
      </c>
      <c r="F11" s="43">
        <v>50</v>
      </c>
      <c r="G11" s="43">
        <v>50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81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9" t="s">
        <v>10</v>
      </c>
      <c r="B6" s="10">
        <v>101475</v>
      </c>
      <c r="C6" s="11">
        <v>27756</v>
      </c>
      <c r="D6" s="11">
        <v>73719</v>
      </c>
      <c r="E6" s="12">
        <v>100</v>
      </c>
      <c r="F6" s="12">
        <v>27.3525498891353</v>
      </c>
      <c r="G6" s="12">
        <v>72.6474501108647</v>
      </c>
    </row>
    <row r="7" spans="1:7" ht="18" customHeight="1">
      <c r="A7" s="40" t="s">
        <v>11</v>
      </c>
      <c r="B7" s="13">
        <v>1312</v>
      </c>
      <c r="C7" s="14">
        <v>689</v>
      </c>
      <c r="D7" s="14">
        <v>623</v>
      </c>
      <c r="E7" s="15">
        <v>100</v>
      </c>
      <c r="F7" s="15">
        <v>52.515243902439</v>
      </c>
      <c r="G7" s="15">
        <v>47.484756097561</v>
      </c>
    </row>
    <row r="8" spans="1:7" ht="18" customHeight="1">
      <c r="A8" s="41" t="s">
        <v>12</v>
      </c>
      <c r="B8" s="13">
        <v>62180</v>
      </c>
      <c r="C8" s="14">
        <v>17909</v>
      </c>
      <c r="D8" s="14">
        <v>44271</v>
      </c>
      <c r="E8" s="15">
        <v>100</v>
      </c>
      <c r="F8" s="15">
        <v>28.8018655516243</v>
      </c>
      <c r="G8" s="15">
        <v>71.1981344483757</v>
      </c>
    </row>
    <row r="9" spans="1:7" ht="18" customHeight="1">
      <c r="A9" s="41" t="s">
        <v>75</v>
      </c>
      <c r="B9" s="13">
        <v>37849</v>
      </c>
      <c r="C9" s="14">
        <v>9106</v>
      </c>
      <c r="D9" s="14">
        <v>28743</v>
      </c>
      <c r="E9" s="15">
        <v>100</v>
      </c>
      <c r="F9" s="15">
        <v>24.0587598087136</v>
      </c>
      <c r="G9" s="15">
        <v>75.9412401912864</v>
      </c>
    </row>
    <row r="10" spans="1:7" ht="18" customHeight="1">
      <c r="A10" s="41" t="s">
        <v>76</v>
      </c>
      <c r="B10" s="13">
        <v>134</v>
      </c>
      <c r="C10" s="14">
        <v>52</v>
      </c>
      <c r="D10" s="14">
        <v>82</v>
      </c>
      <c r="E10" s="15">
        <v>100</v>
      </c>
      <c r="F10" s="15">
        <v>38.8059701492537</v>
      </c>
      <c r="G10" s="15">
        <v>61.1940298507463</v>
      </c>
    </row>
    <row r="11" spans="1:7" ht="18" customHeight="1" thickBot="1">
      <c r="A11" s="42" t="s">
        <v>77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19" customWidth="1"/>
    <col min="2" max="2" width="10.875" style="19" customWidth="1"/>
    <col min="3" max="3" width="9.875" style="19" customWidth="1"/>
    <col min="4" max="4" width="9.375" style="19" customWidth="1"/>
    <col min="5" max="16384" width="9.00390625" style="19" customWidth="1"/>
  </cols>
  <sheetData>
    <row r="1" spans="1:7" ht="30" customHeight="1">
      <c r="A1" s="53" t="s">
        <v>49</v>
      </c>
      <c r="B1" s="53"/>
      <c r="C1" s="53"/>
      <c r="D1" s="53"/>
      <c r="E1" s="53"/>
      <c r="F1" s="53"/>
      <c r="G1" s="53"/>
    </row>
    <row r="2" spans="1:7" ht="15.75" customHeight="1">
      <c r="A2" s="57" t="s">
        <v>3</v>
      </c>
      <c r="B2" s="57"/>
      <c r="C2" s="57"/>
      <c r="D2" s="57"/>
      <c r="E2" s="57"/>
      <c r="F2" s="57"/>
      <c r="G2" s="57"/>
    </row>
    <row r="3" spans="1:8" ht="15.75" customHeight="1" thickBot="1">
      <c r="A3" s="54" t="s">
        <v>18</v>
      </c>
      <c r="B3" s="54"/>
      <c r="C3" s="54"/>
      <c r="D3" s="54"/>
      <c r="E3" s="54"/>
      <c r="F3" s="54"/>
      <c r="G3" s="54"/>
      <c r="H3" s="20"/>
    </row>
    <row r="4" spans="1:8" ht="30" customHeight="1">
      <c r="A4" s="55"/>
      <c r="B4" s="51" t="s">
        <v>2</v>
      </c>
      <c r="C4" s="51"/>
      <c r="D4" s="51"/>
      <c r="E4" s="51" t="s">
        <v>19</v>
      </c>
      <c r="F4" s="51"/>
      <c r="G4" s="52"/>
      <c r="H4" s="20"/>
    </row>
    <row r="5" spans="1:8" ht="24.75" customHeight="1">
      <c r="A5" s="56"/>
      <c r="B5" s="21" t="s">
        <v>0</v>
      </c>
      <c r="C5" s="21" t="s">
        <v>20</v>
      </c>
      <c r="D5" s="21" t="s">
        <v>21</v>
      </c>
      <c r="E5" s="21" t="s">
        <v>0</v>
      </c>
      <c r="F5" s="21" t="s">
        <v>20</v>
      </c>
      <c r="G5" s="22" t="s">
        <v>21</v>
      </c>
      <c r="H5" s="20"/>
    </row>
    <row r="6" spans="1:8" ht="18" customHeight="1">
      <c r="A6" s="23" t="s">
        <v>22</v>
      </c>
      <c r="B6" s="24">
        <v>101360</v>
      </c>
      <c r="C6" s="25">
        <v>31940</v>
      </c>
      <c r="D6" s="25">
        <v>69420</v>
      </c>
      <c r="E6" s="26">
        <v>100</v>
      </c>
      <c r="F6" s="26">
        <f>ROUND(C6/B6*100,2)</f>
        <v>31.51</v>
      </c>
      <c r="G6" s="26">
        <f>ROUND(D6/B6*100,2)</f>
        <v>68.49</v>
      </c>
      <c r="H6" s="20"/>
    </row>
    <row r="7" spans="1:8" ht="18" customHeight="1">
      <c r="A7" s="27" t="s">
        <v>23</v>
      </c>
      <c r="B7" s="28">
        <v>172</v>
      </c>
      <c r="C7" s="29">
        <v>115</v>
      </c>
      <c r="D7" s="29">
        <v>57</v>
      </c>
      <c r="E7" s="30">
        <v>100</v>
      </c>
      <c r="F7" s="30">
        <f aca="true" t="shared" si="0" ref="F7:F14">ROUND(C7/B7*100,2)</f>
        <v>66.86</v>
      </c>
      <c r="G7" s="30">
        <f aca="true" t="shared" si="1" ref="G7:G14">ROUND(D7/B7*100,2)</f>
        <v>33.14</v>
      </c>
      <c r="H7" s="20"/>
    </row>
    <row r="8" spans="1:8" ht="18" customHeight="1">
      <c r="A8" s="31" t="s">
        <v>24</v>
      </c>
      <c r="B8" s="28">
        <v>17670</v>
      </c>
      <c r="C8" s="29">
        <v>7453</v>
      </c>
      <c r="D8" s="29">
        <v>10217</v>
      </c>
      <c r="E8" s="30">
        <v>100</v>
      </c>
      <c r="F8" s="30">
        <f t="shared" si="0"/>
        <v>42.18</v>
      </c>
      <c r="G8" s="30">
        <f t="shared" si="1"/>
        <v>57.82</v>
      </c>
      <c r="H8" s="20"/>
    </row>
    <row r="9" spans="1:8" ht="18" customHeight="1">
      <c r="A9" s="31" t="s">
        <v>31</v>
      </c>
      <c r="B9" s="28">
        <v>57725</v>
      </c>
      <c r="C9" s="29">
        <v>19097</v>
      </c>
      <c r="D9" s="29">
        <v>38628</v>
      </c>
      <c r="E9" s="30">
        <v>100</v>
      </c>
      <c r="F9" s="30">
        <f t="shared" si="0"/>
        <v>33.08</v>
      </c>
      <c r="G9" s="30">
        <f t="shared" si="1"/>
        <v>66.92</v>
      </c>
      <c r="H9" s="20"/>
    </row>
    <row r="10" spans="1:8" ht="18" customHeight="1">
      <c r="A10" s="31" t="s">
        <v>25</v>
      </c>
      <c r="B10" s="28">
        <v>3958</v>
      </c>
      <c r="C10" s="29">
        <v>984</v>
      </c>
      <c r="D10" s="29">
        <v>2974</v>
      </c>
      <c r="E10" s="30">
        <v>100</v>
      </c>
      <c r="F10" s="30">
        <f t="shared" si="0"/>
        <v>24.86</v>
      </c>
      <c r="G10" s="30">
        <f t="shared" si="1"/>
        <v>75.14</v>
      </c>
      <c r="H10" s="20"/>
    </row>
    <row r="11" spans="1:8" ht="18" customHeight="1">
      <c r="A11" s="31" t="s">
        <v>26</v>
      </c>
      <c r="B11" s="28">
        <v>19170</v>
      </c>
      <c r="C11" s="29">
        <v>3458</v>
      </c>
      <c r="D11" s="29">
        <v>15712</v>
      </c>
      <c r="E11" s="30">
        <v>100</v>
      </c>
      <c r="F11" s="30">
        <f t="shared" si="0"/>
        <v>18.04</v>
      </c>
      <c r="G11" s="30">
        <f t="shared" si="1"/>
        <v>81.96</v>
      </c>
      <c r="H11" s="20"/>
    </row>
    <row r="12" spans="1:8" ht="18" customHeight="1">
      <c r="A12" s="31" t="s">
        <v>27</v>
      </c>
      <c r="B12" s="28">
        <v>2361</v>
      </c>
      <c r="C12" s="29">
        <v>735</v>
      </c>
      <c r="D12" s="29">
        <v>1626</v>
      </c>
      <c r="E12" s="30">
        <v>100</v>
      </c>
      <c r="F12" s="30">
        <f t="shared" si="0"/>
        <v>31.13</v>
      </c>
      <c r="G12" s="30">
        <f t="shared" si="1"/>
        <v>68.87</v>
      </c>
      <c r="H12" s="20"/>
    </row>
    <row r="13" spans="1:8" ht="18" customHeight="1">
      <c r="A13" s="31" t="s">
        <v>28</v>
      </c>
      <c r="B13" s="28">
        <v>175</v>
      </c>
      <c r="C13" s="29">
        <v>66</v>
      </c>
      <c r="D13" s="29">
        <v>109</v>
      </c>
      <c r="E13" s="30">
        <v>100</v>
      </c>
      <c r="F13" s="30">
        <f t="shared" si="0"/>
        <v>37.71</v>
      </c>
      <c r="G13" s="30">
        <f t="shared" si="1"/>
        <v>62.29</v>
      </c>
      <c r="H13" s="20"/>
    </row>
    <row r="14" spans="1:8" ht="18" customHeight="1" thickBot="1">
      <c r="A14" s="32" t="s">
        <v>29</v>
      </c>
      <c r="B14" s="33">
        <v>129</v>
      </c>
      <c r="C14" s="34">
        <v>32</v>
      </c>
      <c r="D14" s="34">
        <v>97</v>
      </c>
      <c r="E14" s="35">
        <v>100</v>
      </c>
      <c r="F14" s="35">
        <f t="shared" si="0"/>
        <v>24.81</v>
      </c>
      <c r="G14" s="35">
        <f t="shared" si="1"/>
        <v>75.19</v>
      </c>
      <c r="H14" s="20"/>
    </row>
    <row r="15" ht="15.75">
      <c r="H15" s="20"/>
    </row>
    <row r="16" ht="15.75">
      <c r="H16" s="20"/>
    </row>
  </sheetData>
  <sheetProtection/>
  <mergeCells count="6">
    <mergeCell ref="B4:D4"/>
    <mergeCell ref="E4:G4"/>
    <mergeCell ref="A1:G1"/>
    <mergeCell ref="A3:G3"/>
    <mergeCell ref="A4:A5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19" customWidth="1"/>
    <col min="2" max="2" width="10.875" style="19" customWidth="1"/>
    <col min="3" max="3" width="9.875" style="19" customWidth="1"/>
    <col min="4" max="4" width="9.375" style="19" customWidth="1"/>
    <col min="5" max="16384" width="9.00390625" style="19" customWidth="1"/>
  </cols>
  <sheetData>
    <row r="1" spans="1:7" ht="30" customHeight="1">
      <c r="A1" s="53" t="s">
        <v>49</v>
      </c>
      <c r="B1" s="53"/>
      <c r="C1" s="53"/>
      <c r="D1" s="53"/>
      <c r="E1" s="53"/>
      <c r="F1" s="53"/>
      <c r="G1" s="53"/>
    </row>
    <row r="2" spans="1:7" ht="15.75" customHeight="1">
      <c r="A2" s="57" t="s">
        <v>32</v>
      </c>
      <c r="B2" s="57"/>
      <c r="C2" s="57"/>
      <c r="D2" s="57"/>
      <c r="E2" s="57"/>
      <c r="F2" s="57"/>
      <c r="G2" s="57"/>
    </row>
    <row r="3" spans="1:7" ht="15.75" customHeight="1" thickBot="1">
      <c r="A3" s="54" t="s">
        <v>18</v>
      </c>
      <c r="B3" s="54"/>
      <c r="C3" s="54"/>
      <c r="D3" s="54"/>
      <c r="E3" s="54"/>
      <c r="F3" s="54"/>
      <c r="G3" s="54"/>
    </row>
    <row r="4" spans="1:7" ht="30" customHeight="1">
      <c r="A4" s="55"/>
      <c r="B4" s="51" t="s">
        <v>2</v>
      </c>
      <c r="C4" s="51"/>
      <c r="D4" s="51"/>
      <c r="E4" s="51" t="s">
        <v>19</v>
      </c>
      <c r="F4" s="51"/>
      <c r="G4" s="52"/>
    </row>
    <row r="5" spans="1:7" ht="24.75" customHeight="1">
      <c r="A5" s="56"/>
      <c r="B5" s="21" t="s">
        <v>0</v>
      </c>
      <c r="C5" s="21" t="s">
        <v>20</v>
      </c>
      <c r="D5" s="21" t="s">
        <v>21</v>
      </c>
      <c r="E5" s="21" t="s">
        <v>0</v>
      </c>
      <c r="F5" s="21" t="s">
        <v>20</v>
      </c>
      <c r="G5" s="22" t="s">
        <v>21</v>
      </c>
    </row>
    <row r="6" spans="1:7" ht="18" customHeight="1">
      <c r="A6" s="23" t="s">
        <v>22</v>
      </c>
      <c r="B6" s="24">
        <f>SUM(B7:B14)</f>
        <v>100206</v>
      </c>
      <c r="C6" s="25">
        <f>SUM(C7:C14)</f>
        <v>31551</v>
      </c>
      <c r="D6" s="25">
        <f>SUM(D7:D14)</f>
        <v>68655</v>
      </c>
      <c r="E6" s="26">
        <v>100</v>
      </c>
      <c r="F6" s="26">
        <f>ROUND(C6/B6*100,2)</f>
        <v>31.49</v>
      </c>
      <c r="G6" s="26">
        <f>ROUND(D6/B6*100,2)</f>
        <v>68.51</v>
      </c>
    </row>
    <row r="7" spans="1:7" ht="18" customHeight="1">
      <c r="A7" s="27" t="s">
        <v>23</v>
      </c>
      <c r="B7" s="28">
        <v>227</v>
      </c>
      <c r="C7" s="29">
        <v>151</v>
      </c>
      <c r="D7" s="29">
        <v>76</v>
      </c>
      <c r="E7" s="30">
        <v>100</v>
      </c>
      <c r="F7" s="30">
        <f aca="true" t="shared" si="0" ref="F7:F14">ROUND(C7/B7*100,2)</f>
        <v>66.52</v>
      </c>
      <c r="G7" s="30">
        <f aca="true" t="shared" si="1" ref="G7:G14">ROUND(D7/B7*100,2)</f>
        <v>33.48</v>
      </c>
    </row>
    <row r="8" spans="1:7" ht="18" customHeight="1">
      <c r="A8" s="31" t="s">
        <v>24</v>
      </c>
      <c r="B8" s="28">
        <v>21127</v>
      </c>
      <c r="C8" s="29">
        <v>8721</v>
      </c>
      <c r="D8" s="29">
        <v>12406</v>
      </c>
      <c r="E8" s="30">
        <v>100</v>
      </c>
      <c r="F8" s="30">
        <f t="shared" si="0"/>
        <v>41.28</v>
      </c>
      <c r="G8" s="30">
        <f t="shared" si="1"/>
        <v>58.72</v>
      </c>
    </row>
    <row r="9" spans="1:7" ht="18" customHeight="1">
      <c r="A9" s="31" t="s">
        <v>31</v>
      </c>
      <c r="B9" s="28">
        <v>54561</v>
      </c>
      <c r="C9" s="29">
        <v>17818</v>
      </c>
      <c r="D9" s="29">
        <v>36743</v>
      </c>
      <c r="E9" s="30">
        <v>100</v>
      </c>
      <c r="F9" s="30">
        <f t="shared" si="0"/>
        <v>32.66</v>
      </c>
      <c r="G9" s="30">
        <f t="shared" si="1"/>
        <v>67.34</v>
      </c>
    </row>
    <row r="10" spans="1:7" ht="18" customHeight="1">
      <c r="A10" s="31" t="s">
        <v>25</v>
      </c>
      <c r="B10" s="28">
        <v>3536</v>
      </c>
      <c r="C10" s="29">
        <v>827</v>
      </c>
      <c r="D10" s="29">
        <v>2709</v>
      </c>
      <c r="E10" s="30">
        <v>100</v>
      </c>
      <c r="F10" s="30">
        <f t="shared" si="0"/>
        <v>23.39</v>
      </c>
      <c r="G10" s="30">
        <f t="shared" si="1"/>
        <v>76.61</v>
      </c>
    </row>
    <row r="11" spans="1:7" ht="18" customHeight="1">
      <c r="A11" s="31" t="s">
        <v>26</v>
      </c>
      <c r="B11" s="28">
        <v>18470</v>
      </c>
      <c r="C11" s="29">
        <v>3283</v>
      </c>
      <c r="D11" s="29">
        <v>15187</v>
      </c>
      <c r="E11" s="30">
        <v>100</v>
      </c>
      <c r="F11" s="30">
        <f t="shared" si="0"/>
        <v>17.77</v>
      </c>
      <c r="G11" s="30">
        <f t="shared" si="1"/>
        <v>82.23</v>
      </c>
    </row>
    <row r="12" spans="1:7" ht="18" customHeight="1">
      <c r="A12" s="31" t="s">
        <v>27</v>
      </c>
      <c r="B12" s="28">
        <v>2048</v>
      </c>
      <c r="C12" s="29">
        <v>655</v>
      </c>
      <c r="D12" s="29">
        <v>1393</v>
      </c>
      <c r="E12" s="30">
        <v>100</v>
      </c>
      <c r="F12" s="30">
        <f t="shared" si="0"/>
        <v>31.98</v>
      </c>
      <c r="G12" s="30">
        <f t="shared" si="1"/>
        <v>68.02</v>
      </c>
    </row>
    <row r="13" spans="1:7" ht="18" customHeight="1">
      <c r="A13" s="31" t="s">
        <v>28</v>
      </c>
      <c r="B13" s="28">
        <v>147</v>
      </c>
      <c r="C13" s="29">
        <v>59</v>
      </c>
      <c r="D13" s="29">
        <v>88</v>
      </c>
      <c r="E13" s="30">
        <v>100</v>
      </c>
      <c r="F13" s="30">
        <f t="shared" si="0"/>
        <v>40.14</v>
      </c>
      <c r="G13" s="30">
        <f t="shared" si="1"/>
        <v>59.86</v>
      </c>
    </row>
    <row r="14" spans="1:7" ht="18" customHeight="1" thickBot="1">
      <c r="A14" s="32" t="s">
        <v>29</v>
      </c>
      <c r="B14" s="33">
        <v>90</v>
      </c>
      <c r="C14" s="34">
        <v>37</v>
      </c>
      <c r="D14" s="34">
        <v>53</v>
      </c>
      <c r="E14" s="35">
        <v>100</v>
      </c>
      <c r="F14" s="35">
        <f t="shared" si="0"/>
        <v>41.11</v>
      </c>
      <c r="G14" s="35">
        <f t="shared" si="1"/>
        <v>58.89</v>
      </c>
    </row>
    <row r="15" spans="2:4" ht="15.75">
      <c r="B15" s="36"/>
      <c r="C15" s="36"/>
      <c r="D15" s="36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33</v>
      </c>
      <c r="B2" s="50"/>
      <c r="C2" s="50"/>
      <c r="D2" s="50"/>
      <c r="E2" s="50"/>
      <c r="F2" s="50"/>
      <c r="G2" s="50"/>
    </row>
    <row r="3" spans="1:8" ht="15.75" customHeight="1" thickBot="1">
      <c r="A3" s="47" t="s">
        <v>18</v>
      </c>
      <c r="B3" s="47"/>
      <c r="C3" s="47"/>
      <c r="D3" s="47"/>
      <c r="E3" s="47"/>
      <c r="F3" s="47"/>
      <c r="G3" s="47"/>
      <c r="H3" s="1"/>
    </row>
    <row r="4" spans="1:8" ht="30" customHeight="1">
      <c r="A4" s="48"/>
      <c r="B4" s="44" t="s">
        <v>2</v>
      </c>
      <c r="C4" s="44"/>
      <c r="D4" s="44"/>
      <c r="E4" s="44" t="s">
        <v>19</v>
      </c>
      <c r="F4" s="44"/>
      <c r="G4" s="45"/>
      <c r="H4" s="1"/>
    </row>
    <row r="5" spans="1:8" ht="24.75" customHeight="1">
      <c r="A5" s="49"/>
      <c r="B5" s="7" t="s">
        <v>0</v>
      </c>
      <c r="C5" s="7" t="s">
        <v>20</v>
      </c>
      <c r="D5" s="7" t="s">
        <v>21</v>
      </c>
      <c r="E5" s="7" t="s">
        <v>0</v>
      </c>
      <c r="F5" s="7" t="s">
        <v>20</v>
      </c>
      <c r="G5" s="8" t="s">
        <v>21</v>
      </c>
      <c r="H5" s="1"/>
    </row>
    <row r="6" spans="1:8" ht="18" customHeight="1">
      <c r="A6" s="3" t="s">
        <v>22</v>
      </c>
      <c r="B6" s="24">
        <f>C6+D6</f>
        <v>99155</v>
      </c>
      <c r="C6" s="25">
        <f>SUM(C7:C14)</f>
        <v>31089</v>
      </c>
      <c r="D6" s="25">
        <f>SUM(D7:D14)</f>
        <v>68066</v>
      </c>
      <c r="E6" s="26">
        <v>100</v>
      </c>
      <c r="F6" s="26">
        <f>ROUND(C6/B6*100,2)</f>
        <v>31.35</v>
      </c>
      <c r="G6" s="26">
        <f>ROUND(D6/B6*100,2)</f>
        <v>68.65</v>
      </c>
      <c r="H6" s="1"/>
    </row>
    <row r="7" spans="1:8" ht="18" customHeight="1">
      <c r="A7" s="4" t="s">
        <v>23</v>
      </c>
      <c r="B7" s="28">
        <f>C7+D7</f>
        <v>336</v>
      </c>
      <c r="C7" s="29">
        <v>222</v>
      </c>
      <c r="D7" s="29">
        <v>114</v>
      </c>
      <c r="E7" s="30">
        <v>100</v>
      </c>
      <c r="F7" s="30">
        <f aca="true" t="shared" si="0" ref="F7:F14">ROUND(C7/B7*100,2)</f>
        <v>66.07</v>
      </c>
      <c r="G7" s="30">
        <f aca="true" t="shared" si="1" ref="G7:G14">ROUND(D7/B7*100,2)</f>
        <v>33.93</v>
      </c>
      <c r="H7" s="1"/>
    </row>
    <row r="8" spans="1:8" ht="18" customHeight="1">
      <c r="A8" s="5" t="s">
        <v>24</v>
      </c>
      <c r="B8" s="28">
        <f aca="true" t="shared" si="2" ref="B8:B14">C8+D8</f>
        <v>25208</v>
      </c>
      <c r="C8" s="29">
        <v>10126</v>
      </c>
      <c r="D8" s="29">
        <v>15082</v>
      </c>
      <c r="E8" s="30">
        <v>100</v>
      </c>
      <c r="F8" s="30">
        <f t="shared" si="0"/>
        <v>40.17</v>
      </c>
      <c r="G8" s="30">
        <f t="shared" si="1"/>
        <v>59.83</v>
      </c>
      <c r="H8" s="1"/>
    </row>
    <row r="9" spans="1:8" ht="18" customHeight="1">
      <c r="A9" s="5" t="s">
        <v>31</v>
      </c>
      <c r="B9" s="28">
        <f t="shared" si="2"/>
        <v>50675</v>
      </c>
      <c r="C9" s="29">
        <v>16306</v>
      </c>
      <c r="D9" s="29">
        <v>34369</v>
      </c>
      <c r="E9" s="30">
        <v>100</v>
      </c>
      <c r="F9" s="30">
        <f t="shared" si="0"/>
        <v>32.18</v>
      </c>
      <c r="G9" s="30">
        <f t="shared" si="1"/>
        <v>67.82</v>
      </c>
      <c r="H9" s="1"/>
    </row>
    <row r="10" spans="1:8" ht="18" customHeight="1">
      <c r="A10" s="5" t="s">
        <v>25</v>
      </c>
      <c r="B10" s="28">
        <f t="shared" si="2"/>
        <v>3371</v>
      </c>
      <c r="C10" s="29">
        <v>838</v>
      </c>
      <c r="D10" s="29">
        <v>2533</v>
      </c>
      <c r="E10" s="30">
        <v>100</v>
      </c>
      <c r="F10" s="30">
        <f t="shared" si="0"/>
        <v>24.86</v>
      </c>
      <c r="G10" s="30">
        <f t="shared" si="1"/>
        <v>75.14</v>
      </c>
      <c r="H10" s="1"/>
    </row>
    <row r="11" spans="1:8" ht="18" customHeight="1">
      <c r="A11" s="5" t="s">
        <v>26</v>
      </c>
      <c r="B11" s="28">
        <f t="shared" si="2"/>
        <v>17693</v>
      </c>
      <c r="C11" s="29">
        <v>2968</v>
      </c>
      <c r="D11" s="29">
        <v>14725</v>
      </c>
      <c r="E11" s="30">
        <v>100</v>
      </c>
      <c r="F11" s="30">
        <f t="shared" si="0"/>
        <v>16.77</v>
      </c>
      <c r="G11" s="30">
        <f t="shared" si="1"/>
        <v>83.23</v>
      </c>
      <c r="H11" s="1"/>
    </row>
    <row r="12" spans="1:8" ht="18" customHeight="1">
      <c r="A12" s="5" t="s">
        <v>27</v>
      </c>
      <c r="B12" s="28">
        <f t="shared" si="2"/>
        <v>1671</v>
      </c>
      <c r="C12" s="29">
        <v>542</v>
      </c>
      <c r="D12" s="29">
        <v>1129</v>
      </c>
      <c r="E12" s="30">
        <v>100</v>
      </c>
      <c r="F12" s="30">
        <f t="shared" si="0"/>
        <v>32.44</v>
      </c>
      <c r="G12" s="30">
        <f t="shared" si="1"/>
        <v>67.56</v>
      </c>
      <c r="H12" s="1"/>
    </row>
    <row r="13" spans="1:8" ht="18" customHeight="1">
      <c r="A13" s="5" t="s">
        <v>28</v>
      </c>
      <c r="B13" s="13">
        <f t="shared" si="2"/>
        <v>121</v>
      </c>
      <c r="C13" s="14">
        <v>47</v>
      </c>
      <c r="D13" s="14">
        <v>74</v>
      </c>
      <c r="E13" s="15">
        <v>100</v>
      </c>
      <c r="F13" s="15">
        <f t="shared" si="0"/>
        <v>38.84</v>
      </c>
      <c r="G13" s="15">
        <f t="shared" si="1"/>
        <v>61.16</v>
      </c>
      <c r="H13" s="1"/>
    </row>
    <row r="14" spans="1:8" ht="18" customHeight="1" thickBot="1">
      <c r="A14" s="6" t="s">
        <v>29</v>
      </c>
      <c r="B14" s="16">
        <f t="shared" si="2"/>
        <v>80</v>
      </c>
      <c r="C14" s="17">
        <v>40</v>
      </c>
      <c r="D14" s="17">
        <v>40</v>
      </c>
      <c r="E14" s="18">
        <v>100</v>
      </c>
      <c r="F14" s="18">
        <f t="shared" si="0"/>
        <v>50</v>
      </c>
      <c r="G14" s="18">
        <f t="shared" si="1"/>
        <v>50</v>
      </c>
      <c r="H14" s="1"/>
    </row>
    <row r="15" ht="15.75">
      <c r="H15" s="1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37" customWidth="1"/>
    <col min="2" max="2" width="10.875" style="37" customWidth="1"/>
    <col min="3" max="3" width="9.875" style="37" customWidth="1"/>
    <col min="4" max="4" width="9.375" style="37" customWidth="1"/>
    <col min="5" max="16384" width="9.00390625" style="37" customWidth="1"/>
  </cols>
  <sheetData>
    <row r="1" spans="1:7" ht="30" customHeight="1">
      <c r="A1" s="46" t="s">
        <v>49</v>
      </c>
      <c r="B1" s="46"/>
      <c r="C1" s="46"/>
      <c r="D1" s="46"/>
      <c r="E1" s="46"/>
      <c r="F1" s="46"/>
      <c r="G1" s="46"/>
    </row>
    <row r="2" spans="1:7" ht="15.75" customHeight="1">
      <c r="A2" s="50" t="s">
        <v>34</v>
      </c>
      <c r="B2" s="50"/>
      <c r="C2" s="50"/>
      <c r="D2" s="50"/>
      <c r="E2" s="50"/>
      <c r="F2" s="50"/>
      <c r="G2" s="50"/>
    </row>
    <row r="3" spans="1:8" ht="15.75" customHeight="1" thickBot="1">
      <c r="A3" s="47" t="s">
        <v>18</v>
      </c>
      <c r="B3" s="47"/>
      <c r="C3" s="47"/>
      <c r="D3" s="47"/>
      <c r="E3" s="47"/>
      <c r="F3" s="47"/>
      <c r="G3" s="47"/>
      <c r="H3" s="38"/>
    </row>
    <row r="4" spans="1:8" ht="30" customHeight="1">
      <c r="A4" s="48"/>
      <c r="B4" s="44" t="s">
        <v>2</v>
      </c>
      <c r="C4" s="44"/>
      <c r="D4" s="44"/>
      <c r="E4" s="44" t="s">
        <v>19</v>
      </c>
      <c r="F4" s="44"/>
      <c r="G4" s="45"/>
      <c r="H4" s="38"/>
    </row>
    <row r="5" spans="1:8" ht="24.75" customHeight="1">
      <c r="A5" s="49"/>
      <c r="B5" s="7" t="s">
        <v>0</v>
      </c>
      <c r="C5" s="7" t="s">
        <v>20</v>
      </c>
      <c r="D5" s="7" t="s">
        <v>21</v>
      </c>
      <c r="E5" s="7" t="s">
        <v>0</v>
      </c>
      <c r="F5" s="7" t="s">
        <v>20</v>
      </c>
      <c r="G5" s="8" t="s">
        <v>21</v>
      </c>
      <c r="H5" s="38"/>
    </row>
    <row r="6" spans="1:8" ht="18" customHeight="1">
      <c r="A6" s="3" t="s">
        <v>22</v>
      </c>
      <c r="B6" s="10">
        <v>99562</v>
      </c>
      <c r="C6" s="11">
        <v>30859</v>
      </c>
      <c r="D6" s="11">
        <v>68703</v>
      </c>
      <c r="E6" s="12">
        <v>100</v>
      </c>
      <c r="F6" s="12">
        <f aca="true" t="shared" si="0" ref="F6:F14">ROUND(C6/B6*100,2)</f>
        <v>30.99</v>
      </c>
      <c r="G6" s="12">
        <f aca="true" t="shared" si="1" ref="G6:G14">ROUND(D6/B6*100,2)</f>
        <v>69.01</v>
      </c>
      <c r="H6" s="38"/>
    </row>
    <row r="7" spans="1:8" ht="18" customHeight="1">
      <c r="A7" s="4" t="s">
        <v>23</v>
      </c>
      <c r="B7" s="13">
        <v>415</v>
      </c>
      <c r="C7" s="14">
        <v>265</v>
      </c>
      <c r="D7" s="14">
        <v>150</v>
      </c>
      <c r="E7" s="15">
        <v>100</v>
      </c>
      <c r="F7" s="15">
        <f t="shared" si="0"/>
        <v>63.86</v>
      </c>
      <c r="G7" s="15">
        <f t="shared" si="1"/>
        <v>36.14</v>
      </c>
      <c r="H7" s="38"/>
    </row>
    <row r="8" spans="1:8" ht="18" customHeight="1">
      <c r="A8" s="5" t="s">
        <v>70</v>
      </c>
      <c r="B8" s="13">
        <v>29626</v>
      </c>
      <c r="C8" s="14">
        <v>11430</v>
      </c>
      <c r="D8" s="14">
        <v>18196</v>
      </c>
      <c r="E8" s="15">
        <v>100</v>
      </c>
      <c r="F8" s="15">
        <f t="shared" si="0"/>
        <v>38.58</v>
      </c>
      <c r="G8" s="15">
        <f t="shared" si="1"/>
        <v>61.42</v>
      </c>
      <c r="H8" s="38"/>
    </row>
    <row r="9" spans="1:8" ht="18" customHeight="1">
      <c r="A9" s="5" t="s">
        <v>31</v>
      </c>
      <c r="B9" s="13">
        <v>47650</v>
      </c>
      <c r="C9" s="14">
        <v>15004</v>
      </c>
      <c r="D9" s="14">
        <v>32646</v>
      </c>
      <c r="E9" s="15">
        <v>100</v>
      </c>
      <c r="F9" s="15">
        <f t="shared" si="0"/>
        <v>31.49</v>
      </c>
      <c r="G9" s="15">
        <f t="shared" si="1"/>
        <v>68.51</v>
      </c>
      <c r="H9" s="38"/>
    </row>
    <row r="10" spans="1:8" ht="18" customHeight="1">
      <c r="A10" s="5" t="s">
        <v>25</v>
      </c>
      <c r="B10" s="13">
        <v>3579</v>
      </c>
      <c r="C10" s="14">
        <v>824</v>
      </c>
      <c r="D10" s="14">
        <v>2755</v>
      </c>
      <c r="E10" s="15">
        <v>100</v>
      </c>
      <c r="F10" s="15">
        <f t="shared" si="0"/>
        <v>23.02</v>
      </c>
      <c r="G10" s="15">
        <f t="shared" si="1"/>
        <v>76.98</v>
      </c>
      <c r="H10" s="38"/>
    </row>
    <row r="11" spans="1:8" ht="18" customHeight="1">
      <c r="A11" s="5" t="s">
        <v>26</v>
      </c>
      <c r="B11" s="13">
        <v>16710</v>
      </c>
      <c r="C11" s="14">
        <v>2784</v>
      </c>
      <c r="D11" s="14">
        <v>13926</v>
      </c>
      <c r="E11" s="15">
        <v>100</v>
      </c>
      <c r="F11" s="15">
        <f t="shared" si="0"/>
        <v>16.66</v>
      </c>
      <c r="G11" s="15">
        <f t="shared" si="1"/>
        <v>83.34</v>
      </c>
      <c r="H11" s="38"/>
    </row>
    <row r="12" spans="1:8" ht="18" customHeight="1">
      <c r="A12" s="5" t="s">
        <v>27</v>
      </c>
      <c r="B12" s="13">
        <v>1402</v>
      </c>
      <c r="C12" s="14">
        <v>478</v>
      </c>
      <c r="D12" s="14">
        <v>924</v>
      </c>
      <c r="E12" s="15">
        <v>100</v>
      </c>
      <c r="F12" s="15">
        <f t="shared" si="0"/>
        <v>34.09</v>
      </c>
      <c r="G12" s="15">
        <f t="shared" si="1"/>
        <v>65.91</v>
      </c>
      <c r="H12" s="38"/>
    </row>
    <row r="13" spans="1:8" ht="18" customHeight="1">
      <c r="A13" s="5" t="s">
        <v>28</v>
      </c>
      <c r="B13" s="13">
        <v>106</v>
      </c>
      <c r="C13" s="14">
        <v>45</v>
      </c>
      <c r="D13" s="14">
        <v>61</v>
      </c>
      <c r="E13" s="15">
        <v>100</v>
      </c>
      <c r="F13" s="15">
        <f t="shared" si="0"/>
        <v>42.45</v>
      </c>
      <c r="G13" s="15">
        <f t="shared" si="1"/>
        <v>57.55</v>
      </c>
      <c r="H13" s="38"/>
    </row>
    <row r="14" spans="1:8" ht="18" customHeight="1" thickBot="1">
      <c r="A14" s="6" t="s">
        <v>29</v>
      </c>
      <c r="B14" s="16">
        <v>74</v>
      </c>
      <c r="C14" s="17">
        <v>29</v>
      </c>
      <c r="D14" s="17">
        <v>45</v>
      </c>
      <c r="E14" s="18">
        <v>100</v>
      </c>
      <c r="F14" s="18">
        <f t="shared" si="0"/>
        <v>39.19</v>
      </c>
      <c r="G14" s="18">
        <f t="shared" si="1"/>
        <v>60.81</v>
      </c>
      <c r="H14" s="38"/>
    </row>
    <row r="15" ht="15.75">
      <c r="H15" s="38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37" customWidth="1"/>
    <col min="2" max="2" width="10.875" style="37" customWidth="1"/>
    <col min="3" max="3" width="9.875" style="37" customWidth="1"/>
    <col min="4" max="4" width="9.375" style="37" customWidth="1"/>
    <col min="5" max="16384" width="9.00390625" style="37" customWidth="1"/>
  </cols>
  <sheetData>
    <row r="1" spans="1:7" ht="30" customHeight="1">
      <c r="A1" s="46" t="s">
        <v>49</v>
      </c>
      <c r="B1" s="46"/>
      <c r="C1" s="46"/>
      <c r="D1" s="46"/>
      <c r="E1" s="46"/>
      <c r="F1" s="46"/>
      <c r="G1" s="46"/>
    </row>
    <row r="2" spans="1:7" ht="15.75" customHeight="1">
      <c r="A2" s="50" t="s">
        <v>48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35</v>
      </c>
      <c r="C4" s="44"/>
      <c r="D4" s="44"/>
      <c r="E4" s="44" t="s">
        <v>36</v>
      </c>
      <c r="F4" s="44"/>
      <c r="G4" s="45"/>
    </row>
    <row r="5" spans="1:7" ht="24.75" customHeight="1">
      <c r="A5" s="49"/>
      <c r="B5" s="7" t="s">
        <v>37</v>
      </c>
      <c r="C5" s="7" t="s">
        <v>38</v>
      </c>
      <c r="D5" s="7" t="s">
        <v>39</v>
      </c>
      <c r="E5" s="7" t="s">
        <v>37</v>
      </c>
      <c r="F5" s="7" t="s">
        <v>38</v>
      </c>
      <c r="G5" s="8" t="s">
        <v>39</v>
      </c>
    </row>
    <row r="6" spans="1:7" ht="18" customHeight="1">
      <c r="A6" s="3" t="s">
        <v>40</v>
      </c>
      <c r="B6" s="10">
        <v>98559</v>
      </c>
      <c r="C6" s="11">
        <v>30233</v>
      </c>
      <c r="D6" s="11">
        <v>68326</v>
      </c>
      <c r="E6" s="12">
        <v>100</v>
      </c>
      <c r="F6" s="12">
        <f aca="true" t="shared" si="0" ref="F6:F14">ROUND(C6/B6*100,2)</f>
        <v>30.68</v>
      </c>
      <c r="G6" s="12">
        <f aca="true" t="shared" si="1" ref="G6:G14">ROUND(D6/B6*100,2)</f>
        <v>69.32</v>
      </c>
    </row>
    <row r="7" spans="1:7" ht="18" customHeight="1">
      <c r="A7" s="4" t="s">
        <v>41</v>
      </c>
      <c r="B7" s="13">
        <v>519</v>
      </c>
      <c r="C7" s="14">
        <v>314</v>
      </c>
      <c r="D7" s="14">
        <v>205</v>
      </c>
      <c r="E7" s="15">
        <v>100</v>
      </c>
      <c r="F7" s="15">
        <f t="shared" si="0"/>
        <v>60.5</v>
      </c>
      <c r="G7" s="15">
        <f t="shared" si="1"/>
        <v>39.5</v>
      </c>
    </row>
    <row r="8" spans="1:7" ht="18" customHeight="1">
      <c r="A8" s="5" t="s">
        <v>12</v>
      </c>
      <c r="B8" s="13">
        <v>34032</v>
      </c>
      <c r="C8" s="14">
        <v>12842</v>
      </c>
      <c r="D8" s="14">
        <v>21190</v>
      </c>
      <c r="E8" s="15">
        <v>100</v>
      </c>
      <c r="F8" s="15">
        <f t="shared" si="0"/>
        <v>37.74</v>
      </c>
      <c r="G8" s="15">
        <f t="shared" si="1"/>
        <v>62.26</v>
      </c>
    </row>
    <row r="9" spans="1:7" ht="18" customHeight="1">
      <c r="A9" s="5" t="s">
        <v>42</v>
      </c>
      <c r="B9" s="13">
        <v>43379</v>
      </c>
      <c r="C9" s="14">
        <v>13287</v>
      </c>
      <c r="D9" s="14">
        <v>30092</v>
      </c>
      <c r="E9" s="15">
        <v>100</v>
      </c>
      <c r="F9" s="15">
        <f t="shared" si="0"/>
        <v>30.63</v>
      </c>
      <c r="G9" s="15">
        <f t="shared" si="1"/>
        <v>69.37</v>
      </c>
    </row>
    <row r="10" spans="1:7" ht="18" customHeight="1">
      <c r="A10" s="5" t="s">
        <v>43</v>
      </c>
      <c r="B10" s="13">
        <v>3379</v>
      </c>
      <c r="C10" s="14">
        <v>761</v>
      </c>
      <c r="D10" s="14">
        <v>2618</v>
      </c>
      <c r="E10" s="15">
        <v>100</v>
      </c>
      <c r="F10" s="15">
        <f t="shared" si="0"/>
        <v>22.52</v>
      </c>
      <c r="G10" s="15">
        <f t="shared" si="1"/>
        <v>77.48</v>
      </c>
    </row>
    <row r="11" spans="1:7" ht="18" customHeight="1">
      <c r="A11" s="5" t="s">
        <v>44</v>
      </c>
      <c r="B11" s="13">
        <v>16007</v>
      </c>
      <c r="C11" s="14">
        <v>2582</v>
      </c>
      <c r="D11" s="14">
        <v>13425</v>
      </c>
      <c r="E11" s="15">
        <v>100</v>
      </c>
      <c r="F11" s="15">
        <f t="shared" si="0"/>
        <v>16.13</v>
      </c>
      <c r="G11" s="15">
        <f t="shared" si="1"/>
        <v>83.87</v>
      </c>
    </row>
    <row r="12" spans="1:7" ht="18" customHeight="1">
      <c r="A12" s="5" t="s">
        <v>45</v>
      </c>
      <c r="B12" s="13">
        <v>1099</v>
      </c>
      <c r="C12" s="14">
        <v>383</v>
      </c>
      <c r="D12" s="14">
        <v>716</v>
      </c>
      <c r="E12" s="15">
        <v>100</v>
      </c>
      <c r="F12" s="15">
        <f t="shared" si="0"/>
        <v>34.85</v>
      </c>
      <c r="G12" s="15">
        <f t="shared" si="1"/>
        <v>65.15</v>
      </c>
    </row>
    <row r="13" spans="1:7" ht="18" customHeight="1">
      <c r="A13" s="5" t="s">
        <v>46</v>
      </c>
      <c r="B13" s="13">
        <v>76</v>
      </c>
      <c r="C13" s="14">
        <v>35</v>
      </c>
      <c r="D13" s="14">
        <v>41</v>
      </c>
      <c r="E13" s="15">
        <v>100</v>
      </c>
      <c r="F13" s="15">
        <f t="shared" si="0"/>
        <v>46.05</v>
      </c>
      <c r="G13" s="15">
        <f t="shared" si="1"/>
        <v>53.95</v>
      </c>
    </row>
    <row r="14" spans="1:7" ht="18" customHeight="1" thickBot="1">
      <c r="A14" s="6" t="s">
        <v>47</v>
      </c>
      <c r="B14" s="16">
        <v>68</v>
      </c>
      <c r="C14" s="17">
        <v>29</v>
      </c>
      <c r="D14" s="17">
        <v>39</v>
      </c>
      <c r="E14" s="18">
        <v>100</v>
      </c>
      <c r="F14" s="18">
        <f t="shared" si="0"/>
        <v>42.65</v>
      </c>
      <c r="G14" s="18">
        <f t="shared" si="1"/>
        <v>57.35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50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66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51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52</v>
      </c>
      <c r="C4" s="44"/>
      <c r="D4" s="44"/>
      <c r="E4" s="44" t="s">
        <v>53</v>
      </c>
      <c r="F4" s="44"/>
      <c r="G4" s="45"/>
    </row>
    <row r="5" spans="1:7" ht="24.75" customHeight="1">
      <c r="A5" s="49"/>
      <c r="B5" s="7" t="s">
        <v>54</v>
      </c>
      <c r="C5" s="7" t="s">
        <v>55</v>
      </c>
      <c r="D5" s="7" t="s">
        <v>56</v>
      </c>
      <c r="E5" s="7" t="s">
        <v>54</v>
      </c>
      <c r="F5" s="7" t="s">
        <v>55</v>
      </c>
      <c r="G5" s="8" t="s">
        <v>56</v>
      </c>
    </row>
    <row r="6" spans="1:7" ht="18" customHeight="1">
      <c r="A6" s="3" t="s">
        <v>57</v>
      </c>
      <c r="B6" s="10">
        <v>97466</v>
      </c>
      <c r="C6" s="11">
        <v>29626</v>
      </c>
      <c r="D6" s="11">
        <v>67840</v>
      </c>
      <c r="E6" s="12">
        <v>100</v>
      </c>
      <c r="F6" s="12">
        <f aca="true" t="shared" si="0" ref="F6:F14">ROUND(C6/B6*100,2)</f>
        <v>30.4</v>
      </c>
      <c r="G6" s="12">
        <f aca="true" t="shared" si="1" ref="G6:G14">ROUND(D6/B6*100,2)</f>
        <v>69.6</v>
      </c>
    </row>
    <row r="7" spans="1:7" ht="18" customHeight="1">
      <c r="A7" s="4" t="s">
        <v>58</v>
      </c>
      <c r="B7" s="13">
        <v>565</v>
      </c>
      <c r="C7" s="14">
        <v>332</v>
      </c>
      <c r="D7" s="14">
        <v>233</v>
      </c>
      <c r="E7" s="15">
        <v>100</v>
      </c>
      <c r="F7" s="15">
        <f t="shared" si="0"/>
        <v>58.76</v>
      </c>
      <c r="G7" s="15">
        <f t="shared" si="1"/>
        <v>41.24</v>
      </c>
    </row>
    <row r="8" spans="1:7" ht="18" customHeight="1">
      <c r="A8" s="5" t="s">
        <v>59</v>
      </c>
      <c r="B8" s="13">
        <v>38220</v>
      </c>
      <c r="C8" s="14">
        <v>14050</v>
      </c>
      <c r="D8" s="14">
        <v>24170</v>
      </c>
      <c r="E8" s="15">
        <v>100</v>
      </c>
      <c r="F8" s="15">
        <f t="shared" si="0"/>
        <v>36.76</v>
      </c>
      <c r="G8" s="15">
        <f t="shared" si="1"/>
        <v>63.24</v>
      </c>
    </row>
    <row r="9" spans="1:7" ht="18" customHeight="1">
      <c r="A9" s="5" t="s">
        <v>60</v>
      </c>
      <c r="B9" s="13">
        <v>38467</v>
      </c>
      <c r="C9" s="14">
        <v>11541</v>
      </c>
      <c r="D9" s="14">
        <v>26926</v>
      </c>
      <c r="E9" s="15">
        <v>100</v>
      </c>
      <c r="F9" s="15">
        <f t="shared" si="0"/>
        <v>30</v>
      </c>
      <c r="G9" s="15">
        <f t="shared" si="1"/>
        <v>70</v>
      </c>
    </row>
    <row r="10" spans="1:7" ht="18" customHeight="1">
      <c r="A10" s="5" t="s">
        <v>61</v>
      </c>
      <c r="B10" s="13">
        <v>3539</v>
      </c>
      <c r="C10" s="14">
        <v>745</v>
      </c>
      <c r="D10" s="14">
        <v>2794</v>
      </c>
      <c r="E10" s="15">
        <v>100</v>
      </c>
      <c r="F10" s="15">
        <f t="shared" si="0"/>
        <v>21.05</v>
      </c>
      <c r="G10" s="15">
        <f t="shared" si="1"/>
        <v>78.95</v>
      </c>
    </row>
    <row r="11" spans="1:7" ht="18" customHeight="1">
      <c r="A11" s="5" t="s">
        <v>62</v>
      </c>
      <c r="B11" s="13">
        <v>15497</v>
      </c>
      <c r="C11" s="14">
        <v>2572</v>
      </c>
      <c r="D11" s="14">
        <v>12925</v>
      </c>
      <c r="E11" s="15">
        <v>100</v>
      </c>
      <c r="F11" s="15">
        <f t="shared" si="0"/>
        <v>16.6</v>
      </c>
      <c r="G11" s="15">
        <f t="shared" si="1"/>
        <v>83.4</v>
      </c>
    </row>
    <row r="12" spans="1:7" ht="18" customHeight="1">
      <c r="A12" s="5" t="s">
        <v>63</v>
      </c>
      <c r="B12" s="13">
        <v>856</v>
      </c>
      <c r="C12" s="14">
        <v>293</v>
      </c>
      <c r="D12" s="14">
        <v>563</v>
      </c>
      <c r="E12" s="15">
        <v>100</v>
      </c>
      <c r="F12" s="15">
        <f t="shared" si="0"/>
        <v>34.23</v>
      </c>
      <c r="G12" s="15">
        <f t="shared" si="1"/>
        <v>65.77</v>
      </c>
    </row>
    <row r="13" spans="1:7" ht="18" customHeight="1">
      <c r="A13" s="5" t="s">
        <v>64</v>
      </c>
      <c r="B13" s="13">
        <v>84</v>
      </c>
      <c r="C13" s="14">
        <v>35</v>
      </c>
      <c r="D13" s="14">
        <v>49</v>
      </c>
      <c r="E13" s="15">
        <v>100</v>
      </c>
      <c r="F13" s="15">
        <f t="shared" si="0"/>
        <v>41.67</v>
      </c>
      <c r="G13" s="15">
        <f t="shared" si="1"/>
        <v>58.33</v>
      </c>
    </row>
    <row r="14" spans="1:7" ht="18" customHeight="1" thickBot="1">
      <c r="A14" s="6" t="s">
        <v>65</v>
      </c>
      <c r="B14" s="16">
        <v>238</v>
      </c>
      <c r="C14" s="17">
        <v>58</v>
      </c>
      <c r="D14" s="17">
        <v>180</v>
      </c>
      <c r="E14" s="18">
        <v>100</v>
      </c>
      <c r="F14" s="18">
        <f t="shared" si="0"/>
        <v>24.37</v>
      </c>
      <c r="G14" s="18">
        <f t="shared" si="1"/>
        <v>75.63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67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97436</v>
      </c>
      <c r="C6" s="11">
        <v>29178</v>
      </c>
      <c r="D6" s="11">
        <v>68258</v>
      </c>
      <c r="E6" s="12">
        <v>100</v>
      </c>
      <c r="F6" s="12">
        <v>29.95</v>
      </c>
      <c r="G6" s="12">
        <v>70.05</v>
      </c>
    </row>
    <row r="7" spans="1:7" ht="18" customHeight="1">
      <c r="A7" s="4" t="s">
        <v>11</v>
      </c>
      <c r="B7" s="13">
        <v>723</v>
      </c>
      <c r="C7" s="14">
        <v>391</v>
      </c>
      <c r="D7" s="14">
        <v>332</v>
      </c>
      <c r="E7" s="15">
        <v>100</v>
      </c>
      <c r="F7" s="15">
        <v>54.08</v>
      </c>
      <c r="G7" s="15">
        <v>45.92</v>
      </c>
    </row>
    <row r="8" spans="1:7" ht="18" customHeight="1">
      <c r="A8" s="5" t="s">
        <v>12</v>
      </c>
      <c r="B8" s="13">
        <v>41940</v>
      </c>
      <c r="C8" s="14">
        <v>14938</v>
      </c>
      <c r="D8" s="14">
        <v>27002</v>
      </c>
      <c r="E8" s="15">
        <v>100</v>
      </c>
      <c r="F8" s="15">
        <v>35.62</v>
      </c>
      <c r="G8" s="15">
        <v>64.38</v>
      </c>
    </row>
    <row r="9" spans="1:7" ht="18" customHeight="1">
      <c r="A9" s="5" t="s">
        <v>31</v>
      </c>
      <c r="B9" s="13">
        <v>34654</v>
      </c>
      <c r="C9" s="14">
        <v>10269</v>
      </c>
      <c r="D9" s="14">
        <v>24385</v>
      </c>
      <c r="E9" s="15">
        <v>100</v>
      </c>
      <c r="F9" s="15">
        <v>29.63</v>
      </c>
      <c r="G9" s="15">
        <v>70.37</v>
      </c>
    </row>
    <row r="10" spans="1:7" ht="18" customHeight="1">
      <c r="A10" s="5" t="s">
        <v>13</v>
      </c>
      <c r="B10" s="13">
        <v>3796</v>
      </c>
      <c r="C10" s="14">
        <v>724</v>
      </c>
      <c r="D10" s="14">
        <v>3072</v>
      </c>
      <c r="E10" s="15">
        <v>100</v>
      </c>
      <c r="F10" s="15">
        <v>19.07</v>
      </c>
      <c r="G10" s="15">
        <v>80.93</v>
      </c>
    </row>
    <row r="11" spans="1:7" ht="18" customHeight="1">
      <c r="A11" s="5" t="s">
        <v>14</v>
      </c>
      <c r="B11" s="13">
        <v>15347</v>
      </c>
      <c r="C11" s="14">
        <v>2504</v>
      </c>
      <c r="D11" s="14">
        <v>12843</v>
      </c>
      <c r="E11" s="15">
        <v>100</v>
      </c>
      <c r="F11" s="15">
        <v>16.32</v>
      </c>
      <c r="G11" s="15">
        <v>83.68</v>
      </c>
    </row>
    <row r="12" spans="1:7" ht="18" customHeight="1">
      <c r="A12" s="5" t="s">
        <v>15</v>
      </c>
      <c r="B12" s="13">
        <v>702</v>
      </c>
      <c r="C12" s="14">
        <v>267</v>
      </c>
      <c r="D12" s="14">
        <v>435</v>
      </c>
      <c r="E12" s="15">
        <v>100</v>
      </c>
      <c r="F12" s="15">
        <v>38.03</v>
      </c>
      <c r="G12" s="15">
        <v>61.97</v>
      </c>
    </row>
    <row r="13" spans="1:7" ht="18" customHeight="1">
      <c r="A13" s="5" t="s">
        <v>16</v>
      </c>
      <c r="B13" s="13">
        <v>95</v>
      </c>
      <c r="C13" s="14">
        <v>27</v>
      </c>
      <c r="D13" s="14">
        <v>68</v>
      </c>
      <c r="E13" s="15">
        <v>100</v>
      </c>
      <c r="F13" s="15">
        <v>28.42</v>
      </c>
      <c r="G13" s="15">
        <v>71.58</v>
      </c>
    </row>
    <row r="14" spans="1:7" ht="18" customHeight="1" thickBot="1">
      <c r="A14" s="6" t="s">
        <v>17</v>
      </c>
      <c r="B14" s="16">
        <v>179</v>
      </c>
      <c r="C14" s="17">
        <v>58</v>
      </c>
      <c r="D14" s="17">
        <v>121</v>
      </c>
      <c r="E14" s="18">
        <v>100</v>
      </c>
      <c r="F14" s="18">
        <v>32.4</v>
      </c>
      <c r="G14" s="18">
        <v>67.6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6.75390625" style="0" customWidth="1"/>
    <col min="2" max="2" width="10.875" style="0" customWidth="1"/>
    <col min="3" max="3" width="9.875" style="0" customWidth="1"/>
    <col min="4" max="4" width="9.375" style="0" customWidth="1"/>
  </cols>
  <sheetData>
    <row r="1" spans="1:7" s="9" customFormat="1" ht="30" customHeight="1">
      <c r="A1" s="46" t="s">
        <v>49</v>
      </c>
      <c r="B1" s="46"/>
      <c r="C1" s="46"/>
      <c r="D1" s="46"/>
      <c r="E1" s="46"/>
      <c r="F1" s="46"/>
      <c r="G1" s="46"/>
    </row>
    <row r="2" spans="1:7" s="9" customFormat="1" ht="15.75" customHeight="1">
      <c r="A2" s="50" t="s">
        <v>68</v>
      </c>
      <c r="B2" s="50"/>
      <c r="C2" s="50"/>
      <c r="D2" s="50"/>
      <c r="E2" s="50"/>
      <c r="F2" s="50"/>
      <c r="G2" s="50"/>
    </row>
    <row r="3" spans="1:7" ht="15.75" customHeight="1" thickBot="1">
      <c r="A3" s="47" t="s">
        <v>4</v>
      </c>
      <c r="B3" s="47"/>
      <c r="C3" s="47"/>
      <c r="D3" s="47"/>
      <c r="E3" s="47"/>
      <c r="F3" s="47"/>
      <c r="G3" s="47"/>
    </row>
    <row r="4" spans="1:7" ht="30" customHeight="1">
      <c r="A4" s="48"/>
      <c r="B4" s="44" t="s">
        <v>2</v>
      </c>
      <c r="C4" s="44"/>
      <c r="D4" s="44"/>
      <c r="E4" s="44" t="s">
        <v>6</v>
      </c>
      <c r="F4" s="44"/>
      <c r="G4" s="45"/>
    </row>
    <row r="5" spans="1:7" ht="24.75" customHeight="1">
      <c r="A5" s="49"/>
      <c r="B5" s="7" t="s">
        <v>0</v>
      </c>
      <c r="C5" s="7" t="s">
        <v>8</v>
      </c>
      <c r="D5" s="7" t="s">
        <v>9</v>
      </c>
      <c r="E5" s="7" t="s">
        <v>0</v>
      </c>
      <c r="F5" s="7" t="s">
        <v>8</v>
      </c>
      <c r="G5" s="8" t="s">
        <v>9</v>
      </c>
    </row>
    <row r="6" spans="1:7" ht="18" customHeight="1">
      <c r="A6" s="3" t="s">
        <v>10</v>
      </c>
      <c r="B6" s="10">
        <v>98580</v>
      </c>
      <c r="C6" s="11">
        <v>29083</v>
      </c>
      <c r="D6" s="11">
        <v>69497</v>
      </c>
      <c r="E6" s="12">
        <v>100</v>
      </c>
      <c r="F6" s="12">
        <v>29.5</v>
      </c>
      <c r="G6" s="12">
        <v>70.5</v>
      </c>
    </row>
    <row r="7" spans="1:7" ht="18" customHeight="1">
      <c r="A7" s="4" t="s">
        <v>11</v>
      </c>
      <c r="B7" s="13">
        <v>789</v>
      </c>
      <c r="C7" s="14">
        <v>445</v>
      </c>
      <c r="D7" s="14">
        <v>344</v>
      </c>
      <c r="E7" s="15">
        <v>100</v>
      </c>
      <c r="F7" s="15">
        <v>56.4</v>
      </c>
      <c r="G7" s="15">
        <v>43.6</v>
      </c>
    </row>
    <row r="8" spans="1:7" ht="18" customHeight="1">
      <c r="A8" s="5" t="s">
        <v>12</v>
      </c>
      <c r="B8" s="13">
        <v>46353</v>
      </c>
      <c r="C8" s="14">
        <v>15896</v>
      </c>
      <c r="D8" s="14">
        <v>30457</v>
      </c>
      <c r="E8" s="15">
        <v>100</v>
      </c>
      <c r="F8" s="15">
        <v>34.29</v>
      </c>
      <c r="G8" s="15">
        <v>65.71</v>
      </c>
    </row>
    <row r="9" spans="1:7" ht="18" customHeight="1">
      <c r="A9" s="5" t="s">
        <v>31</v>
      </c>
      <c r="B9" s="13">
        <v>32880</v>
      </c>
      <c r="C9" s="14">
        <v>9541</v>
      </c>
      <c r="D9" s="14">
        <v>23339</v>
      </c>
      <c r="E9" s="15">
        <v>100</v>
      </c>
      <c r="F9" s="15">
        <v>29.02</v>
      </c>
      <c r="G9" s="15">
        <v>70.98</v>
      </c>
    </row>
    <row r="10" spans="1:7" ht="18" customHeight="1">
      <c r="A10" s="5" t="s">
        <v>13</v>
      </c>
      <c r="B10" s="13">
        <v>3705</v>
      </c>
      <c r="C10" s="14">
        <v>703</v>
      </c>
      <c r="D10" s="14">
        <v>3002</v>
      </c>
      <c r="E10" s="15">
        <v>100</v>
      </c>
      <c r="F10" s="15">
        <v>18.97</v>
      </c>
      <c r="G10" s="15">
        <v>81.03</v>
      </c>
    </row>
    <row r="11" spans="1:7" ht="18" customHeight="1">
      <c r="A11" s="5" t="s">
        <v>14</v>
      </c>
      <c r="B11" s="13">
        <v>14177</v>
      </c>
      <c r="C11" s="14">
        <v>2256</v>
      </c>
      <c r="D11" s="14">
        <v>11921</v>
      </c>
      <c r="E11" s="15">
        <v>100</v>
      </c>
      <c r="F11" s="15">
        <v>15.91</v>
      </c>
      <c r="G11" s="15">
        <v>84.09</v>
      </c>
    </row>
    <row r="12" spans="1:7" ht="18" customHeight="1">
      <c r="A12" s="5" t="s">
        <v>15</v>
      </c>
      <c r="B12" s="13">
        <v>569</v>
      </c>
      <c r="C12" s="14">
        <v>207</v>
      </c>
      <c r="D12" s="14">
        <v>362</v>
      </c>
      <c r="E12" s="15">
        <v>100</v>
      </c>
      <c r="F12" s="15">
        <v>36.38</v>
      </c>
      <c r="G12" s="15">
        <v>63.62</v>
      </c>
    </row>
    <row r="13" spans="1:7" ht="18" customHeight="1">
      <c r="A13" s="5" t="s">
        <v>16</v>
      </c>
      <c r="B13" s="13">
        <v>64</v>
      </c>
      <c r="C13" s="14">
        <v>20</v>
      </c>
      <c r="D13" s="14">
        <v>44</v>
      </c>
      <c r="E13" s="15">
        <v>100</v>
      </c>
      <c r="F13" s="15">
        <v>31.25</v>
      </c>
      <c r="G13" s="15">
        <v>68.75</v>
      </c>
    </row>
    <row r="14" spans="1:7" ht="18" customHeight="1" thickBot="1">
      <c r="A14" s="6" t="s">
        <v>17</v>
      </c>
      <c r="B14" s="16">
        <v>43</v>
      </c>
      <c r="C14" s="17">
        <v>15</v>
      </c>
      <c r="D14" s="17">
        <v>28</v>
      </c>
      <c r="E14" s="18">
        <v>100</v>
      </c>
      <c r="F14" s="18">
        <v>34.88</v>
      </c>
      <c r="G14" s="18">
        <v>65.12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silvia</cp:lastModifiedBy>
  <cp:lastPrinted>2020-02-03T10:43:46Z</cp:lastPrinted>
  <dcterms:created xsi:type="dcterms:W3CDTF">2007-01-15T09:11:54Z</dcterms:created>
  <dcterms:modified xsi:type="dcterms:W3CDTF">2024-02-16T07:34:05Z</dcterms:modified>
  <cp:category/>
  <cp:version/>
  <cp:contentType/>
  <cp:contentStatus/>
</cp:coreProperties>
</file>