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25" windowHeight="11760" firstSheet="14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<sst xmlns="http://schemas.openxmlformats.org/spreadsheetml/2006/main" count="1557" uniqueCount="75">
  <si>
    <r>
      <t>94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</si>
  <si>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</si>
  <si>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幼稚部</t>
    </r>
  </si>
  <si>
    <r>
      <rPr>
        <sz val="12"/>
        <color indexed="8"/>
        <rFont val="新細明體"/>
        <family val="1"/>
      </rPr>
      <t>國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小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部</t>
    </r>
  </si>
  <si>
    <r>
      <rPr>
        <sz val="12"/>
        <color indexed="8"/>
        <rFont val="新細明體"/>
        <family val="1"/>
      </rPr>
      <t>國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部</t>
    </r>
  </si>
  <si>
    <r>
      <rPr>
        <sz val="12"/>
        <color indexed="8"/>
        <rFont val="新細明體"/>
        <family val="1"/>
      </rPr>
      <t>高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部</t>
    </r>
  </si>
  <si>
    <r>
      <rPr>
        <sz val="12"/>
        <color indexed="8"/>
        <rFont val="新細明體"/>
        <family val="1"/>
      </rPr>
      <t>高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職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部</t>
    </r>
  </si>
  <si>
    <r>
      <rPr>
        <sz val="12"/>
        <color indexed="8"/>
        <rFont val="新細明體"/>
        <family val="1"/>
      </rPr>
      <t>計</t>
    </r>
  </si>
  <si>
    <r>
      <rPr>
        <sz val="12"/>
        <color indexed="8"/>
        <rFont val="新細明體"/>
        <family val="1"/>
      </rPr>
      <t>一年級</t>
    </r>
  </si>
  <si>
    <r>
      <rPr>
        <sz val="12"/>
        <color indexed="8"/>
        <rFont val="新細明體"/>
        <family val="1"/>
      </rPr>
      <t>二年級</t>
    </r>
  </si>
  <si>
    <r>
      <rPr>
        <sz val="12"/>
        <color indexed="8"/>
        <rFont val="新細明體"/>
        <family val="1"/>
      </rPr>
      <t>三年級</t>
    </r>
  </si>
  <si>
    <r>
      <rPr>
        <sz val="12"/>
        <color indexed="8"/>
        <rFont val="新細明體"/>
        <family val="1"/>
      </rPr>
      <t>四年級</t>
    </r>
  </si>
  <si>
    <r>
      <rPr>
        <sz val="12"/>
        <color indexed="8"/>
        <rFont val="新細明體"/>
        <family val="1"/>
      </rPr>
      <t>五年級</t>
    </r>
  </si>
  <si>
    <r>
      <rPr>
        <sz val="12"/>
        <color indexed="8"/>
        <rFont val="新細明體"/>
        <family val="1"/>
      </rPr>
      <t>六年級</t>
    </r>
  </si>
  <si>
    <r>
      <rPr>
        <sz val="12"/>
        <color indexed="8"/>
        <rFont val="新細明體"/>
        <family val="1"/>
      </rPr>
      <t>三年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級</t>
    </r>
  </si>
  <si>
    <r>
      <rPr>
        <sz val="12"/>
        <color indexed="8"/>
        <rFont val="新細明體"/>
        <family val="1"/>
      </rPr>
      <t>二年級</t>
    </r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</si>
  <si>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</si>
  <si>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</si>
  <si>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</si>
  <si>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未滿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歲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</si>
  <si>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</si>
  <si>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</si>
  <si>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t>6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歲</t>
    </r>
  </si>
  <si>
    <r>
      <t>7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歲</t>
    </r>
  </si>
  <si>
    <r>
      <t>8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歲</t>
    </r>
  </si>
  <si>
    <r>
      <t>9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新細明體"/>
        <family val="1"/>
      </rPr>
      <t>歲</t>
    </r>
  </si>
  <si>
    <r>
      <t>10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新細明體"/>
        <family val="1"/>
      </rPr>
      <t>歲</t>
    </r>
  </si>
  <si>
    <r>
      <t>11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歲</t>
    </r>
  </si>
  <si>
    <r>
      <t>12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新細明體"/>
        <family val="1"/>
      </rPr>
      <t>歲</t>
    </r>
  </si>
  <si>
    <r>
      <t>13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新細明體"/>
        <family val="1"/>
      </rPr>
      <t>歲</t>
    </r>
  </si>
  <si>
    <r>
      <t>14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新細明體"/>
        <family val="1"/>
      </rPr>
      <t>歲</t>
    </r>
  </si>
  <si>
    <r>
      <t>15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新細明體"/>
        <family val="1"/>
      </rPr>
      <t>歲</t>
    </r>
  </si>
  <si>
    <r>
      <t>16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新細明體"/>
        <family val="1"/>
      </rPr>
      <t>歲</t>
    </r>
  </si>
  <si>
    <r>
      <t>17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新細明體"/>
        <family val="1"/>
      </rPr>
      <t>歲</t>
    </r>
  </si>
  <si>
    <r>
      <t>18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新細明體"/>
        <family val="1"/>
      </rPr>
      <t>歲</t>
    </r>
  </si>
  <si>
    <r>
      <t>19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新細明體"/>
        <family val="1"/>
      </rPr>
      <t>歲</t>
    </r>
  </si>
  <si>
    <r>
      <t>20</t>
    </r>
    <r>
      <rPr>
        <sz val="12"/>
        <color indexed="8"/>
        <rFont val="新細明體"/>
        <family val="1"/>
      </rPr>
      <t>至未滿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新細明體"/>
        <family val="1"/>
      </rPr>
      <t>歲</t>
    </r>
  </si>
  <si>
    <r>
      <t>21</t>
    </r>
    <r>
      <rPr>
        <sz val="12"/>
        <color indexed="8"/>
        <rFont val="新細明體"/>
        <family val="1"/>
      </rPr>
      <t>歲以上</t>
    </r>
  </si>
  <si>
    <r>
      <t>108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</si>
  <si>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</si>
  <si>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幼兒部</t>
    </r>
  </si>
  <si>
    <r>
      <rPr>
        <sz val="12"/>
        <color indexed="8"/>
        <rFont val="新細明體"/>
        <family val="1"/>
      </rPr>
      <t>國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小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部</t>
    </r>
  </si>
  <si>
    <r>
      <rPr>
        <sz val="12"/>
        <color indexed="8"/>
        <rFont val="新細明體"/>
        <family val="1"/>
      </rPr>
      <t>計</t>
    </r>
  </si>
  <si>
    <r>
      <rPr>
        <sz val="12"/>
        <color indexed="8"/>
        <rFont val="新細明體"/>
        <family val="1"/>
      </rPr>
      <t>三年級</t>
    </r>
  </si>
  <si>
    <r>
      <rPr>
        <sz val="12"/>
        <color indexed="8"/>
        <rFont val="新細明體"/>
        <family val="1"/>
      </rPr>
      <t>五年級</t>
    </r>
  </si>
  <si>
    <r>
      <rPr>
        <sz val="12"/>
        <color indexed="8"/>
        <rFont val="新細明體"/>
        <family val="1"/>
      </rPr>
      <t>六年級</t>
    </r>
  </si>
  <si>
    <r>
      <rPr>
        <sz val="12"/>
        <color indexed="8"/>
        <rFont val="新細明體"/>
        <family val="1"/>
      </rPr>
      <t>一年級</t>
    </r>
  </si>
  <si>
    <r>
      <rPr>
        <sz val="12"/>
        <color indexed="8"/>
        <rFont val="新細明體"/>
        <family val="1"/>
      </rPr>
      <t>二年級</t>
    </r>
  </si>
  <si>
    <r>
      <rPr>
        <sz val="12"/>
        <color indexed="8"/>
        <rFont val="新細明體"/>
        <family val="1"/>
      </rPr>
      <t>三年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級</t>
    </r>
  </si>
  <si>
    <r>
      <t>107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</si>
  <si>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四年級</t>
    </r>
  </si>
  <si>
    <r>
      <t>106</t>
    </r>
    <r>
      <rPr>
        <sz val="12"/>
        <color indexed="8"/>
        <rFont val="新細明體"/>
        <family val="1"/>
      </rPr>
      <t>學年度</t>
    </r>
  </si>
  <si>
    <r>
      <t>105</t>
    </r>
    <r>
      <rPr>
        <sz val="12"/>
        <color indexed="8"/>
        <rFont val="新細明體"/>
        <family val="1"/>
      </rPr>
      <t>學年度</t>
    </r>
  </si>
  <si>
    <r>
      <t>104</t>
    </r>
    <r>
      <rPr>
        <sz val="12"/>
        <color indexed="8"/>
        <rFont val="新細明體"/>
        <family val="1"/>
      </rPr>
      <t>學年度</t>
    </r>
  </si>
  <si>
    <r>
      <t>103</t>
    </r>
    <r>
      <rPr>
        <sz val="12"/>
        <color indexed="8"/>
        <rFont val="新細明體"/>
        <family val="1"/>
      </rPr>
      <t>學年度</t>
    </r>
  </si>
  <si>
    <r>
      <t>102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</si>
  <si>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男</t>
    </r>
  </si>
  <si>
    <r>
      <t>101</t>
    </r>
    <r>
      <rPr>
        <sz val="12"/>
        <color indexed="8"/>
        <rFont val="新細明體"/>
        <family val="1"/>
      </rPr>
      <t>學年度</t>
    </r>
  </si>
  <si>
    <r>
      <t>100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</si>
  <si>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幼稚部</t>
    </r>
  </si>
  <si>
    <r>
      <t>99</t>
    </r>
    <r>
      <rPr>
        <sz val="12"/>
        <color indexed="8"/>
        <rFont val="新細明體"/>
        <family val="1"/>
      </rPr>
      <t>學年度</t>
    </r>
  </si>
  <si>
    <r>
      <t>98</t>
    </r>
    <r>
      <rPr>
        <sz val="12"/>
        <color indexed="8"/>
        <rFont val="新細明體"/>
        <family val="1"/>
      </rPr>
      <t>學年度</t>
    </r>
  </si>
  <si>
    <r>
      <t>97</t>
    </r>
    <r>
      <rPr>
        <sz val="12"/>
        <color indexed="8"/>
        <rFont val="新細明體"/>
        <family val="1"/>
      </rPr>
      <t>學年度</t>
    </r>
  </si>
  <si>
    <r>
      <t>96</t>
    </r>
    <r>
      <rPr>
        <sz val="12"/>
        <color indexed="8"/>
        <rFont val="新細明體"/>
        <family val="1"/>
      </rPr>
      <t>學年度</t>
    </r>
  </si>
  <si>
    <r>
      <t>95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</si>
  <si>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女</t>
    </r>
  </si>
  <si>
    <r>
      <rPr>
        <sz val="11"/>
        <color indexed="8"/>
        <rFont val="新細明體"/>
        <family val="1"/>
      </rPr>
      <t>單位：人</t>
    </r>
  </si>
  <si>
    <r>
      <rPr>
        <sz val="11"/>
        <color indexed="8"/>
        <rFont val="新細明體"/>
        <family val="1"/>
      </rPr>
      <t>單位：人</t>
    </r>
  </si>
  <si>
    <r>
      <rPr>
        <sz val="11"/>
        <color indexed="8"/>
        <rFont val="新細明體"/>
        <family val="1"/>
      </rPr>
      <t>單位：人</t>
    </r>
  </si>
  <si>
    <r>
      <t xml:space="preserve">109-3 </t>
    </r>
    <r>
      <rPr>
        <b/>
        <sz val="14"/>
        <color indexed="8"/>
        <rFont val="新細明體"/>
        <family val="1"/>
      </rPr>
      <t>特教學校學生數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按性別與年齡別分</t>
    </r>
  </si>
  <si>
    <r>
      <t>109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</si>
  <si>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高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、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高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職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部</t>
    </r>
  </si>
  <si>
    <r>
      <t>110</t>
    </r>
    <r>
      <rPr>
        <sz val="12"/>
        <color indexed="8"/>
        <rFont val="新細明體"/>
        <family val="1"/>
      </rPr>
      <t>學年度</t>
    </r>
  </si>
  <si>
    <r>
      <t>111</t>
    </r>
    <r>
      <rPr>
        <sz val="12"/>
        <color indexed="8"/>
        <rFont val="新細明體"/>
        <family val="1"/>
      </rPr>
      <t>學年度</t>
    </r>
  </si>
  <si>
    <r>
      <t>112</t>
    </r>
    <r>
      <rPr>
        <sz val="12"/>
        <color indexed="8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</si>
</sst>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;&quot;-&quot;"/>
    <numFmt numFmtId="178" formatCode="#,##0_ "/>
    <numFmt numFmtId="179" formatCode="#,##0_);[Red]\(#,##0\);&quot;-&quot;"/>
    <numFmt numFmtId="180" formatCode="#,##0;#,##0;\-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180" fontId="4" fillId="0" borderId="10" xfId="0" applyNumberFormat="1" applyFont="1" applyFill="1" applyBorder="1" applyAlignment="1">
      <alignment horizontal="right" vertical="center" shrinkToFit="1"/>
    </xf>
    <xf numFmtId="180" fontId="4" fillId="0" borderId="11" xfId="0" applyNumberFormat="1" applyFont="1" applyFill="1" applyBorder="1" applyAlignment="1">
      <alignment horizontal="right" vertical="center" shrinkToFit="1"/>
    </xf>
    <xf numFmtId="180" fontId="4" fillId="0" borderId="12" xfId="0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Border="1" applyAlignment="1">
      <alignment horizontal="right" shrinkToFit="1"/>
    </xf>
    <xf numFmtId="180" fontId="4" fillId="0" borderId="13" xfId="0" applyNumberFormat="1" applyFont="1" applyFill="1" applyBorder="1" applyAlignment="1">
      <alignment horizontal="right" vertical="center" shrinkToFit="1"/>
    </xf>
    <xf numFmtId="180" fontId="4" fillId="0" borderId="14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textRotation="255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0">
      <selection activeCell="T9" sqref="T9:T42"/>
    </sheetView>
  </sheetViews>
  <sheetFormatPr defaultColWidth="5.25390625" defaultRowHeight="16.5"/>
  <cols>
    <col min="1" max="1" width="14.50390625" style="8" bestFit="1" customWidth="1"/>
    <col min="2" max="2" width="3.75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1</v>
      </c>
      <c r="D4" s="21" t="s">
        <v>2</v>
      </c>
      <c r="E4" s="27" t="s">
        <v>3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34.5" customHeight="1">
      <c r="A5" s="11"/>
      <c r="B5" s="32"/>
      <c r="C5" s="24"/>
      <c r="D5" s="22"/>
      <c r="E5" s="12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2" t="s">
        <v>7</v>
      </c>
      <c r="M5" s="13" t="s">
        <v>8</v>
      </c>
      <c r="N5" s="13" t="s">
        <v>9</v>
      </c>
      <c r="O5" s="13" t="s">
        <v>10</v>
      </c>
      <c r="P5" s="12" t="s">
        <v>7</v>
      </c>
      <c r="Q5" s="13" t="s">
        <v>8</v>
      </c>
      <c r="R5" s="13" t="s">
        <v>9</v>
      </c>
      <c r="S5" s="13" t="s">
        <v>14</v>
      </c>
      <c r="T5" s="12" t="s">
        <v>7</v>
      </c>
      <c r="U5" s="13" t="s">
        <v>8</v>
      </c>
      <c r="V5" s="13" t="s">
        <v>15</v>
      </c>
      <c r="W5" s="14" t="s">
        <v>10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6361</v>
      </c>
      <c r="D6" s="2">
        <f t="shared" si="0"/>
        <v>321</v>
      </c>
      <c r="E6" s="2">
        <f t="shared" si="0"/>
        <v>919</v>
      </c>
      <c r="F6" s="2">
        <f t="shared" si="0"/>
        <v>213</v>
      </c>
      <c r="G6" s="2">
        <f t="shared" si="0"/>
        <v>125</v>
      </c>
      <c r="H6" s="2">
        <f t="shared" si="0"/>
        <v>148</v>
      </c>
      <c r="I6" s="2">
        <f t="shared" si="0"/>
        <v>145</v>
      </c>
      <c r="J6" s="2">
        <f t="shared" si="0"/>
        <v>152</v>
      </c>
      <c r="K6" s="2">
        <f t="shared" si="0"/>
        <v>136</v>
      </c>
      <c r="L6" s="2">
        <f t="shared" si="0"/>
        <v>1159</v>
      </c>
      <c r="M6" s="2">
        <f t="shared" si="0"/>
        <v>376</v>
      </c>
      <c r="N6" s="2">
        <f t="shared" si="0"/>
        <v>422</v>
      </c>
      <c r="O6" s="2">
        <f>(O7+O8)</f>
        <v>384</v>
      </c>
      <c r="P6" s="2">
        <f t="shared" si="0"/>
        <v>48</v>
      </c>
      <c r="Q6" s="2">
        <f t="shared" si="0"/>
        <v>16</v>
      </c>
      <c r="R6" s="2">
        <f t="shared" si="0"/>
        <v>16</v>
      </c>
      <c r="S6" s="2">
        <f t="shared" si="0"/>
        <v>16</v>
      </c>
      <c r="T6" s="2">
        <f t="shared" si="0"/>
        <v>3914</v>
      </c>
      <c r="U6" s="2">
        <f t="shared" si="0"/>
        <v>1362</v>
      </c>
      <c r="V6" s="2">
        <f t="shared" si="0"/>
        <v>1357</v>
      </c>
      <c r="W6" s="2">
        <f t="shared" si="0"/>
        <v>1195</v>
      </c>
    </row>
    <row r="7" spans="1:23" ht="16.5">
      <c r="A7" s="17"/>
      <c r="B7" s="18" t="s">
        <v>17</v>
      </c>
      <c r="C7" s="3">
        <f aca="true" t="shared" si="1" ref="C7:C42">D7+E7+L7+P7+T7</f>
        <v>3788</v>
      </c>
      <c r="D7" s="4">
        <f>D9+D11+D13+D15+D17+D19+D21+D23+D25+D27+D29+D31+D33+D35+D37+D41+D39</f>
        <v>194</v>
      </c>
      <c r="E7" s="4">
        <f aca="true" t="shared" si="2" ref="E7:W7">(E9+E11+E13+E15+E17+E19+E21+E23+E25+E27+E29+E31+E33+E35+E37+E39+E41)</f>
        <v>540</v>
      </c>
      <c r="F7" s="4">
        <f t="shared" si="2"/>
        <v>122</v>
      </c>
      <c r="G7" s="4">
        <f t="shared" si="2"/>
        <v>79</v>
      </c>
      <c r="H7" s="4">
        <f t="shared" si="2"/>
        <v>91</v>
      </c>
      <c r="I7" s="4">
        <f t="shared" si="2"/>
        <v>81</v>
      </c>
      <c r="J7" s="4">
        <f t="shared" si="2"/>
        <v>85</v>
      </c>
      <c r="K7" s="4">
        <f t="shared" si="2"/>
        <v>82</v>
      </c>
      <c r="L7" s="4">
        <f t="shared" si="2"/>
        <v>716</v>
      </c>
      <c r="M7" s="4">
        <f t="shared" si="2"/>
        <v>223</v>
      </c>
      <c r="N7" s="4">
        <f>(N9+N11+N13+N15+N17+N19+N21+N23+N25+N27+N29+N31+O31+N35+N37+N39+N41)</f>
        <v>269</v>
      </c>
      <c r="O7" s="4">
        <f>(O9+O11+O13+O15+O17+O19+O21+O23+O25+O27+O29+O31+O33+O35+O37+O39+O41)</f>
        <v>246</v>
      </c>
      <c r="P7" s="4">
        <f t="shared" si="2"/>
        <v>27</v>
      </c>
      <c r="Q7" s="4">
        <f t="shared" si="2"/>
        <v>7</v>
      </c>
      <c r="R7" s="4">
        <f t="shared" si="2"/>
        <v>12</v>
      </c>
      <c r="S7" s="4">
        <f t="shared" si="2"/>
        <v>8</v>
      </c>
      <c r="T7" s="4">
        <f t="shared" si="2"/>
        <v>2311</v>
      </c>
      <c r="U7" s="4">
        <f t="shared" si="2"/>
        <v>826</v>
      </c>
      <c r="V7" s="4">
        <f t="shared" si="2"/>
        <v>795</v>
      </c>
      <c r="W7" s="4">
        <f t="shared" si="2"/>
        <v>690</v>
      </c>
    </row>
    <row r="8" spans="1:23" ht="16.5">
      <c r="A8" s="17"/>
      <c r="B8" s="18" t="s">
        <v>18</v>
      </c>
      <c r="C8" s="3">
        <f t="shared" si="1"/>
        <v>2573</v>
      </c>
      <c r="D8" s="5">
        <f>D10+D12+D14+D16+D18+D20+D22+D24+D26+D28+D30+D32+D34+D36+D38+D40+D42</f>
        <v>127</v>
      </c>
      <c r="E8" s="5">
        <f aca="true" t="shared" si="3" ref="E8:W8">(E10+E12+E14+E16+E18+E20+E22+E24+E26+E28+E30+E32+E34+E36+E38+E40+E42)</f>
        <v>379</v>
      </c>
      <c r="F8" s="5">
        <f t="shared" si="3"/>
        <v>91</v>
      </c>
      <c r="G8" s="5">
        <f t="shared" si="3"/>
        <v>46</v>
      </c>
      <c r="H8" s="5">
        <f t="shared" si="3"/>
        <v>57</v>
      </c>
      <c r="I8" s="5">
        <f t="shared" si="3"/>
        <v>64</v>
      </c>
      <c r="J8" s="5">
        <f t="shared" si="3"/>
        <v>67</v>
      </c>
      <c r="K8" s="5">
        <f t="shared" si="3"/>
        <v>54</v>
      </c>
      <c r="L8" s="5">
        <f t="shared" si="3"/>
        <v>443</v>
      </c>
      <c r="M8" s="5">
        <f t="shared" si="3"/>
        <v>153</v>
      </c>
      <c r="N8" s="5">
        <f>(N10+N12+N14+N16+N18+N20+N22+N24+N26+N28+N30+N32+O32+N36+N38+N40+N42)</f>
        <v>153</v>
      </c>
      <c r="O8" s="5">
        <f>(O10+O12+O14+O16+O18+O20+O22+O24+O26+O28+O30+O32+O34+O36+O38+O40+O42)</f>
        <v>138</v>
      </c>
      <c r="P8" s="5">
        <f t="shared" si="3"/>
        <v>21</v>
      </c>
      <c r="Q8" s="5">
        <f t="shared" si="3"/>
        <v>9</v>
      </c>
      <c r="R8" s="5">
        <f t="shared" si="3"/>
        <v>4</v>
      </c>
      <c r="S8" s="5">
        <f t="shared" si="3"/>
        <v>8</v>
      </c>
      <c r="T8" s="5">
        <f t="shared" si="3"/>
        <v>1603</v>
      </c>
      <c r="U8" s="5">
        <f t="shared" si="3"/>
        <v>536</v>
      </c>
      <c r="V8" s="5">
        <f t="shared" si="3"/>
        <v>562</v>
      </c>
      <c r="W8" s="5">
        <f t="shared" si="3"/>
        <v>505</v>
      </c>
    </row>
    <row r="9" spans="1:23" ht="16.5">
      <c r="A9" s="17" t="s">
        <v>19</v>
      </c>
      <c r="B9" s="18" t="s">
        <v>20</v>
      </c>
      <c r="C9" s="3">
        <f t="shared" si="1"/>
        <v>167</v>
      </c>
      <c r="D9" s="5">
        <v>167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4" ref="L9:L42">SUM(M9:O9)</f>
        <v>0</v>
      </c>
      <c r="M9" s="5">
        <v>0</v>
      </c>
      <c r="N9" s="5">
        <v>0</v>
      </c>
      <c r="O9" s="5">
        <v>0</v>
      </c>
      <c r="P9" s="5">
        <f aca="true" t="shared" si="5" ref="P9:P42">SUM(Q9:S9)</f>
        <v>0</v>
      </c>
      <c r="Q9" s="5">
        <v>0</v>
      </c>
      <c r="R9" s="5">
        <v>0</v>
      </c>
      <c r="S9" s="5">
        <v>0</v>
      </c>
      <c r="T9" s="5">
        <f aca="true" t="shared" si="6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112</v>
      </c>
      <c r="D10" s="5">
        <v>112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4"/>
        <v>0</v>
      </c>
      <c r="M10" s="5">
        <v>0</v>
      </c>
      <c r="N10" s="5">
        <v>0</v>
      </c>
      <c r="O10" s="5">
        <v>0</v>
      </c>
      <c r="P10" s="5">
        <f t="shared" si="5"/>
        <v>0</v>
      </c>
      <c r="Q10" s="5">
        <v>0</v>
      </c>
      <c r="R10" s="5">
        <v>0</v>
      </c>
      <c r="S10" s="5">
        <v>0</v>
      </c>
      <c r="T10" s="5">
        <f t="shared" si="6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62</v>
      </c>
      <c r="D11" s="5">
        <v>27</v>
      </c>
      <c r="E11" s="5">
        <f>SUM(F11:K11)</f>
        <v>35</v>
      </c>
      <c r="F11" s="5">
        <v>34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f t="shared" si="4"/>
        <v>0</v>
      </c>
      <c r="M11" s="5">
        <v>0</v>
      </c>
      <c r="N11" s="5">
        <v>0</v>
      </c>
      <c r="O11" s="5">
        <v>0</v>
      </c>
      <c r="P11" s="5">
        <f t="shared" si="5"/>
        <v>0</v>
      </c>
      <c r="Q11" s="5">
        <v>0</v>
      </c>
      <c r="R11" s="5">
        <v>0</v>
      </c>
      <c r="S11" s="5">
        <v>0</v>
      </c>
      <c r="T11" s="5">
        <f t="shared" si="6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49</v>
      </c>
      <c r="D12" s="5">
        <v>14</v>
      </c>
      <c r="E12" s="5">
        <f aca="true" t="shared" si="7" ref="E12:E32">SUM(F12:K12)</f>
        <v>35</v>
      </c>
      <c r="F12" s="5">
        <v>32</v>
      </c>
      <c r="G12" s="5">
        <v>2</v>
      </c>
      <c r="H12" s="5">
        <v>1</v>
      </c>
      <c r="I12" s="5">
        <v>0</v>
      </c>
      <c r="J12" s="5">
        <v>0</v>
      </c>
      <c r="K12" s="5">
        <v>0</v>
      </c>
      <c r="L12" s="5">
        <f t="shared" si="4"/>
        <v>0</v>
      </c>
      <c r="M12" s="5">
        <v>0</v>
      </c>
      <c r="N12" s="5">
        <v>0</v>
      </c>
      <c r="O12" s="5">
        <v>0</v>
      </c>
      <c r="P12" s="5">
        <f t="shared" si="5"/>
        <v>0</v>
      </c>
      <c r="Q12" s="5">
        <v>0</v>
      </c>
      <c r="R12" s="5">
        <v>0</v>
      </c>
      <c r="S12" s="5">
        <v>0</v>
      </c>
      <c r="T12" s="5">
        <f t="shared" si="6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68</v>
      </c>
      <c r="D13" s="5">
        <v>0</v>
      </c>
      <c r="E13" s="5">
        <f t="shared" si="7"/>
        <v>68</v>
      </c>
      <c r="F13" s="5">
        <v>21</v>
      </c>
      <c r="G13" s="5">
        <v>45</v>
      </c>
      <c r="H13" s="5">
        <v>2</v>
      </c>
      <c r="I13" s="5">
        <v>0</v>
      </c>
      <c r="J13" s="5">
        <v>0</v>
      </c>
      <c r="K13" s="5">
        <v>0</v>
      </c>
      <c r="L13" s="5">
        <f t="shared" si="4"/>
        <v>0</v>
      </c>
      <c r="M13" s="5">
        <v>0</v>
      </c>
      <c r="N13" s="5">
        <v>0</v>
      </c>
      <c r="O13" s="5">
        <v>0</v>
      </c>
      <c r="P13" s="5">
        <f t="shared" si="5"/>
        <v>0</v>
      </c>
      <c r="Q13" s="5">
        <v>0</v>
      </c>
      <c r="R13" s="5">
        <v>0</v>
      </c>
      <c r="S13" s="5">
        <v>0</v>
      </c>
      <c r="T13" s="5">
        <f t="shared" si="6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47</v>
      </c>
      <c r="D14" s="5">
        <v>1</v>
      </c>
      <c r="E14" s="5">
        <f t="shared" si="7"/>
        <v>46</v>
      </c>
      <c r="F14" s="5">
        <v>19</v>
      </c>
      <c r="G14" s="5">
        <v>27</v>
      </c>
      <c r="H14" s="5">
        <v>0</v>
      </c>
      <c r="I14" s="5">
        <v>0</v>
      </c>
      <c r="J14" s="5">
        <v>0</v>
      </c>
      <c r="K14" s="5">
        <v>0</v>
      </c>
      <c r="L14" s="5">
        <f t="shared" si="4"/>
        <v>0</v>
      </c>
      <c r="M14" s="5">
        <v>0</v>
      </c>
      <c r="N14" s="5">
        <v>0</v>
      </c>
      <c r="O14" s="5">
        <v>0</v>
      </c>
      <c r="P14" s="5">
        <f t="shared" si="5"/>
        <v>0</v>
      </c>
      <c r="Q14" s="5">
        <v>0</v>
      </c>
      <c r="R14" s="5">
        <v>0</v>
      </c>
      <c r="S14" s="5">
        <v>0</v>
      </c>
      <c r="T14" s="5">
        <f t="shared" si="6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86</v>
      </c>
      <c r="D15" s="5">
        <v>0</v>
      </c>
      <c r="E15" s="5">
        <f t="shared" si="7"/>
        <v>86</v>
      </c>
      <c r="F15" s="5">
        <v>6</v>
      </c>
      <c r="G15" s="5">
        <v>26</v>
      </c>
      <c r="H15" s="5">
        <v>52</v>
      </c>
      <c r="I15" s="5">
        <v>2</v>
      </c>
      <c r="J15" s="5">
        <v>0</v>
      </c>
      <c r="K15" s="5">
        <v>0</v>
      </c>
      <c r="L15" s="5">
        <f t="shared" si="4"/>
        <v>0</v>
      </c>
      <c r="M15" s="5">
        <v>0</v>
      </c>
      <c r="N15" s="5">
        <v>0</v>
      </c>
      <c r="O15" s="5">
        <v>0</v>
      </c>
      <c r="P15" s="5">
        <f t="shared" si="5"/>
        <v>0</v>
      </c>
      <c r="Q15" s="5">
        <v>0</v>
      </c>
      <c r="R15" s="5">
        <v>0</v>
      </c>
      <c r="S15" s="5">
        <v>0</v>
      </c>
      <c r="T15" s="5">
        <f t="shared" si="6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48</v>
      </c>
      <c r="D16" s="5">
        <v>0</v>
      </c>
      <c r="E16" s="5">
        <f t="shared" si="7"/>
        <v>48</v>
      </c>
      <c r="F16" s="5">
        <v>1</v>
      </c>
      <c r="G16" s="5">
        <v>15</v>
      </c>
      <c r="H16" s="5">
        <v>29</v>
      </c>
      <c r="I16" s="5">
        <v>2</v>
      </c>
      <c r="J16" s="5">
        <v>1</v>
      </c>
      <c r="K16" s="5">
        <v>0</v>
      </c>
      <c r="L16" s="5">
        <f t="shared" si="4"/>
        <v>0</v>
      </c>
      <c r="M16" s="5">
        <v>0</v>
      </c>
      <c r="N16" s="5">
        <v>0</v>
      </c>
      <c r="O16" s="5">
        <v>0</v>
      </c>
      <c r="P16" s="5">
        <f t="shared" si="5"/>
        <v>0</v>
      </c>
      <c r="Q16" s="5">
        <v>0</v>
      </c>
      <c r="R16" s="5">
        <v>0</v>
      </c>
      <c r="S16" s="5">
        <v>0</v>
      </c>
      <c r="T16" s="5">
        <f t="shared" si="6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80</v>
      </c>
      <c r="D17" s="5">
        <v>0</v>
      </c>
      <c r="E17" s="5">
        <f t="shared" si="7"/>
        <v>80</v>
      </c>
      <c r="F17" s="5">
        <v>3</v>
      </c>
      <c r="G17" s="5">
        <v>3</v>
      </c>
      <c r="H17" s="5">
        <v>31</v>
      </c>
      <c r="I17" s="5">
        <v>41</v>
      </c>
      <c r="J17" s="5">
        <v>2</v>
      </c>
      <c r="K17" s="5">
        <v>0</v>
      </c>
      <c r="L17" s="5">
        <f t="shared" si="4"/>
        <v>0</v>
      </c>
      <c r="M17" s="5">
        <v>0</v>
      </c>
      <c r="N17" s="5">
        <v>0</v>
      </c>
      <c r="O17" s="5">
        <v>0</v>
      </c>
      <c r="P17" s="5">
        <f t="shared" si="5"/>
        <v>0</v>
      </c>
      <c r="Q17" s="5">
        <v>0</v>
      </c>
      <c r="R17" s="5">
        <v>0</v>
      </c>
      <c r="S17" s="5">
        <v>0</v>
      </c>
      <c r="T17" s="5">
        <f t="shared" si="6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71</v>
      </c>
      <c r="D18" s="5">
        <v>0</v>
      </c>
      <c r="E18" s="5">
        <f t="shared" si="7"/>
        <v>71</v>
      </c>
      <c r="F18" s="5">
        <v>4</v>
      </c>
      <c r="G18" s="5">
        <v>2</v>
      </c>
      <c r="H18" s="5">
        <v>27</v>
      </c>
      <c r="I18" s="5">
        <v>34</v>
      </c>
      <c r="J18" s="5">
        <v>3</v>
      </c>
      <c r="K18" s="5">
        <v>1</v>
      </c>
      <c r="L18" s="5">
        <f t="shared" si="4"/>
        <v>0</v>
      </c>
      <c r="M18" s="5">
        <v>0</v>
      </c>
      <c r="N18" s="5">
        <v>0</v>
      </c>
      <c r="O18" s="5">
        <v>0</v>
      </c>
      <c r="P18" s="5">
        <f t="shared" si="5"/>
        <v>0</v>
      </c>
      <c r="Q18" s="5">
        <v>0</v>
      </c>
      <c r="R18" s="5">
        <v>0</v>
      </c>
      <c r="S18" s="5">
        <v>0</v>
      </c>
      <c r="T18" s="5">
        <f t="shared" si="6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102</v>
      </c>
      <c r="D19" s="5">
        <v>0</v>
      </c>
      <c r="E19" s="5">
        <f t="shared" si="7"/>
        <v>102</v>
      </c>
      <c r="F19" s="5">
        <v>6</v>
      </c>
      <c r="G19" s="5">
        <v>1</v>
      </c>
      <c r="H19" s="5">
        <v>4</v>
      </c>
      <c r="I19" s="5">
        <v>29</v>
      </c>
      <c r="J19" s="5">
        <v>53</v>
      </c>
      <c r="K19" s="5">
        <v>9</v>
      </c>
      <c r="L19" s="5">
        <f t="shared" si="4"/>
        <v>0</v>
      </c>
      <c r="M19" s="5">
        <v>0</v>
      </c>
      <c r="N19" s="5">
        <v>0</v>
      </c>
      <c r="O19" s="5">
        <v>0</v>
      </c>
      <c r="P19" s="5">
        <f t="shared" si="5"/>
        <v>0</v>
      </c>
      <c r="Q19" s="5">
        <v>0</v>
      </c>
      <c r="R19" s="5">
        <v>0</v>
      </c>
      <c r="S19" s="5">
        <v>0</v>
      </c>
      <c r="T19" s="5">
        <f t="shared" si="6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74</v>
      </c>
      <c r="D20" s="5">
        <v>0</v>
      </c>
      <c r="E20" s="5">
        <f t="shared" si="7"/>
        <v>74</v>
      </c>
      <c r="F20" s="5">
        <v>6</v>
      </c>
      <c r="G20" s="5">
        <v>0</v>
      </c>
      <c r="H20" s="5">
        <v>0</v>
      </c>
      <c r="I20" s="5">
        <v>23</v>
      </c>
      <c r="J20" s="5">
        <v>41</v>
      </c>
      <c r="K20" s="5">
        <v>4</v>
      </c>
      <c r="L20" s="5">
        <f t="shared" si="4"/>
        <v>0</v>
      </c>
      <c r="M20" s="5">
        <v>0</v>
      </c>
      <c r="N20" s="5">
        <v>0</v>
      </c>
      <c r="O20" s="5">
        <v>0</v>
      </c>
      <c r="P20" s="5">
        <f t="shared" si="5"/>
        <v>0</v>
      </c>
      <c r="Q20" s="5">
        <v>0</v>
      </c>
      <c r="R20" s="5">
        <v>0</v>
      </c>
      <c r="S20" s="5">
        <v>0</v>
      </c>
      <c r="T20" s="5">
        <f t="shared" si="6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86</v>
      </c>
      <c r="D21" s="5">
        <v>0</v>
      </c>
      <c r="E21" s="5">
        <f t="shared" si="7"/>
        <v>86</v>
      </c>
      <c r="F21" s="5">
        <v>7</v>
      </c>
      <c r="G21" s="5">
        <v>3</v>
      </c>
      <c r="H21" s="5">
        <v>2</v>
      </c>
      <c r="I21" s="5">
        <v>6</v>
      </c>
      <c r="J21" s="5">
        <v>22</v>
      </c>
      <c r="K21" s="5">
        <v>46</v>
      </c>
      <c r="L21" s="5">
        <f t="shared" si="4"/>
        <v>0</v>
      </c>
      <c r="M21" s="5">
        <v>0</v>
      </c>
      <c r="N21" s="5">
        <v>0</v>
      </c>
      <c r="O21" s="5">
        <v>0</v>
      </c>
      <c r="P21" s="5">
        <f t="shared" si="5"/>
        <v>0</v>
      </c>
      <c r="Q21" s="5">
        <v>0</v>
      </c>
      <c r="R21" s="5">
        <v>0</v>
      </c>
      <c r="S21" s="5">
        <v>0</v>
      </c>
      <c r="T21" s="5">
        <f t="shared" si="6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56</v>
      </c>
      <c r="D22" s="5">
        <v>0</v>
      </c>
      <c r="E22" s="5">
        <f t="shared" si="7"/>
        <v>56</v>
      </c>
      <c r="F22" s="5">
        <v>3</v>
      </c>
      <c r="G22" s="5">
        <v>0</v>
      </c>
      <c r="H22" s="5">
        <v>0</v>
      </c>
      <c r="I22" s="5">
        <v>3</v>
      </c>
      <c r="J22" s="5">
        <v>18</v>
      </c>
      <c r="K22" s="5">
        <v>32</v>
      </c>
      <c r="L22" s="5">
        <f t="shared" si="4"/>
        <v>0</v>
      </c>
      <c r="M22" s="5">
        <v>0</v>
      </c>
      <c r="N22" s="5">
        <v>0</v>
      </c>
      <c r="O22" s="5">
        <v>0</v>
      </c>
      <c r="P22" s="5">
        <f t="shared" si="5"/>
        <v>0</v>
      </c>
      <c r="Q22" s="5">
        <v>0</v>
      </c>
      <c r="R22" s="5">
        <v>0</v>
      </c>
      <c r="S22" s="5">
        <v>0</v>
      </c>
      <c r="T22" s="5">
        <f t="shared" si="6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157</v>
      </c>
      <c r="D23" s="5">
        <v>0</v>
      </c>
      <c r="E23" s="5">
        <f t="shared" si="7"/>
        <v>35</v>
      </c>
      <c r="F23" s="5">
        <v>8</v>
      </c>
      <c r="G23" s="5">
        <v>0</v>
      </c>
      <c r="H23" s="5">
        <v>0</v>
      </c>
      <c r="I23" s="5">
        <v>3</v>
      </c>
      <c r="J23" s="5">
        <v>8</v>
      </c>
      <c r="K23" s="5">
        <v>16</v>
      </c>
      <c r="L23" s="5">
        <f t="shared" si="4"/>
        <v>122</v>
      </c>
      <c r="M23" s="5">
        <v>118</v>
      </c>
      <c r="N23" s="5">
        <v>4</v>
      </c>
      <c r="O23" s="5">
        <v>0</v>
      </c>
      <c r="P23" s="5">
        <f t="shared" si="5"/>
        <v>0</v>
      </c>
      <c r="Q23" s="5">
        <v>0</v>
      </c>
      <c r="R23" s="5">
        <v>0</v>
      </c>
      <c r="S23" s="5">
        <v>0</v>
      </c>
      <c r="T23" s="5">
        <f t="shared" si="6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98</v>
      </c>
      <c r="D24" s="5">
        <v>0</v>
      </c>
      <c r="E24" s="5">
        <f t="shared" si="7"/>
        <v>18</v>
      </c>
      <c r="F24" s="5">
        <v>5</v>
      </c>
      <c r="G24" s="5">
        <v>0</v>
      </c>
      <c r="H24" s="5">
        <v>0</v>
      </c>
      <c r="I24" s="5">
        <v>2</v>
      </c>
      <c r="J24" s="5">
        <v>2</v>
      </c>
      <c r="K24" s="5">
        <v>9</v>
      </c>
      <c r="L24" s="5">
        <f t="shared" si="4"/>
        <v>80</v>
      </c>
      <c r="M24" s="5">
        <v>78</v>
      </c>
      <c r="N24" s="5">
        <v>2</v>
      </c>
      <c r="O24" s="5">
        <v>0</v>
      </c>
      <c r="P24" s="5">
        <f t="shared" si="5"/>
        <v>0</v>
      </c>
      <c r="Q24" s="5">
        <v>0</v>
      </c>
      <c r="R24" s="5">
        <v>0</v>
      </c>
      <c r="S24" s="5">
        <v>0</v>
      </c>
      <c r="T24" s="5">
        <f t="shared" si="6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202</v>
      </c>
      <c r="D25" s="5">
        <v>0</v>
      </c>
      <c r="E25" s="5">
        <f t="shared" si="7"/>
        <v>9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6</v>
      </c>
      <c r="L25" s="5">
        <f t="shared" si="4"/>
        <v>193</v>
      </c>
      <c r="M25" s="5">
        <v>62</v>
      </c>
      <c r="N25" s="5">
        <v>129</v>
      </c>
      <c r="O25" s="5">
        <v>2</v>
      </c>
      <c r="P25" s="5">
        <f t="shared" si="5"/>
        <v>0</v>
      </c>
      <c r="Q25" s="5">
        <v>0</v>
      </c>
      <c r="R25" s="5">
        <v>0</v>
      </c>
      <c r="S25" s="5">
        <v>0</v>
      </c>
      <c r="T25" s="5">
        <f t="shared" si="6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144</v>
      </c>
      <c r="D26" s="5">
        <v>0</v>
      </c>
      <c r="E26" s="5">
        <f t="shared" si="7"/>
        <v>8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5</v>
      </c>
      <c r="L26" s="5">
        <f t="shared" si="4"/>
        <v>134</v>
      </c>
      <c r="M26" s="5">
        <v>48</v>
      </c>
      <c r="N26" s="5">
        <v>84</v>
      </c>
      <c r="O26" s="5">
        <v>2</v>
      </c>
      <c r="P26" s="5">
        <f t="shared" si="5"/>
        <v>0</v>
      </c>
      <c r="Q26" s="5">
        <v>0</v>
      </c>
      <c r="R26" s="5">
        <v>0</v>
      </c>
      <c r="S26" s="5">
        <v>0</v>
      </c>
      <c r="T26" s="5">
        <f t="shared" si="6"/>
        <v>2</v>
      </c>
      <c r="U26" s="5">
        <v>2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271</v>
      </c>
      <c r="D27" s="5">
        <v>0</v>
      </c>
      <c r="E27" s="5">
        <f t="shared" si="7"/>
        <v>9</v>
      </c>
      <c r="F27" s="5">
        <v>7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f t="shared" si="4"/>
        <v>241</v>
      </c>
      <c r="M27" s="5">
        <v>30</v>
      </c>
      <c r="N27" s="5">
        <v>77</v>
      </c>
      <c r="O27" s="5">
        <v>134</v>
      </c>
      <c r="P27" s="5">
        <f t="shared" si="5"/>
        <v>1</v>
      </c>
      <c r="Q27" s="5">
        <v>1</v>
      </c>
      <c r="R27" s="5">
        <v>0</v>
      </c>
      <c r="S27" s="5">
        <v>0</v>
      </c>
      <c r="T27" s="5">
        <f t="shared" si="6"/>
        <v>20</v>
      </c>
      <c r="U27" s="5">
        <v>18</v>
      </c>
      <c r="V27" s="5">
        <v>2</v>
      </c>
      <c r="W27" s="5">
        <v>0</v>
      </c>
    </row>
    <row r="28" spans="1:23" ht="16.5">
      <c r="A28" s="17"/>
      <c r="B28" s="18" t="s">
        <v>21</v>
      </c>
      <c r="C28" s="3">
        <f t="shared" si="1"/>
        <v>152</v>
      </c>
      <c r="D28" s="5">
        <v>0</v>
      </c>
      <c r="E28" s="5">
        <f t="shared" si="7"/>
        <v>3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f t="shared" si="4"/>
        <v>140</v>
      </c>
      <c r="M28" s="5">
        <v>19</v>
      </c>
      <c r="N28" s="5">
        <v>43</v>
      </c>
      <c r="O28" s="5">
        <v>78</v>
      </c>
      <c r="P28" s="5">
        <f t="shared" si="5"/>
        <v>0</v>
      </c>
      <c r="Q28" s="5">
        <v>0</v>
      </c>
      <c r="R28" s="5">
        <v>0</v>
      </c>
      <c r="S28" s="5">
        <v>0</v>
      </c>
      <c r="T28" s="5">
        <f t="shared" si="6"/>
        <v>9</v>
      </c>
      <c r="U28" s="5">
        <v>7</v>
      </c>
      <c r="V28" s="5">
        <v>2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521</v>
      </c>
      <c r="D29" s="5">
        <v>0</v>
      </c>
      <c r="E29" s="5">
        <f t="shared" si="7"/>
        <v>4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f t="shared" si="4"/>
        <v>109</v>
      </c>
      <c r="M29" s="5">
        <v>10</v>
      </c>
      <c r="N29" s="5">
        <v>28</v>
      </c>
      <c r="O29" s="5">
        <v>71</v>
      </c>
      <c r="P29" s="5">
        <f t="shared" si="5"/>
        <v>3</v>
      </c>
      <c r="Q29" s="5">
        <v>3</v>
      </c>
      <c r="R29" s="5">
        <v>0</v>
      </c>
      <c r="S29" s="5">
        <v>0</v>
      </c>
      <c r="T29" s="5">
        <f t="shared" si="6"/>
        <v>405</v>
      </c>
      <c r="U29" s="5">
        <v>391</v>
      </c>
      <c r="V29" s="5">
        <v>13</v>
      </c>
      <c r="W29" s="5">
        <v>1</v>
      </c>
    </row>
    <row r="30" spans="1:23" ht="16.5">
      <c r="A30" s="17"/>
      <c r="B30" s="18" t="s">
        <v>21</v>
      </c>
      <c r="C30" s="3">
        <f t="shared" si="1"/>
        <v>376</v>
      </c>
      <c r="D30" s="5">
        <v>0</v>
      </c>
      <c r="E30" s="5">
        <f t="shared" si="7"/>
        <v>3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f t="shared" si="4"/>
        <v>71</v>
      </c>
      <c r="M30" s="5">
        <v>6</v>
      </c>
      <c r="N30" s="5">
        <v>16</v>
      </c>
      <c r="O30" s="5">
        <v>49</v>
      </c>
      <c r="P30" s="5">
        <f t="shared" si="5"/>
        <v>6</v>
      </c>
      <c r="Q30" s="5">
        <v>6</v>
      </c>
      <c r="R30" s="5">
        <v>0</v>
      </c>
      <c r="S30" s="5">
        <v>0</v>
      </c>
      <c r="T30" s="5">
        <f t="shared" si="6"/>
        <v>296</v>
      </c>
      <c r="U30" s="5">
        <v>283</v>
      </c>
      <c r="V30" s="5">
        <v>10</v>
      </c>
      <c r="W30" s="5">
        <v>3</v>
      </c>
    </row>
    <row r="31" spans="1:23" ht="16.5">
      <c r="A31" s="17" t="s">
        <v>32</v>
      </c>
      <c r="B31" s="18" t="s">
        <v>20</v>
      </c>
      <c r="C31" s="3">
        <f t="shared" si="1"/>
        <v>728</v>
      </c>
      <c r="D31" s="5">
        <v>0</v>
      </c>
      <c r="E31" s="5">
        <f t="shared" si="7"/>
        <v>4</v>
      </c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f t="shared" si="4"/>
        <v>34</v>
      </c>
      <c r="M31" s="5">
        <v>3</v>
      </c>
      <c r="N31" s="5">
        <v>9</v>
      </c>
      <c r="O31" s="5">
        <v>22</v>
      </c>
      <c r="P31" s="5">
        <f t="shared" si="5"/>
        <v>11</v>
      </c>
      <c r="Q31" s="5">
        <v>3</v>
      </c>
      <c r="R31" s="5">
        <v>8</v>
      </c>
      <c r="S31" s="5">
        <v>0</v>
      </c>
      <c r="T31" s="5">
        <f t="shared" si="6"/>
        <v>679</v>
      </c>
      <c r="U31" s="5">
        <v>283</v>
      </c>
      <c r="V31" s="5">
        <v>380</v>
      </c>
      <c r="W31" s="5">
        <v>16</v>
      </c>
    </row>
    <row r="32" spans="1:23" ht="16.5">
      <c r="A32" s="17"/>
      <c r="B32" s="18" t="s">
        <v>21</v>
      </c>
      <c r="C32" s="3">
        <f t="shared" si="1"/>
        <v>477</v>
      </c>
      <c r="D32" s="5">
        <v>0</v>
      </c>
      <c r="E32" s="5">
        <f t="shared" si="7"/>
        <v>2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f t="shared" si="4"/>
        <v>8</v>
      </c>
      <c r="M32" s="5">
        <v>0</v>
      </c>
      <c r="N32" s="5">
        <v>4</v>
      </c>
      <c r="O32" s="5">
        <v>4</v>
      </c>
      <c r="P32" s="5">
        <f t="shared" si="5"/>
        <v>4</v>
      </c>
      <c r="Q32" s="5">
        <v>2</v>
      </c>
      <c r="R32" s="5">
        <v>2</v>
      </c>
      <c r="S32" s="5">
        <v>0</v>
      </c>
      <c r="T32" s="5">
        <f t="shared" si="6"/>
        <v>463</v>
      </c>
      <c r="U32" s="5">
        <v>167</v>
      </c>
      <c r="V32" s="5">
        <v>282</v>
      </c>
      <c r="W32" s="5">
        <v>14</v>
      </c>
    </row>
    <row r="33" spans="1:23" ht="16.5">
      <c r="A33" s="17" t="s">
        <v>33</v>
      </c>
      <c r="B33" s="18" t="s">
        <v>20</v>
      </c>
      <c r="C33" s="3">
        <f t="shared" si="1"/>
        <v>667</v>
      </c>
      <c r="D33" s="5">
        <v>0</v>
      </c>
      <c r="E33" s="5">
        <f aca="true" t="shared" si="8" ref="E33:E42">SUM(F33:K33)</f>
        <v>5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f t="shared" si="4"/>
        <v>5</v>
      </c>
      <c r="M33" s="5">
        <v>0</v>
      </c>
      <c r="N33" s="5">
        <v>0</v>
      </c>
      <c r="O33" s="5">
        <v>5</v>
      </c>
      <c r="P33" s="5">
        <f t="shared" si="5"/>
        <v>6</v>
      </c>
      <c r="Q33" s="5">
        <v>0</v>
      </c>
      <c r="R33" s="5">
        <v>2</v>
      </c>
      <c r="S33" s="5">
        <v>4</v>
      </c>
      <c r="T33" s="5">
        <f t="shared" si="6"/>
        <v>651</v>
      </c>
      <c r="U33" s="5">
        <v>79</v>
      </c>
      <c r="V33" s="5">
        <v>263</v>
      </c>
      <c r="W33" s="5">
        <v>309</v>
      </c>
    </row>
    <row r="34" spans="1:23" ht="16.5">
      <c r="A34" s="17"/>
      <c r="B34" s="18" t="s">
        <v>21</v>
      </c>
      <c r="C34" s="3">
        <f t="shared" si="1"/>
        <v>473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4"/>
        <v>7</v>
      </c>
      <c r="M34" s="5">
        <v>1</v>
      </c>
      <c r="N34" s="5">
        <v>3</v>
      </c>
      <c r="O34" s="5">
        <v>3</v>
      </c>
      <c r="P34" s="5">
        <f t="shared" si="5"/>
        <v>6</v>
      </c>
      <c r="Q34" s="5">
        <v>1</v>
      </c>
      <c r="R34" s="5">
        <v>2</v>
      </c>
      <c r="S34" s="5">
        <v>3</v>
      </c>
      <c r="T34" s="5">
        <f t="shared" si="6"/>
        <v>460</v>
      </c>
      <c r="U34" s="5">
        <v>53</v>
      </c>
      <c r="V34" s="5">
        <v>185</v>
      </c>
      <c r="W34" s="5">
        <v>222</v>
      </c>
    </row>
    <row r="35" spans="1:23" ht="16.5">
      <c r="A35" s="17" t="s">
        <v>34</v>
      </c>
      <c r="B35" s="18" t="s">
        <v>20</v>
      </c>
      <c r="C35" s="3">
        <f t="shared" si="1"/>
        <v>361</v>
      </c>
      <c r="D35" s="5">
        <v>0</v>
      </c>
      <c r="E35" s="5">
        <f t="shared" si="8"/>
        <v>6</v>
      </c>
      <c r="F35" s="5">
        <v>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4"/>
        <v>7</v>
      </c>
      <c r="M35" s="5">
        <v>0</v>
      </c>
      <c r="N35" s="5">
        <v>0</v>
      </c>
      <c r="O35" s="5">
        <v>7</v>
      </c>
      <c r="P35" s="5">
        <f t="shared" si="5"/>
        <v>1</v>
      </c>
      <c r="Q35" s="5">
        <v>0</v>
      </c>
      <c r="R35" s="5">
        <v>1</v>
      </c>
      <c r="S35" s="5">
        <v>0</v>
      </c>
      <c r="T35" s="5">
        <f t="shared" si="6"/>
        <v>347</v>
      </c>
      <c r="U35" s="5">
        <v>28</v>
      </c>
      <c r="V35" s="5">
        <v>82</v>
      </c>
      <c r="W35" s="5">
        <v>237</v>
      </c>
    </row>
    <row r="36" spans="1:23" ht="16.5">
      <c r="A36" s="17"/>
      <c r="B36" s="18" t="s">
        <v>21</v>
      </c>
      <c r="C36" s="3">
        <f t="shared" si="1"/>
        <v>239</v>
      </c>
      <c r="D36" s="5">
        <v>0</v>
      </c>
      <c r="E36" s="5">
        <f t="shared" si="8"/>
        <v>2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4"/>
        <v>2</v>
      </c>
      <c r="M36" s="5">
        <v>1</v>
      </c>
      <c r="N36" s="5">
        <v>0</v>
      </c>
      <c r="O36" s="5">
        <v>1</v>
      </c>
      <c r="P36" s="5">
        <f t="shared" si="5"/>
        <v>5</v>
      </c>
      <c r="Q36" s="5">
        <v>0</v>
      </c>
      <c r="R36" s="5">
        <v>0</v>
      </c>
      <c r="S36" s="5">
        <v>5</v>
      </c>
      <c r="T36" s="5">
        <f t="shared" si="6"/>
        <v>230</v>
      </c>
      <c r="U36" s="5">
        <v>17</v>
      </c>
      <c r="V36" s="5">
        <v>56</v>
      </c>
      <c r="W36" s="5">
        <v>157</v>
      </c>
    </row>
    <row r="37" spans="1:23" ht="16.5">
      <c r="A37" s="17" t="s">
        <v>35</v>
      </c>
      <c r="B37" s="18" t="s">
        <v>20</v>
      </c>
      <c r="C37" s="3">
        <f t="shared" si="1"/>
        <v>116</v>
      </c>
      <c r="D37" s="5">
        <v>0</v>
      </c>
      <c r="E37" s="5">
        <f t="shared" si="8"/>
        <v>4</v>
      </c>
      <c r="F37" s="5">
        <v>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4"/>
        <v>3</v>
      </c>
      <c r="M37" s="5">
        <v>0</v>
      </c>
      <c r="N37" s="5">
        <v>0</v>
      </c>
      <c r="O37" s="5">
        <v>3</v>
      </c>
      <c r="P37" s="5">
        <f t="shared" si="5"/>
        <v>5</v>
      </c>
      <c r="Q37" s="5">
        <v>0</v>
      </c>
      <c r="R37" s="5">
        <v>1</v>
      </c>
      <c r="S37" s="5">
        <v>4</v>
      </c>
      <c r="T37" s="5">
        <f t="shared" si="6"/>
        <v>104</v>
      </c>
      <c r="U37" s="5">
        <v>11</v>
      </c>
      <c r="V37" s="5">
        <v>26</v>
      </c>
      <c r="W37" s="5">
        <v>67</v>
      </c>
    </row>
    <row r="38" spans="1:23" ht="16.5">
      <c r="A38" s="17"/>
      <c r="B38" s="18" t="s">
        <v>21</v>
      </c>
      <c r="C38" s="3">
        <f t="shared" si="1"/>
        <v>77</v>
      </c>
      <c r="D38" s="5">
        <v>0</v>
      </c>
      <c r="E38" s="5">
        <f t="shared" si="8"/>
        <v>5</v>
      </c>
      <c r="F38" s="5">
        <v>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4"/>
        <v>0</v>
      </c>
      <c r="M38" s="5">
        <v>0</v>
      </c>
      <c r="N38" s="5">
        <v>0</v>
      </c>
      <c r="O38" s="5">
        <v>0</v>
      </c>
      <c r="P38" s="5">
        <f t="shared" si="5"/>
        <v>0</v>
      </c>
      <c r="Q38" s="5">
        <v>0</v>
      </c>
      <c r="R38" s="5">
        <v>0</v>
      </c>
      <c r="S38" s="5">
        <v>0</v>
      </c>
      <c r="T38" s="5">
        <f t="shared" si="6"/>
        <v>72</v>
      </c>
      <c r="U38" s="5">
        <v>4</v>
      </c>
      <c r="V38" s="5">
        <v>12</v>
      </c>
      <c r="W38" s="5">
        <v>56</v>
      </c>
    </row>
    <row r="39" spans="1:23" ht="16.5">
      <c r="A39" s="17" t="s">
        <v>36</v>
      </c>
      <c r="B39" s="18" t="s">
        <v>20</v>
      </c>
      <c r="C39" s="3">
        <f t="shared" si="1"/>
        <v>57</v>
      </c>
      <c r="D39" s="5">
        <v>0</v>
      </c>
      <c r="E39" s="5">
        <f t="shared" si="8"/>
        <v>3</v>
      </c>
      <c r="F39" s="5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4"/>
        <v>0</v>
      </c>
      <c r="M39" s="5">
        <v>0</v>
      </c>
      <c r="N39" s="5">
        <v>0</v>
      </c>
      <c r="O39" s="5">
        <v>0</v>
      </c>
      <c r="P39" s="5">
        <f t="shared" si="5"/>
        <v>0</v>
      </c>
      <c r="Q39" s="5">
        <v>0</v>
      </c>
      <c r="R39" s="5">
        <v>0</v>
      </c>
      <c r="S39" s="5">
        <v>0</v>
      </c>
      <c r="T39" s="5">
        <f t="shared" si="6"/>
        <v>54</v>
      </c>
      <c r="U39" s="5">
        <v>8</v>
      </c>
      <c r="V39" s="5">
        <v>16</v>
      </c>
      <c r="W39" s="5">
        <v>30</v>
      </c>
    </row>
    <row r="40" spans="1:23" ht="16.5">
      <c r="A40" s="17"/>
      <c r="B40" s="18" t="s">
        <v>21</v>
      </c>
      <c r="C40" s="3">
        <f t="shared" si="1"/>
        <v>33</v>
      </c>
      <c r="D40" s="5">
        <v>0</v>
      </c>
      <c r="E40" s="5">
        <f t="shared" si="8"/>
        <v>3</v>
      </c>
      <c r="F40" s="5">
        <v>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4"/>
        <v>0</v>
      </c>
      <c r="M40" s="5">
        <v>0</v>
      </c>
      <c r="N40" s="5">
        <v>0</v>
      </c>
      <c r="O40" s="5">
        <v>0</v>
      </c>
      <c r="P40" s="5">
        <f t="shared" si="5"/>
        <v>0</v>
      </c>
      <c r="Q40" s="5">
        <v>0</v>
      </c>
      <c r="R40" s="5">
        <v>0</v>
      </c>
      <c r="S40" s="5">
        <v>0</v>
      </c>
      <c r="T40" s="5">
        <f t="shared" si="6"/>
        <v>30</v>
      </c>
      <c r="U40" s="5">
        <v>1</v>
      </c>
      <c r="V40" s="5">
        <v>5</v>
      </c>
      <c r="W40" s="5">
        <v>24</v>
      </c>
    </row>
    <row r="41" spans="1:23" ht="16.5">
      <c r="A41" s="17" t="s">
        <v>37</v>
      </c>
      <c r="B41" s="18" t="s">
        <v>20</v>
      </c>
      <c r="C41" s="3">
        <f t="shared" si="1"/>
        <v>57</v>
      </c>
      <c r="D41" s="5">
        <v>0</v>
      </c>
      <c r="E41" s="5">
        <f t="shared" si="8"/>
        <v>4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4"/>
        <v>2</v>
      </c>
      <c r="M41" s="5">
        <v>0</v>
      </c>
      <c r="N41" s="5">
        <v>0</v>
      </c>
      <c r="O41" s="5">
        <v>2</v>
      </c>
      <c r="P41" s="5">
        <f t="shared" si="5"/>
        <v>0</v>
      </c>
      <c r="Q41" s="5">
        <v>0</v>
      </c>
      <c r="R41" s="5">
        <v>0</v>
      </c>
      <c r="S41" s="5">
        <v>0</v>
      </c>
      <c r="T41" s="5">
        <f t="shared" si="6"/>
        <v>51</v>
      </c>
      <c r="U41" s="5">
        <v>8</v>
      </c>
      <c r="V41" s="5">
        <v>13</v>
      </c>
      <c r="W41" s="5">
        <v>30</v>
      </c>
    </row>
    <row r="42" spans="1:23" ht="17.25" thickBot="1">
      <c r="A42" s="19"/>
      <c r="B42" s="20" t="s">
        <v>21</v>
      </c>
      <c r="C42" s="6">
        <f t="shared" si="1"/>
        <v>47</v>
      </c>
      <c r="D42" s="7">
        <v>0</v>
      </c>
      <c r="E42" s="7">
        <f t="shared" si="8"/>
        <v>5</v>
      </c>
      <c r="F42" s="7">
        <v>5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4"/>
        <v>1</v>
      </c>
      <c r="M42" s="7">
        <v>0</v>
      </c>
      <c r="N42" s="7">
        <v>0</v>
      </c>
      <c r="O42" s="7">
        <v>1</v>
      </c>
      <c r="P42" s="7">
        <f t="shared" si="5"/>
        <v>0</v>
      </c>
      <c r="Q42" s="7">
        <v>0</v>
      </c>
      <c r="R42" s="7">
        <v>0</v>
      </c>
      <c r="S42" s="7">
        <v>0</v>
      </c>
      <c r="T42" s="7">
        <f t="shared" si="6"/>
        <v>41</v>
      </c>
      <c r="U42" s="7">
        <v>2</v>
      </c>
      <c r="V42" s="7">
        <v>10</v>
      </c>
      <c r="W42" s="7">
        <v>29</v>
      </c>
    </row>
  </sheetData>
  <sheetProtection/>
  <mergeCells count="10">
    <mergeCell ref="D4:D5"/>
    <mergeCell ref="C4:C5"/>
    <mergeCell ref="A1:W1"/>
    <mergeCell ref="A2:W2"/>
    <mergeCell ref="E4:K4"/>
    <mergeCell ref="P4:S4"/>
    <mergeCell ref="L4:O4"/>
    <mergeCell ref="T4:W4"/>
    <mergeCell ref="V3:W3"/>
    <mergeCell ref="B4:B5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6417</v>
      </c>
      <c r="D6" s="2">
        <f t="shared" si="0"/>
        <v>187</v>
      </c>
      <c r="E6" s="2">
        <f t="shared" si="0"/>
        <v>702</v>
      </c>
      <c r="F6" s="2">
        <f t="shared" si="0"/>
        <v>103</v>
      </c>
      <c r="G6" s="2">
        <f t="shared" si="0"/>
        <v>107</v>
      </c>
      <c r="H6" s="2">
        <f t="shared" si="0"/>
        <v>105</v>
      </c>
      <c r="I6" s="2">
        <f t="shared" si="0"/>
        <v>123</v>
      </c>
      <c r="J6" s="2">
        <f t="shared" si="0"/>
        <v>115</v>
      </c>
      <c r="K6" s="2">
        <f t="shared" si="0"/>
        <v>149</v>
      </c>
      <c r="L6" s="2">
        <f t="shared" si="0"/>
        <v>1174</v>
      </c>
      <c r="M6" s="2">
        <f t="shared" si="0"/>
        <v>347</v>
      </c>
      <c r="N6" s="2">
        <f t="shared" si="0"/>
        <v>391</v>
      </c>
      <c r="O6" s="2">
        <f>(O7+O8)</f>
        <v>450</v>
      </c>
      <c r="P6" s="2">
        <f t="shared" si="0"/>
        <v>34</v>
      </c>
      <c r="Q6" s="2">
        <f t="shared" si="0"/>
        <v>8</v>
      </c>
      <c r="R6" s="2">
        <f t="shared" si="0"/>
        <v>11</v>
      </c>
      <c r="S6" s="2">
        <f t="shared" si="0"/>
        <v>15</v>
      </c>
      <c r="T6" s="2">
        <f t="shared" si="0"/>
        <v>4320</v>
      </c>
      <c r="U6" s="2">
        <f t="shared" si="0"/>
        <v>1359</v>
      </c>
      <c r="V6" s="2">
        <f t="shared" si="0"/>
        <v>1437</v>
      </c>
      <c r="W6" s="2">
        <f t="shared" si="0"/>
        <v>1524</v>
      </c>
    </row>
    <row r="7" spans="1:23" ht="16.5">
      <c r="A7" s="17"/>
      <c r="B7" s="18" t="s">
        <v>17</v>
      </c>
      <c r="C7" s="3">
        <f aca="true" t="shared" si="1" ref="C7:C42">D7+E7+L7+P7+T7</f>
        <v>3987</v>
      </c>
      <c r="D7" s="4">
        <f>D9+D11+D13+D15+D17+D19+D21+D23+D25+D27+D29+D31+D33+D35+D37+D41+D39</f>
        <v>113</v>
      </c>
      <c r="E7" s="4">
        <f aca="true" t="shared" si="2" ref="E7:W8">(E9+E11+E13+E15+E17+E19+E21+E23+E25+E27+E29+E31+E33+E35+E37+E39+E41)</f>
        <v>442</v>
      </c>
      <c r="F7" s="4">
        <f t="shared" si="2"/>
        <v>62</v>
      </c>
      <c r="G7" s="4">
        <f t="shared" si="2"/>
        <v>77</v>
      </c>
      <c r="H7" s="4">
        <f t="shared" si="2"/>
        <v>70</v>
      </c>
      <c r="I7" s="4">
        <f t="shared" si="2"/>
        <v>81</v>
      </c>
      <c r="J7" s="4">
        <f t="shared" si="2"/>
        <v>71</v>
      </c>
      <c r="K7" s="4">
        <f t="shared" si="2"/>
        <v>81</v>
      </c>
      <c r="L7" s="4">
        <f t="shared" si="2"/>
        <v>728</v>
      </c>
      <c r="M7" s="4">
        <f t="shared" si="2"/>
        <v>232</v>
      </c>
      <c r="N7" s="4">
        <f>(N9+N11+N13+N15+N17+N19+N21+N23+N25+N27+N29+N31+O31+N35+N37+N39+N41)</f>
        <v>240</v>
      </c>
      <c r="O7" s="4">
        <f>(O9+O11+O13+O15+O17+O19+O21+O23+O25+O27+O29+O31+O33+O35+O37+O39+O41)</f>
        <v>264</v>
      </c>
      <c r="P7" s="4">
        <f t="shared" si="2"/>
        <v>23</v>
      </c>
      <c r="Q7" s="4">
        <f t="shared" si="2"/>
        <v>6</v>
      </c>
      <c r="R7" s="4">
        <f t="shared" si="2"/>
        <v>7</v>
      </c>
      <c r="S7" s="4">
        <f t="shared" si="2"/>
        <v>10</v>
      </c>
      <c r="T7" s="4">
        <f t="shared" si="2"/>
        <v>2681</v>
      </c>
      <c r="U7" s="4">
        <f t="shared" si="2"/>
        <v>827</v>
      </c>
      <c r="V7" s="4">
        <f t="shared" si="2"/>
        <v>925</v>
      </c>
      <c r="W7" s="4">
        <f t="shared" si="2"/>
        <v>929</v>
      </c>
    </row>
    <row r="8" spans="1:23" ht="16.5">
      <c r="A8" s="17"/>
      <c r="B8" s="18" t="s">
        <v>18</v>
      </c>
      <c r="C8" s="3">
        <f t="shared" si="1"/>
        <v>2430</v>
      </c>
      <c r="D8" s="5">
        <f>D10+D12+D14+D16+D18+D20+D22+D24+D26+D28+D30+D32+D34+D36+D38+D40+D42</f>
        <v>74</v>
      </c>
      <c r="E8" s="5">
        <f t="shared" si="2"/>
        <v>260</v>
      </c>
      <c r="F8" s="5">
        <f t="shared" si="2"/>
        <v>41</v>
      </c>
      <c r="G8" s="5">
        <f t="shared" si="2"/>
        <v>30</v>
      </c>
      <c r="H8" s="5">
        <f t="shared" si="2"/>
        <v>35</v>
      </c>
      <c r="I8" s="5">
        <f t="shared" si="2"/>
        <v>42</v>
      </c>
      <c r="J8" s="5">
        <f t="shared" si="2"/>
        <v>44</v>
      </c>
      <c r="K8" s="5">
        <f t="shared" si="2"/>
        <v>68</v>
      </c>
      <c r="L8" s="5">
        <f t="shared" si="2"/>
        <v>446</v>
      </c>
      <c r="M8" s="5">
        <f t="shared" si="2"/>
        <v>115</v>
      </c>
      <c r="N8" s="5">
        <f>(N10+N12+N14+N16+N18+N20+N22+N24+N26+N28+N30+N32+O32+N36+N38+N40+N42)</f>
        <v>151</v>
      </c>
      <c r="O8" s="5">
        <f>(O10+O12+O14+O16+O18+O20+O22+O24+O26+O28+O30+O32+O34+O36+O38+O40+O42)</f>
        <v>186</v>
      </c>
      <c r="P8" s="5">
        <f t="shared" si="2"/>
        <v>11</v>
      </c>
      <c r="Q8" s="5">
        <f t="shared" si="2"/>
        <v>2</v>
      </c>
      <c r="R8" s="5">
        <f t="shared" si="2"/>
        <v>4</v>
      </c>
      <c r="S8" s="5">
        <f t="shared" si="2"/>
        <v>5</v>
      </c>
      <c r="T8" s="5">
        <f t="shared" si="2"/>
        <v>1639</v>
      </c>
      <c r="U8" s="5">
        <f t="shared" si="2"/>
        <v>532</v>
      </c>
      <c r="V8" s="5">
        <f t="shared" si="2"/>
        <v>512</v>
      </c>
      <c r="W8" s="5">
        <f t="shared" si="2"/>
        <v>595</v>
      </c>
    </row>
    <row r="9" spans="1:23" ht="16.5">
      <c r="A9" s="17" t="s">
        <v>19</v>
      </c>
      <c r="B9" s="18" t="s">
        <v>20</v>
      </c>
      <c r="C9" s="3">
        <f t="shared" si="1"/>
        <v>105</v>
      </c>
      <c r="D9" s="5">
        <v>105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67</v>
      </c>
      <c r="D10" s="5">
        <v>67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55</v>
      </c>
      <c r="D11" s="5">
        <v>8</v>
      </c>
      <c r="E11" s="5">
        <f>SUM(F11:K11)</f>
        <v>47</v>
      </c>
      <c r="F11" s="5">
        <v>47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37</v>
      </c>
      <c r="D12" s="5">
        <v>7</v>
      </c>
      <c r="E12" s="5">
        <f aca="true" t="shared" si="6" ref="E12:E32">SUM(F12:K12)</f>
        <v>30</v>
      </c>
      <c r="F12" s="5">
        <v>30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65</v>
      </c>
      <c r="D13" s="5">
        <v>0</v>
      </c>
      <c r="E13" s="5">
        <f t="shared" si="6"/>
        <v>65</v>
      </c>
      <c r="F13" s="5">
        <v>12</v>
      </c>
      <c r="G13" s="5">
        <v>53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32</v>
      </c>
      <c r="D14" s="5">
        <v>0</v>
      </c>
      <c r="E14" s="5">
        <f t="shared" si="6"/>
        <v>32</v>
      </c>
      <c r="F14" s="5">
        <v>10</v>
      </c>
      <c r="G14" s="5">
        <v>22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77</v>
      </c>
      <c r="D15" s="5">
        <v>0</v>
      </c>
      <c r="E15" s="5">
        <f t="shared" si="6"/>
        <v>77</v>
      </c>
      <c r="F15" s="5">
        <v>0</v>
      </c>
      <c r="G15" s="5">
        <v>18</v>
      </c>
      <c r="H15" s="5">
        <v>58</v>
      </c>
      <c r="I15" s="5">
        <v>1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37</v>
      </c>
      <c r="D16" s="5">
        <v>0</v>
      </c>
      <c r="E16" s="5">
        <f t="shared" si="6"/>
        <v>37</v>
      </c>
      <c r="F16" s="5">
        <v>1</v>
      </c>
      <c r="G16" s="5">
        <v>5</v>
      </c>
      <c r="H16" s="5">
        <v>31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79</v>
      </c>
      <c r="D17" s="5">
        <v>0</v>
      </c>
      <c r="E17" s="5">
        <f t="shared" si="6"/>
        <v>79</v>
      </c>
      <c r="F17" s="5">
        <v>2</v>
      </c>
      <c r="G17" s="5">
        <v>1</v>
      </c>
      <c r="H17" s="5">
        <v>12</v>
      </c>
      <c r="I17" s="5">
        <v>64</v>
      </c>
      <c r="J17" s="5">
        <v>0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43</v>
      </c>
      <c r="D18" s="5">
        <v>0</v>
      </c>
      <c r="E18" s="5">
        <f t="shared" si="6"/>
        <v>43</v>
      </c>
      <c r="F18" s="5">
        <v>0</v>
      </c>
      <c r="G18" s="5">
        <v>1</v>
      </c>
      <c r="H18" s="5">
        <v>4</v>
      </c>
      <c r="I18" s="5">
        <v>35</v>
      </c>
      <c r="J18" s="5">
        <v>3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76</v>
      </c>
      <c r="D19" s="5">
        <v>0</v>
      </c>
      <c r="E19" s="5">
        <f t="shared" si="6"/>
        <v>76</v>
      </c>
      <c r="F19" s="5">
        <v>1</v>
      </c>
      <c r="G19" s="5">
        <v>1</v>
      </c>
      <c r="H19" s="5">
        <v>0</v>
      </c>
      <c r="I19" s="5">
        <v>16</v>
      </c>
      <c r="J19" s="5">
        <v>54</v>
      </c>
      <c r="K19" s="5">
        <v>4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46</v>
      </c>
      <c r="D20" s="5">
        <v>0</v>
      </c>
      <c r="E20" s="5">
        <f t="shared" si="6"/>
        <v>46</v>
      </c>
      <c r="F20" s="5">
        <v>0</v>
      </c>
      <c r="G20" s="5">
        <v>1</v>
      </c>
      <c r="H20" s="5">
        <v>0</v>
      </c>
      <c r="I20" s="5">
        <v>7</v>
      </c>
      <c r="J20" s="5">
        <v>36</v>
      </c>
      <c r="K20" s="5">
        <v>2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77</v>
      </c>
      <c r="D21" s="5">
        <v>0</v>
      </c>
      <c r="E21" s="5">
        <f t="shared" si="6"/>
        <v>77</v>
      </c>
      <c r="F21" s="5">
        <v>0</v>
      </c>
      <c r="G21" s="5">
        <v>3</v>
      </c>
      <c r="H21" s="5">
        <v>0</v>
      </c>
      <c r="I21" s="5">
        <v>0</v>
      </c>
      <c r="J21" s="5">
        <v>17</v>
      </c>
      <c r="K21" s="5">
        <v>57</v>
      </c>
      <c r="L21" s="5">
        <f t="shared" si="3"/>
        <v>0</v>
      </c>
      <c r="M21" s="5">
        <v>0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51</v>
      </c>
      <c r="D22" s="5">
        <v>0</v>
      </c>
      <c r="E22" s="5">
        <f t="shared" si="6"/>
        <v>51</v>
      </c>
      <c r="F22" s="5">
        <v>0</v>
      </c>
      <c r="G22" s="5">
        <v>1</v>
      </c>
      <c r="H22" s="5">
        <v>0</v>
      </c>
      <c r="I22" s="5">
        <v>0</v>
      </c>
      <c r="J22" s="5">
        <v>5</v>
      </c>
      <c r="K22" s="5">
        <v>45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186</v>
      </c>
      <c r="D23" s="5">
        <v>0</v>
      </c>
      <c r="E23" s="5">
        <f t="shared" si="6"/>
        <v>20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19</v>
      </c>
      <c r="L23" s="5">
        <f t="shared" si="3"/>
        <v>166</v>
      </c>
      <c r="M23" s="5">
        <v>165</v>
      </c>
      <c r="N23" s="5">
        <v>1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105</v>
      </c>
      <c r="D24" s="5">
        <v>0</v>
      </c>
      <c r="E24" s="5">
        <f t="shared" si="6"/>
        <v>19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19</v>
      </c>
      <c r="L24" s="5">
        <f t="shared" si="3"/>
        <v>86</v>
      </c>
      <c r="M24" s="5">
        <v>86</v>
      </c>
      <c r="N24" s="5">
        <v>0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222</v>
      </c>
      <c r="D25" s="5">
        <v>0</v>
      </c>
      <c r="E25" s="5">
        <f t="shared" si="6"/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f t="shared" si="3"/>
        <v>221</v>
      </c>
      <c r="M25" s="5">
        <v>59</v>
      </c>
      <c r="N25" s="5">
        <v>162</v>
      </c>
      <c r="O25" s="5">
        <v>0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121</v>
      </c>
      <c r="D26" s="5">
        <v>0</v>
      </c>
      <c r="E26" s="5">
        <f t="shared" si="6"/>
        <v>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2</v>
      </c>
      <c r="L26" s="5">
        <f t="shared" si="3"/>
        <v>119</v>
      </c>
      <c r="M26" s="5">
        <v>25</v>
      </c>
      <c r="N26" s="5">
        <v>94</v>
      </c>
      <c r="O26" s="5">
        <v>0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229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227</v>
      </c>
      <c r="M27" s="5">
        <v>7</v>
      </c>
      <c r="N27" s="5">
        <v>54</v>
      </c>
      <c r="O27" s="5">
        <v>166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2</v>
      </c>
      <c r="U27" s="5">
        <v>2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158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157</v>
      </c>
      <c r="M28" s="5">
        <v>4</v>
      </c>
      <c r="N28" s="5">
        <v>39</v>
      </c>
      <c r="O28" s="5">
        <v>114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1</v>
      </c>
      <c r="U28" s="5">
        <v>1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645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73</v>
      </c>
      <c r="M29" s="5">
        <v>1</v>
      </c>
      <c r="N29" s="5">
        <v>11</v>
      </c>
      <c r="O29" s="5">
        <v>61</v>
      </c>
      <c r="P29" s="5">
        <f t="shared" si="4"/>
        <v>3</v>
      </c>
      <c r="Q29" s="5">
        <v>3</v>
      </c>
      <c r="R29" s="5">
        <v>0</v>
      </c>
      <c r="S29" s="5">
        <v>0</v>
      </c>
      <c r="T29" s="5">
        <f t="shared" si="5"/>
        <v>569</v>
      </c>
      <c r="U29" s="5">
        <v>567</v>
      </c>
      <c r="V29" s="5">
        <v>2</v>
      </c>
      <c r="W29" s="5">
        <v>0</v>
      </c>
    </row>
    <row r="30" spans="1:23" ht="16.5">
      <c r="A30" s="17"/>
      <c r="B30" s="18" t="s">
        <v>21</v>
      </c>
      <c r="C30" s="3">
        <f t="shared" si="1"/>
        <v>431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54</v>
      </c>
      <c r="M30" s="5">
        <v>0</v>
      </c>
      <c r="N30" s="5">
        <v>8</v>
      </c>
      <c r="O30" s="5">
        <v>46</v>
      </c>
      <c r="P30" s="5">
        <f t="shared" si="4"/>
        <v>1</v>
      </c>
      <c r="Q30" s="5">
        <v>1</v>
      </c>
      <c r="R30" s="5">
        <v>0</v>
      </c>
      <c r="S30" s="5">
        <v>0</v>
      </c>
      <c r="T30" s="5">
        <f t="shared" si="5"/>
        <v>376</v>
      </c>
      <c r="U30" s="5">
        <v>376</v>
      </c>
      <c r="V30" s="5">
        <v>0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878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12</v>
      </c>
      <c r="M31" s="5">
        <v>0</v>
      </c>
      <c r="N31" s="5">
        <v>4</v>
      </c>
      <c r="O31" s="5">
        <v>8</v>
      </c>
      <c r="P31" s="5">
        <f t="shared" si="4"/>
        <v>7</v>
      </c>
      <c r="Q31" s="5">
        <v>1</v>
      </c>
      <c r="R31" s="5">
        <v>6</v>
      </c>
      <c r="S31" s="5">
        <v>0</v>
      </c>
      <c r="T31" s="5">
        <f t="shared" si="5"/>
        <v>859</v>
      </c>
      <c r="U31" s="5">
        <v>212</v>
      </c>
      <c r="V31" s="5">
        <v>647</v>
      </c>
      <c r="W31" s="5">
        <v>0</v>
      </c>
    </row>
    <row r="32" spans="1:23" ht="16.5">
      <c r="A32" s="17"/>
      <c r="B32" s="18" t="s">
        <v>21</v>
      </c>
      <c r="C32" s="3">
        <f t="shared" si="1"/>
        <v>483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10</v>
      </c>
      <c r="M32" s="5">
        <v>0</v>
      </c>
      <c r="N32" s="5">
        <v>4</v>
      </c>
      <c r="O32" s="5">
        <v>6</v>
      </c>
      <c r="P32" s="5">
        <f t="shared" si="4"/>
        <v>4</v>
      </c>
      <c r="Q32" s="5">
        <v>1</v>
      </c>
      <c r="R32" s="5">
        <v>3</v>
      </c>
      <c r="S32" s="5">
        <v>0</v>
      </c>
      <c r="T32" s="5">
        <f t="shared" si="5"/>
        <v>469</v>
      </c>
      <c r="U32" s="5">
        <v>116</v>
      </c>
      <c r="V32" s="5">
        <v>349</v>
      </c>
      <c r="W32" s="5">
        <v>4</v>
      </c>
    </row>
    <row r="33" spans="1:23" ht="16.5">
      <c r="A33" s="17" t="s">
        <v>33</v>
      </c>
      <c r="B33" s="18" t="s">
        <v>20</v>
      </c>
      <c r="C33" s="3">
        <f t="shared" si="1"/>
        <v>934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5</v>
      </c>
      <c r="M33" s="5">
        <v>0</v>
      </c>
      <c r="N33" s="5">
        <v>0</v>
      </c>
      <c r="O33" s="5">
        <v>5</v>
      </c>
      <c r="P33" s="5">
        <f t="shared" si="4"/>
        <v>11</v>
      </c>
      <c r="Q33" s="5">
        <v>2</v>
      </c>
      <c r="R33" s="5">
        <v>0</v>
      </c>
      <c r="S33" s="5">
        <v>9</v>
      </c>
      <c r="T33" s="5">
        <f t="shared" si="5"/>
        <v>918</v>
      </c>
      <c r="U33" s="5">
        <v>35</v>
      </c>
      <c r="V33" s="5">
        <v>234</v>
      </c>
      <c r="W33" s="5">
        <v>649</v>
      </c>
    </row>
    <row r="34" spans="1:23" ht="16.5">
      <c r="A34" s="17"/>
      <c r="B34" s="18" t="s">
        <v>21</v>
      </c>
      <c r="C34" s="3">
        <f t="shared" si="1"/>
        <v>590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3</v>
      </c>
      <c r="M34" s="5">
        <v>0</v>
      </c>
      <c r="N34" s="5">
        <v>0</v>
      </c>
      <c r="O34" s="5">
        <v>3</v>
      </c>
      <c r="P34" s="5">
        <f t="shared" si="4"/>
        <v>6</v>
      </c>
      <c r="Q34" s="5">
        <v>0</v>
      </c>
      <c r="R34" s="5">
        <v>1</v>
      </c>
      <c r="S34" s="5">
        <v>5</v>
      </c>
      <c r="T34" s="5">
        <f t="shared" si="5"/>
        <v>581</v>
      </c>
      <c r="U34" s="5">
        <v>30</v>
      </c>
      <c r="V34" s="5">
        <v>141</v>
      </c>
      <c r="W34" s="5">
        <v>410</v>
      </c>
    </row>
    <row r="35" spans="1:23" ht="16.5">
      <c r="A35" s="17" t="s">
        <v>34</v>
      </c>
      <c r="B35" s="18" t="s">
        <v>20</v>
      </c>
      <c r="C35" s="3">
        <f t="shared" si="1"/>
        <v>270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4</v>
      </c>
      <c r="M35" s="5">
        <v>0</v>
      </c>
      <c r="N35" s="5">
        <v>0</v>
      </c>
      <c r="O35" s="5">
        <v>4</v>
      </c>
      <c r="P35" s="5">
        <f t="shared" si="4"/>
        <v>1</v>
      </c>
      <c r="Q35" s="5">
        <v>0</v>
      </c>
      <c r="R35" s="5">
        <v>1</v>
      </c>
      <c r="S35" s="5">
        <v>0</v>
      </c>
      <c r="T35" s="5">
        <f t="shared" si="5"/>
        <v>265</v>
      </c>
      <c r="U35" s="5">
        <v>8</v>
      </c>
      <c r="V35" s="5">
        <v>32</v>
      </c>
      <c r="W35" s="5">
        <v>225</v>
      </c>
    </row>
    <row r="36" spans="1:23" ht="16.5">
      <c r="A36" s="17"/>
      <c r="B36" s="18" t="s">
        <v>21</v>
      </c>
      <c r="C36" s="3">
        <f t="shared" si="1"/>
        <v>172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4</v>
      </c>
      <c r="M36" s="5">
        <v>0</v>
      </c>
      <c r="N36" s="5">
        <v>0</v>
      </c>
      <c r="O36" s="5">
        <v>4</v>
      </c>
      <c r="P36" s="5">
        <f t="shared" si="4"/>
        <v>0</v>
      </c>
      <c r="Q36" s="5">
        <v>0</v>
      </c>
      <c r="R36" s="5">
        <v>0</v>
      </c>
      <c r="S36" s="5">
        <v>0</v>
      </c>
      <c r="T36" s="5">
        <f t="shared" si="5"/>
        <v>168</v>
      </c>
      <c r="U36" s="5">
        <v>3</v>
      </c>
      <c r="V36" s="5">
        <v>17</v>
      </c>
      <c r="W36" s="5">
        <v>148</v>
      </c>
    </row>
    <row r="37" spans="1:23" ht="16.5">
      <c r="A37" s="17" t="s">
        <v>35</v>
      </c>
      <c r="B37" s="18" t="s">
        <v>20</v>
      </c>
      <c r="C37" s="3">
        <f t="shared" si="1"/>
        <v>47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4</v>
      </c>
      <c r="M37" s="5">
        <v>0</v>
      </c>
      <c r="N37" s="5">
        <v>0</v>
      </c>
      <c r="O37" s="5">
        <v>4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43</v>
      </c>
      <c r="U37" s="5">
        <v>1</v>
      </c>
      <c r="V37" s="5">
        <v>6</v>
      </c>
      <c r="W37" s="5">
        <v>36</v>
      </c>
    </row>
    <row r="38" spans="1:23" ht="16.5">
      <c r="A38" s="17"/>
      <c r="B38" s="18" t="s">
        <v>21</v>
      </c>
      <c r="C38" s="3">
        <f t="shared" si="1"/>
        <v>37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4</v>
      </c>
      <c r="M38" s="5">
        <v>0</v>
      </c>
      <c r="N38" s="5">
        <v>0</v>
      </c>
      <c r="O38" s="5">
        <v>4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33</v>
      </c>
      <c r="U38" s="5">
        <v>3</v>
      </c>
      <c r="V38" s="5">
        <v>2</v>
      </c>
      <c r="W38" s="5">
        <v>28</v>
      </c>
    </row>
    <row r="39" spans="1:23" ht="16.5">
      <c r="A39" s="17" t="s">
        <v>36</v>
      </c>
      <c r="B39" s="18" t="s">
        <v>20</v>
      </c>
      <c r="C39" s="3">
        <f t="shared" si="1"/>
        <v>25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8</v>
      </c>
      <c r="M39" s="5">
        <v>0</v>
      </c>
      <c r="N39" s="5">
        <v>0</v>
      </c>
      <c r="O39" s="5">
        <v>8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17</v>
      </c>
      <c r="U39" s="5">
        <v>1</v>
      </c>
      <c r="V39" s="5">
        <v>3</v>
      </c>
      <c r="W39" s="5">
        <v>13</v>
      </c>
    </row>
    <row r="40" spans="1:23" ht="16.5">
      <c r="A40" s="17"/>
      <c r="B40" s="18" t="s">
        <v>21</v>
      </c>
      <c r="C40" s="3">
        <f t="shared" si="1"/>
        <v>6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3</v>
      </c>
      <c r="M40" s="5">
        <v>0</v>
      </c>
      <c r="N40" s="5">
        <v>0</v>
      </c>
      <c r="O40" s="5">
        <v>3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3</v>
      </c>
      <c r="U40" s="5">
        <v>1</v>
      </c>
      <c r="V40" s="5">
        <v>0</v>
      </c>
      <c r="W40" s="5">
        <v>2</v>
      </c>
    </row>
    <row r="41" spans="1:23" ht="16.5">
      <c r="A41" s="17" t="s">
        <v>37</v>
      </c>
      <c r="B41" s="18" t="s">
        <v>20</v>
      </c>
      <c r="C41" s="3">
        <f t="shared" si="1"/>
        <v>17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8</v>
      </c>
      <c r="M41" s="5">
        <v>0</v>
      </c>
      <c r="N41" s="5">
        <v>0</v>
      </c>
      <c r="O41" s="5">
        <v>8</v>
      </c>
      <c r="P41" s="5">
        <f t="shared" si="4"/>
        <v>1</v>
      </c>
      <c r="Q41" s="5">
        <v>0</v>
      </c>
      <c r="R41" s="5">
        <v>0</v>
      </c>
      <c r="S41" s="5">
        <v>1</v>
      </c>
      <c r="T41" s="5">
        <f t="shared" si="5"/>
        <v>8</v>
      </c>
      <c r="U41" s="5">
        <v>1</v>
      </c>
      <c r="V41" s="5">
        <v>1</v>
      </c>
      <c r="W41" s="5">
        <v>6</v>
      </c>
    </row>
    <row r="42" spans="1:23" ht="17.25" thickBot="1">
      <c r="A42" s="19"/>
      <c r="B42" s="20" t="s">
        <v>21</v>
      </c>
      <c r="C42" s="6">
        <f t="shared" si="1"/>
        <v>14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6</v>
      </c>
      <c r="M42" s="7">
        <v>0</v>
      </c>
      <c r="N42" s="7">
        <v>0</v>
      </c>
      <c r="O42" s="7">
        <v>6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8</v>
      </c>
      <c r="U42" s="7">
        <v>2</v>
      </c>
      <c r="V42" s="7">
        <v>3</v>
      </c>
      <c r="W42" s="7">
        <v>3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6261</v>
      </c>
      <c r="D6" s="2">
        <f t="shared" si="0"/>
        <v>205</v>
      </c>
      <c r="E6" s="2">
        <f t="shared" si="0"/>
        <v>665</v>
      </c>
      <c r="F6" s="2">
        <f t="shared" si="0"/>
        <v>80</v>
      </c>
      <c r="G6" s="2">
        <f t="shared" si="0"/>
        <v>100</v>
      </c>
      <c r="H6" s="2">
        <f t="shared" si="0"/>
        <v>107</v>
      </c>
      <c r="I6" s="2">
        <f t="shared" si="0"/>
        <v>113</v>
      </c>
      <c r="J6" s="2">
        <f t="shared" si="0"/>
        <v>142</v>
      </c>
      <c r="K6" s="2">
        <f t="shared" si="0"/>
        <v>123</v>
      </c>
      <c r="L6" s="2">
        <f t="shared" si="0"/>
        <v>1070</v>
      </c>
      <c r="M6" s="2">
        <f t="shared" si="0"/>
        <v>300</v>
      </c>
      <c r="N6" s="2">
        <f t="shared" si="0"/>
        <v>385</v>
      </c>
      <c r="O6" s="2">
        <f>(O7+O8)</f>
        <v>394</v>
      </c>
      <c r="P6" s="2">
        <f t="shared" si="0"/>
        <v>32</v>
      </c>
      <c r="Q6" s="2">
        <f t="shared" si="0"/>
        <v>14</v>
      </c>
      <c r="R6" s="2">
        <f t="shared" si="0"/>
        <v>7</v>
      </c>
      <c r="S6" s="2">
        <f t="shared" si="0"/>
        <v>11</v>
      </c>
      <c r="T6" s="2">
        <f t="shared" si="0"/>
        <v>4289</v>
      </c>
      <c r="U6" s="2">
        <f t="shared" si="0"/>
        <v>1525</v>
      </c>
      <c r="V6" s="2">
        <f t="shared" si="0"/>
        <v>1337</v>
      </c>
      <c r="W6" s="2">
        <f t="shared" si="0"/>
        <v>1427</v>
      </c>
    </row>
    <row r="7" spans="1:23" ht="16.5">
      <c r="A7" s="17"/>
      <c r="B7" s="18" t="s">
        <v>17</v>
      </c>
      <c r="C7" s="3">
        <f aca="true" t="shared" si="1" ref="C7:C42">D7+E7+L7+P7+T7</f>
        <v>3868</v>
      </c>
      <c r="D7" s="4">
        <f>D9+D11+D13+D15+D17+D19+D21+D23+D25+D27+D29+D31+D33+D35+D37+D41+D39</f>
        <v>115</v>
      </c>
      <c r="E7" s="4">
        <f aca="true" t="shared" si="2" ref="E7:W8">(E9+E11+E13+E15+E17+E19+E21+E23+E25+E27+E29+E31+E33+E35+E37+E39+E41)</f>
        <v>428</v>
      </c>
      <c r="F7" s="4">
        <f t="shared" si="2"/>
        <v>50</v>
      </c>
      <c r="G7" s="4">
        <f t="shared" si="2"/>
        <v>60</v>
      </c>
      <c r="H7" s="4">
        <f t="shared" si="2"/>
        <v>75</v>
      </c>
      <c r="I7" s="4">
        <f t="shared" si="2"/>
        <v>70</v>
      </c>
      <c r="J7" s="4">
        <f t="shared" si="2"/>
        <v>99</v>
      </c>
      <c r="K7" s="4">
        <f t="shared" si="2"/>
        <v>74</v>
      </c>
      <c r="L7" s="4">
        <f t="shared" si="2"/>
        <v>668</v>
      </c>
      <c r="M7" s="4">
        <f t="shared" si="2"/>
        <v>180</v>
      </c>
      <c r="N7" s="4">
        <f>(N9+N11+N13+N15+N17+N19+N21+N23+N25+N27+N29+N31+O31+N35+N37+N39+N41)</f>
        <v>254</v>
      </c>
      <c r="O7" s="4">
        <f>(O9+O11+O13+O15+O17+O19+O21+O23+O25+O27+O29+O31+O33+O35+O37+O39+O41)</f>
        <v>237</v>
      </c>
      <c r="P7" s="4">
        <f t="shared" si="2"/>
        <v>20</v>
      </c>
      <c r="Q7" s="4">
        <f t="shared" si="2"/>
        <v>9</v>
      </c>
      <c r="R7" s="4">
        <f t="shared" si="2"/>
        <v>4</v>
      </c>
      <c r="S7" s="4">
        <f t="shared" si="2"/>
        <v>7</v>
      </c>
      <c r="T7" s="4">
        <f t="shared" si="2"/>
        <v>2637</v>
      </c>
      <c r="U7" s="4">
        <f t="shared" si="2"/>
        <v>914</v>
      </c>
      <c r="V7" s="4">
        <f t="shared" si="2"/>
        <v>809</v>
      </c>
      <c r="W7" s="4">
        <f t="shared" si="2"/>
        <v>914</v>
      </c>
    </row>
    <row r="8" spans="1:23" ht="16.5">
      <c r="A8" s="17"/>
      <c r="B8" s="18" t="s">
        <v>18</v>
      </c>
      <c r="C8" s="3">
        <f t="shared" si="1"/>
        <v>2393</v>
      </c>
      <c r="D8" s="5">
        <f>D10+D12+D14+D16+D18+D20+D22+D24+D26+D28+D30+D32+D34+D36+D38+D40+D42</f>
        <v>90</v>
      </c>
      <c r="E8" s="5">
        <f t="shared" si="2"/>
        <v>237</v>
      </c>
      <c r="F8" s="5">
        <f t="shared" si="2"/>
        <v>30</v>
      </c>
      <c r="G8" s="5">
        <f t="shared" si="2"/>
        <v>40</v>
      </c>
      <c r="H8" s="5">
        <f t="shared" si="2"/>
        <v>32</v>
      </c>
      <c r="I8" s="5">
        <f t="shared" si="2"/>
        <v>43</v>
      </c>
      <c r="J8" s="5">
        <f t="shared" si="2"/>
        <v>43</v>
      </c>
      <c r="K8" s="5">
        <f t="shared" si="2"/>
        <v>49</v>
      </c>
      <c r="L8" s="5">
        <f t="shared" si="2"/>
        <v>402</v>
      </c>
      <c r="M8" s="5">
        <f t="shared" si="2"/>
        <v>120</v>
      </c>
      <c r="N8" s="5">
        <f>(N10+N12+N14+N16+N18+N20+N22+N24+N26+N28+N30+N32+O32+N36+N38+N40+N42)</f>
        <v>131</v>
      </c>
      <c r="O8" s="5">
        <f>(O10+O12+O14+O16+O18+O20+O22+O24+O26+O28+O30+O32+O34+O36+O38+O40+O42)</f>
        <v>157</v>
      </c>
      <c r="P8" s="5">
        <f t="shared" si="2"/>
        <v>12</v>
      </c>
      <c r="Q8" s="5">
        <f t="shared" si="2"/>
        <v>5</v>
      </c>
      <c r="R8" s="5">
        <f t="shared" si="2"/>
        <v>3</v>
      </c>
      <c r="S8" s="5">
        <f t="shared" si="2"/>
        <v>4</v>
      </c>
      <c r="T8" s="5">
        <f t="shared" si="2"/>
        <v>1652</v>
      </c>
      <c r="U8" s="5">
        <f t="shared" si="2"/>
        <v>611</v>
      </c>
      <c r="V8" s="5">
        <f t="shared" si="2"/>
        <v>528</v>
      </c>
      <c r="W8" s="5">
        <f t="shared" si="2"/>
        <v>513</v>
      </c>
    </row>
    <row r="9" spans="1:23" ht="16.5">
      <c r="A9" s="17" t="s">
        <v>19</v>
      </c>
      <c r="B9" s="18" t="s">
        <v>20</v>
      </c>
      <c r="C9" s="3">
        <f t="shared" si="1"/>
        <v>113</v>
      </c>
      <c r="D9" s="5">
        <v>113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86</v>
      </c>
      <c r="D10" s="5">
        <v>86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44</v>
      </c>
      <c r="D11" s="5">
        <v>2</v>
      </c>
      <c r="E11" s="5">
        <f>SUM(F11:K11)</f>
        <v>42</v>
      </c>
      <c r="F11" s="5">
        <v>42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28</v>
      </c>
      <c r="D12" s="5">
        <v>4</v>
      </c>
      <c r="E12" s="5">
        <f aca="true" t="shared" si="6" ref="E12:E32">SUM(F12:K12)</f>
        <v>24</v>
      </c>
      <c r="F12" s="5">
        <v>24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58</v>
      </c>
      <c r="D13" s="5">
        <v>0</v>
      </c>
      <c r="E13" s="5">
        <f t="shared" si="6"/>
        <v>58</v>
      </c>
      <c r="F13" s="5">
        <v>8</v>
      </c>
      <c r="G13" s="5">
        <v>50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39</v>
      </c>
      <c r="D14" s="5">
        <v>0</v>
      </c>
      <c r="E14" s="5">
        <f t="shared" si="6"/>
        <v>39</v>
      </c>
      <c r="F14" s="5">
        <v>6</v>
      </c>
      <c r="G14" s="5">
        <v>33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71</v>
      </c>
      <c r="D15" s="5">
        <v>0</v>
      </c>
      <c r="E15" s="5">
        <f t="shared" si="6"/>
        <v>71</v>
      </c>
      <c r="F15" s="5">
        <v>0</v>
      </c>
      <c r="G15" s="5">
        <v>10</v>
      </c>
      <c r="H15" s="5">
        <v>61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33</v>
      </c>
      <c r="D16" s="5">
        <v>0</v>
      </c>
      <c r="E16" s="5">
        <f t="shared" si="6"/>
        <v>33</v>
      </c>
      <c r="F16" s="5">
        <v>0</v>
      </c>
      <c r="G16" s="5">
        <v>7</v>
      </c>
      <c r="H16" s="5">
        <v>26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77</v>
      </c>
      <c r="D17" s="5">
        <v>0</v>
      </c>
      <c r="E17" s="5">
        <f t="shared" si="6"/>
        <v>77</v>
      </c>
      <c r="F17" s="5">
        <v>0</v>
      </c>
      <c r="G17" s="5">
        <v>0</v>
      </c>
      <c r="H17" s="5">
        <v>13</v>
      </c>
      <c r="I17" s="5">
        <v>63</v>
      </c>
      <c r="J17" s="5">
        <v>1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38</v>
      </c>
      <c r="D18" s="5">
        <v>0</v>
      </c>
      <c r="E18" s="5">
        <f t="shared" si="6"/>
        <v>38</v>
      </c>
      <c r="F18" s="5">
        <v>0</v>
      </c>
      <c r="G18" s="5">
        <v>0</v>
      </c>
      <c r="H18" s="5">
        <v>4</v>
      </c>
      <c r="I18" s="5">
        <v>34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80</v>
      </c>
      <c r="D19" s="5">
        <v>0</v>
      </c>
      <c r="E19" s="5">
        <f t="shared" si="6"/>
        <v>80</v>
      </c>
      <c r="F19" s="5">
        <v>0</v>
      </c>
      <c r="G19" s="5">
        <v>0</v>
      </c>
      <c r="H19" s="5">
        <v>0</v>
      </c>
      <c r="I19" s="5">
        <v>6</v>
      </c>
      <c r="J19" s="5">
        <v>74</v>
      </c>
      <c r="K19" s="5"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48</v>
      </c>
      <c r="D20" s="5">
        <v>0</v>
      </c>
      <c r="E20" s="5">
        <f t="shared" si="6"/>
        <v>48</v>
      </c>
      <c r="F20" s="5">
        <v>0</v>
      </c>
      <c r="G20" s="5">
        <v>0</v>
      </c>
      <c r="H20" s="5">
        <v>2</v>
      </c>
      <c r="I20" s="5">
        <v>9</v>
      </c>
      <c r="J20" s="5">
        <v>37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97</v>
      </c>
      <c r="D21" s="5">
        <v>0</v>
      </c>
      <c r="E21" s="5">
        <f t="shared" si="6"/>
        <v>86</v>
      </c>
      <c r="F21" s="5">
        <v>0</v>
      </c>
      <c r="G21" s="5">
        <v>0</v>
      </c>
      <c r="H21" s="5">
        <v>1</v>
      </c>
      <c r="I21" s="5">
        <v>0</v>
      </c>
      <c r="J21" s="5">
        <v>20</v>
      </c>
      <c r="K21" s="5">
        <v>65</v>
      </c>
      <c r="L21" s="5">
        <f t="shared" si="3"/>
        <v>11</v>
      </c>
      <c r="M21" s="5">
        <v>11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55</v>
      </c>
      <c r="D22" s="5">
        <v>0</v>
      </c>
      <c r="E22" s="5">
        <f t="shared" si="6"/>
        <v>49</v>
      </c>
      <c r="F22" s="5">
        <v>0</v>
      </c>
      <c r="G22" s="5">
        <v>0</v>
      </c>
      <c r="H22" s="5">
        <v>0</v>
      </c>
      <c r="I22" s="5">
        <v>0</v>
      </c>
      <c r="J22" s="5">
        <v>6</v>
      </c>
      <c r="K22" s="5">
        <v>43</v>
      </c>
      <c r="L22" s="5">
        <f t="shared" si="3"/>
        <v>6</v>
      </c>
      <c r="M22" s="5">
        <v>6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153</v>
      </c>
      <c r="D23" s="5">
        <v>0</v>
      </c>
      <c r="E23" s="5">
        <f t="shared" si="6"/>
        <v>10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8</v>
      </c>
      <c r="L23" s="5">
        <f t="shared" si="3"/>
        <v>143</v>
      </c>
      <c r="M23" s="5">
        <v>127</v>
      </c>
      <c r="N23" s="5">
        <v>16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108</v>
      </c>
      <c r="D24" s="5">
        <v>0</v>
      </c>
      <c r="E24" s="5">
        <f t="shared" si="6"/>
        <v>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5</v>
      </c>
      <c r="L24" s="5">
        <f t="shared" si="3"/>
        <v>103</v>
      </c>
      <c r="M24" s="5">
        <v>92</v>
      </c>
      <c r="N24" s="5">
        <v>11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229</v>
      </c>
      <c r="D25" s="5">
        <v>0</v>
      </c>
      <c r="E25" s="5">
        <f t="shared" si="6"/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f t="shared" si="3"/>
        <v>228</v>
      </c>
      <c r="M25" s="5">
        <v>38</v>
      </c>
      <c r="N25" s="5">
        <v>171</v>
      </c>
      <c r="O25" s="5">
        <v>19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124</v>
      </c>
      <c r="D26" s="5">
        <v>0</v>
      </c>
      <c r="E26" s="5">
        <f t="shared" si="6"/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f t="shared" si="3"/>
        <v>123</v>
      </c>
      <c r="M26" s="5">
        <v>17</v>
      </c>
      <c r="N26" s="5">
        <v>88</v>
      </c>
      <c r="O26" s="5">
        <v>18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227</v>
      </c>
      <c r="D27" s="5">
        <v>0</v>
      </c>
      <c r="E27" s="5">
        <f t="shared" si="6"/>
        <v>3</v>
      </c>
      <c r="F27" s="5">
        <v>0</v>
      </c>
      <c r="G27" s="5">
        <v>0</v>
      </c>
      <c r="H27" s="5">
        <v>0</v>
      </c>
      <c r="I27" s="5">
        <v>1</v>
      </c>
      <c r="J27" s="5">
        <v>2</v>
      </c>
      <c r="K27" s="5">
        <v>0</v>
      </c>
      <c r="L27" s="5">
        <f t="shared" si="3"/>
        <v>209</v>
      </c>
      <c r="M27" s="5">
        <v>3</v>
      </c>
      <c r="N27" s="5">
        <v>52</v>
      </c>
      <c r="O27" s="5">
        <v>154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15</v>
      </c>
      <c r="U27" s="5">
        <v>15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117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110</v>
      </c>
      <c r="M28" s="5">
        <v>4</v>
      </c>
      <c r="N28" s="5">
        <v>20</v>
      </c>
      <c r="O28" s="5">
        <v>86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7</v>
      </c>
      <c r="U28" s="5">
        <v>7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720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46</v>
      </c>
      <c r="M29" s="5">
        <v>1</v>
      </c>
      <c r="N29" s="5">
        <v>7</v>
      </c>
      <c r="O29" s="5">
        <v>38</v>
      </c>
      <c r="P29" s="5">
        <f t="shared" si="4"/>
        <v>3</v>
      </c>
      <c r="Q29" s="5">
        <v>3</v>
      </c>
      <c r="R29" s="5">
        <v>0</v>
      </c>
      <c r="S29" s="5">
        <v>0</v>
      </c>
      <c r="T29" s="5">
        <f t="shared" si="5"/>
        <v>671</v>
      </c>
      <c r="U29" s="5">
        <v>651</v>
      </c>
      <c r="V29" s="5">
        <v>20</v>
      </c>
      <c r="W29" s="5">
        <v>0</v>
      </c>
    </row>
    <row r="30" spans="1:23" ht="16.5">
      <c r="A30" s="17"/>
      <c r="B30" s="18" t="s">
        <v>21</v>
      </c>
      <c r="C30" s="3">
        <f t="shared" si="1"/>
        <v>478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38</v>
      </c>
      <c r="M30" s="5">
        <v>0</v>
      </c>
      <c r="N30" s="5">
        <v>6</v>
      </c>
      <c r="O30" s="5">
        <v>32</v>
      </c>
      <c r="P30" s="5">
        <f t="shared" si="4"/>
        <v>3</v>
      </c>
      <c r="Q30" s="5">
        <v>3</v>
      </c>
      <c r="R30" s="5">
        <v>0</v>
      </c>
      <c r="S30" s="5">
        <v>0</v>
      </c>
      <c r="T30" s="5">
        <f t="shared" si="5"/>
        <v>437</v>
      </c>
      <c r="U30" s="5">
        <v>430</v>
      </c>
      <c r="V30" s="5">
        <v>7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787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8</v>
      </c>
      <c r="M31" s="5">
        <v>0</v>
      </c>
      <c r="N31" s="5">
        <v>5</v>
      </c>
      <c r="O31" s="5">
        <v>3</v>
      </c>
      <c r="P31" s="5">
        <f t="shared" si="4"/>
        <v>7</v>
      </c>
      <c r="Q31" s="5">
        <v>4</v>
      </c>
      <c r="R31" s="5">
        <v>3</v>
      </c>
      <c r="S31" s="5">
        <v>0</v>
      </c>
      <c r="T31" s="5">
        <f t="shared" si="5"/>
        <v>772</v>
      </c>
      <c r="U31" s="5">
        <v>207</v>
      </c>
      <c r="V31" s="5">
        <v>548</v>
      </c>
      <c r="W31" s="5">
        <v>17</v>
      </c>
    </row>
    <row r="32" spans="1:23" ht="16.5">
      <c r="A32" s="17"/>
      <c r="B32" s="18" t="s">
        <v>21</v>
      </c>
      <c r="C32" s="3">
        <f t="shared" si="1"/>
        <v>534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7</v>
      </c>
      <c r="M32" s="5">
        <v>1</v>
      </c>
      <c r="N32" s="5">
        <v>0</v>
      </c>
      <c r="O32" s="5">
        <v>6</v>
      </c>
      <c r="P32" s="5">
        <f t="shared" si="4"/>
        <v>3</v>
      </c>
      <c r="Q32" s="5">
        <v>2</v>
      </c>
      <c r="R32" s="5">
        <v>1</v>
      </c>
      <c r="S32" s="5">
        <v>0</v>
      </c>
      <c r="T32" s="5">
        <f t="shared" si="5"/>
        <v>524</v>
      </c>
      <c r="U32" s="5">
        <v>148</v>
      </c>
      <c r="V32" s="5">
        <v>370</v>
      </c>
      <c r="W32" s="5">
        <v>6</v>
      </c>
    </row>
    <row r="33" spans="1:23" ht="16.5">
      <c r="A33" s="17" t="s">
        <v>33</v>
      </c>
      <c r="B33" s="18" t="s">
        <v>20</v>
      </c>
      <c r="C33" s="3">
        <f t="shared" si="1"/>
        <v>868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3</v>
      </c>
      <c r="M33" s="5">
        <v>0</v>
      </c>
      <c r="N33" s="5">
        <v>0</v>
      </c>
      <c r="O33" s="5">
        <v>3</v>
      </c>
      <c r="P33" s="5">
        <f t="shared" si="4"/>
        <v>6</v>
      </c>
      <c r="Q33" s="5">
        <v>1</v>
      </c>
      <c r="R33" s="5">
        <v>1</v>
      </c>
      <c r="S33" s="5">
        <v>4</v>
      </c>
      <c r="T33" s="5">
        <f t="shared" si="5"/>
        <v>859</v>
      </c>
      <c r="U33" s="5">
        <v>30</v>
      </c>
      <c r="V33" s="5">
        <v>200</v>
      </c>
      <c r="W33" s="5">
        <v>629</v>
      </c>
    </row>
    <row r="34" spans="1:23" ht="16.5">
      <c r="A34" s="17"/>
      <c r="B34" s="18" t="s">
        <v>21</v>
      </c>
      <c r="C34" s="3">
        <f t="shared" si="1"/>
        <v>482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2</v>
      </c>
      <c r="M34" s="5">
        <v>0</v>
      </c>
      <c r="N34" s="5">
        <v>0</v>
      </c>
      <c r="O34" s="5">
        <v>2</v>
      </c>
      <c r="P34" s="5">
        <f t="shared" si="4"/>
        <v>3</v>
      </c>
      <c r="Q34" s="5">
        <v>0</v>
      </c>
      <c r="R34" s="5">
        <v>0</v>
      </c>
      <c r="S34" s="5">
        <v>3</v>
      </c>
      <c r="T34" s="5">
        <f t="shared" si="5"/>
        <v>477</v>
      </c>
      <c r="U34" s="5">
        <v>18</v>
      </c>
      <c r="V34" s="5">
        <v>111</v>
      </c>
      <c r="W34" s="5">
        <v>348</v>
      </c>
    </row>
    <row r="35" spans="1:23" ht="16.5">
      <c r="A35" s="17" t="s">
        <v>34</v>
      </c>
      <c r="B35" s="18" t="s">
        <v>20</v>
      </c>
      <c r="C35" s="3">
        <f t="shared" si="1"/>
        <v>268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5</v>
      </c>
      <c r="M35" s="5">
        <v>0</v>
      </c>
      <c r="N35" s="5">
        <v>0</v>
      </c>
      <c r="O35" s="5">
        <v>5</v>
      </c>
      <c r="P35" s="5">
        <f t="shared" si="4"/>
        <v>1</v>
      </c>
      <c r="Q35" s="5">
        <v>0</v>
      </c>
      <c r="R35" s="5">
        <v>0</v>
      </c>
      <c r="S35" s="5">
        <v>1</v>
      </c>
      <c r="T35" s="5">
        <f t="shared" si="5"/>
        <v>262</v>
      </c>
      <c r="U35" s="5">
        <v>7</v>
      </c>
      <c r="V35" s="5">
        <v>29</v>
      </c>
      <c r="W35" s="5">
        <v>226</v>
      </c>
    </row>
    <row r="36" spans="1:23" ht="16.5">
      <c r="A36" s="17"/>
      <c r="B36" s="18" t="s">
        <v>21</v>
      </c>
      <c r="C36" s="3">
        <f t="shared" si="1"/>
        <v>169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1</v>
      </c>
      <c r="M36" s="5">
        <v>0</v>
      </c>
      <c r="N36" s="5">
        <v>0</v>
      </c>
      <c r="O36" s="5">
        <v>1</v>
      </c>
      <c r="P36" s="5">
        <f t="shared" si="4"/>
        <v>2</v>
      </c>
      <c r="Q36" s="5">
        <v>0</v>
      </c>
      <c r="R36" s="5">
        <v>1</v>
      </c>
      <c r="S36" s="5">
        <v>1</v>
      </c>
      <c r="T36" s="5">
        <f t="shared" si="5"/>
        <v>166</v>
      </c>
      <c r="U36" s="5">
        <v>6</v>
      </c>
      <c r="V36" s="5">
        <v>27</v>
      </c>
      <c r="W36" s="5">
        <v>133</v>
      </c>
    </row>
    <row r="37" spans="1:23" ht="16.5">
      <c r="A37" s="17" t="s">
        <v>35</v>
      </c>
      <c r="B37" s="18" t="s">
        <v>20</v>
      </c>
      <c r="C37" s="3">
        <f t="shared" si="1"/>
        <v>48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4</v>
      </c>
      <c r="M37" s="5">
        <v>0</v>
      </c>
      <c r="N37" s="5">
        <v>0</v>
      </c>
      <c r="O37" s="5">
        <v>4</v>
      </c>
      <c r="P37" s="5">
        <f t="shared" si="4"/>
        <v>1</v>
      </c>
      <c r="Q37" s="5">
        <v>0</v>
      </c>
      <c r="R37" s="5">
        <v>0</v>
      </c>
      <c r="S37" s="5">
        <v>1</v>
      </c>
      <c r="T37" s="5">
        <f t="shared" si="5"/>
        <v>43</v>
      </c>
      <c r="U37" s="5">
        <v>1</v>
      </c>
      <c r="V37" s="5">
        <v>11</v>
      </c>
      <c r="W37" s="5">
        <v>31</v>
      </c>
    </row>
    <row r="38" spans="1:23" ht="16.5">
      <c r="A38" s="17"/>
      <c r="B38" s="18" t="s">
        <v>21</v>
      </c>
      <c r="C38" s="3">
        <f t="shared" si="1"/>
        <v>34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4</v>
      </c>
      <c r="M38" s="5">
        <v>0</v>
      </c>
      <c r="N38" s="5">
        <v>0</v>
      </c>
      <c r="O38" s="5">
        <v>4</v>
      </c>
      <c r="P38" s="5">
        <f t="shared" si="4"/>
        <v>1</v>
      </c>
      <c r="Q38" s="5">
        <v>0</v>
      </c>
      <c r="R38" s="5">
        <v>1</v>
      </c>
      <c r="S38" s="5">
        <v>0</v>
      </c>
      <c r="T38" s="5">
        <f t="shared" si="5"/>
        <v>29</v>
      </c>
      <c r="U38" s="5">
        <v>0</v>
      </c>
      <c r="V38" s="5">
        <v>8</v>
      </c>
      <c r="W38" s="5">
        <v>21</v>
      </c>
    </row>
    <row r="39" spans="1:23" ht="16.5">
      <c r="A39" s="17" t="s">
        <v>36</v>
      </c>
      <c r="B39" s="18" t="s">
        <v>20</v>
      </c>
      <c r="C39" s="3">
        <f t="shared" si="1"/>
        <v>16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4</v>
      </c>
      <c r="M39" s="5">
        <v>0</v>
      </c>
      <c r="N39" s="5">
        <v>0</v>
      </c>
      <c r="O39" s="5">
        <v>4</v>
      </c>
      <c r="P39" s="5">
        <f t="shared" si="4"/>
        <v>2</v>
      </c>
      <c r="Q39" s="5">
        <v>1</v>
      </c>
      <c r="R39" s="5">
        <v>0</v>
      </c>
      <c r="S39" s="5">
        <v>1</v>
      </c>
      <c r="T39" s="5">
        <f t="shared" si="5"/>
        <v>10</v>
      </c>
      <c r="U39" s="5">
        <v>2</v>
      </c>
      <c r="V39" s="5">
        <v>0</v>
      </c>
      <c r="W39" s="5">
        <v>8</v>
      </c>
    </row>
    <row r="40" spans="1:23" ht="16.5">
      <c r="A40" s="17"/>
      <c r="B40" s="18" t="s">
        <v>21</v>
      </c>
      <c r="C40" s="3">
        <f t="shared" si="1"/>
        <v>11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5</v>
      </c>
      <c r="M40" s="5">
        <v>0</v>
      </c>
      <c r="N40" s="5">
        <v>0</v>
      </c>
      <c r="O40" s="5">
        <v>5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6</v>
      </c>
      <c r="U40" s="5">
        <v>2</v>
      </c>
      <c r="V40" s="5">
        <v>2</v>
      </c>
      <c r="W40" s="5">
        <v>2</v>
      </c>
    </row>
    <row r="41" spans="1:23" ht="16.5">
      <c r="A41" s="17" t="s">
        <v>37</v>
      </c>
      <c r="B41" s="18" t="s">
        <v>20</v>
      </c>
      <c r="C41" s="3">
        <f t="shared" si="1"/>
        <v>12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7</v>
      </c>
      <c r="M41" s="5">
        <v>0</v>
      </c>
      <c r="N41" s="5">
        <v>0</v>
      </c>
      <c r="O41" s="5">
        <v>7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5</v>
      </c>
      <c r="U41" s="5">
        <v>1</v>
      </c>
      <c r="V41" s="5">
        <v>1</v>
      </c>
      <c r="W41" s="5">
        <v>3</v>
      </c>
    </row>
    <row r="42" spans="1:23" ht="17.25" thickBot="1">
      <c r="A42" s="19"/>
      <c r="B42" s="20" t="s">
        <v>21</v>
      </c>
      <c r="C42" s="6">
        <f t="shared" si="1"/>
        <v>9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3</v>
      </c>
      <c r="M42" s="7">
        <v>0</v>
      </c>
      <c r="N42" s="7">
        <v>0</v>
      </c>
      <c r="O42" s="7">
        <v>3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6</v>
      </c>
      <c r="U42" s="7">
        <v>0</v>
      </c>
      <c r="V42" s="7">
        <v>3</v>
      </c>
      <c r="W42" s="7">
        <v>3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67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6188</v>
      </c>
      <c r="D6" s="2">
        <f t="shared" si="0"/>
        <v>231</v>
      </c>
      <c r="E6" s="2">
        <f t="shared" si="0"/>
        <v>631</v>
      </c>
      <c r="F6" s="2">
        <f t="shared" si="0"/>
        <v>73</v>
      </c>
      <c r="G6" s="2">
        <f t="shared" si="0"/>
        <v>91</v>
      </c>
      <c r="H6" s="2">
        <f t="shared" si="0"/>
        <v>102</v>
      </c>
      <c r="I6" s="2">
        <f t="shared" si="0"/>
        <v>113</v>
      </c>
      <c r="J6" s="2">
        <f t="shared" si="0"/>
        <v>115</v>
      </c>
      <c r="K6" s="2">
        <f t="shared" si="0"/>
        <v>137</v>
      </c>
      <c r="L6" s="2">
        <f t="shared" si="0"/>
        <v>958</v>
      </c>
      <c r="M6" s="2">
        <f t="shared" si="0"/>
        <v>275</v>
      </c>
      <c r="N6" s="2">
        <f t="shared" si="0"/>
        <v>316</v>
      </c>
      <c r="O6" s="2">
        <f>(O7+O8)</f>
        <v>380</v>
      </c>
      <c r="P6" s="2">
        <f t="shared" si="0"/>
        <v>35</v>
      </c>
      <c r="Q6" s="2">
        <f t="shared" si="0"/>
        <v>14</v>
      </c>
      <c r="R6" s="2">
        <f t="shared" si="0"/>
        <v>14</v>
      </c>
      <c r="S6" s="2">
        <f t="shared" si="0"/>
        <v>7</v>
      </c>
      <c r="T6" s="2">
        <f t="shared" si="0"/>
        <v>4333</v>
      </c>
      <c r="U6" s="2">
        <f t="shared" si="0"/>
        <v>1492</v>
      </c>
      <c r="V6" s="2">
        <f t="shared" si="0"/>
        <v>1515</v>
      </c>
      <c r="W6" s="2">
        <f t="shared" si="0"/>
        <v>1326</v>
      </c>
    </row>
    <row r="7" spans="1:23" ht="16.5">
      <c r="A7" s="17"/>
      <c r="B7" s="18" t="s">
        <v>17</v>
      </c>
      <c r="C7" s="3">
        <f aca="true" t="shared" si="1" ref="C7:C42">D7+E7+L7+P7+T7</f>
        <v>3816</v>
      </c>
      <c r="D7" s="4">
        <f>D9+D11+D13+D15+D17+D19+D21+D23+D25+D27+D29+D31+D33+D35+D37+D41+D39</f>
        <v>131</v>
      </c>
      <c r="E7" s="4">
        <f aca="true" t="shared" si="2" ref="E7:W8">(E9+E11+E13+E15+E17+E19+E21+E23+E25+E27+E29+E31+E33+E35+E37+E39+E41)</f>
        <v>411</v>
      </c>
      <c r="F7" s="4">
        <f t="shared" si="2"/>
        <v>46</v>
      </c>
      <c r="G7" s="4">
        <f t="shared" si="2"/>
        <v>60</v>
      </c>
      <c r="H7" s="4">
        <f t="shared" si="2"/>
        <v>60</v>
      </c>
      <c r="I7" s="4">
        <f t="shared" si="2"/>
        <v>81</v>
      </c>
      <c r="J7" s="4">
        <f t="shared" si="2"/>
        <v>74</v>
      </c>
      <c r="K7" s="4">
        <f t="shared" si="2"/>
        <v>90</v>
      </c>
      <c r="L7" s="4">
        <f t="shared" si="2"/>
        <v>603</v>
      </c>
      <c r="M7" s="4">
        <f t="shared" si="2"/>
        <v>167</v>
      </c>
      <c r="N7" s="4">
        <f>(N9+N11+N13+N15+N17+N19+N21+N23+N25+N27+N29+N31+O31+N35+N37+N39+N41)</f>
        <v>190</v>
      </c>
      <c r="O7" s="4">
        <f>(O9+O11+O13+O15+O17+O19+O21+O23+O25+O27+O29+O31+O33+O35+O37+O39+O41)</f>
        <v>256</v>
      </c>
      <c r="P7" s="4">
        <f t="shared" si="2"/>
        <v>20</v>
      </c>
      <c r="Q7" s="4">
        <f t="shared" si="2"/>
        <v>7</v>
      </c>
      <c r="R7" s="4">
        <f t="shared" si="2"/>
        <v>9</v>
      </c>
      <c r="S7" s="4">
        <f t="shared" si="2"/>
        <v>4</v>
      </c>
      <c r="T7" s="4">
        <f t="shared" si="2"/>
        <v>2651</v>
      </c>
      <c r="U7" s="4">
        <f t="shared" si="2"/>
        <v>938</v>
      </c>
      <c r="V7" s="4">
        <f t="shared" si="2"/>
        <v>909</v>
      </c>
      <c r="W7" s="4">
        <f t="shared" si="2"/>
        <v>804</v>
      </c>
    </row>
    <row r="8" spans="1:23" ht="16.5">
      <c r="A8" s="17"/>
      <c r="B8" s="18" t="s">
        <v>18</v>
      </c>
      <c r="C8" s="3">
        <f t="shared" si="1"/>
        <v>2372</v>
      </c>
      <c r="D8" s="5">
        <f>D10+D12+D14+D16+D18+D20+D22+D24+D26+D28+D30+D32+D34+D36+D38+D40+D42</f>
        <v>100</v>
      </c>
      <c r="E8" s="5">
        <f t="shared" si="2"/>
        <v>220</v>
      </c>
      <c r="F8" s="5">
        <f t="shared" si="2"/>
        <v>27</v>
      </c>
      <c r="G8" s="5">
        <f t="shared" si="2"/>
        <v>31</v>
      </c>
      <c r="H8" s="5">
        <f t="shared" si="2"/>
        <v>42</v>
      </c>
      <c r="I8" s="5">
        <f t="shared" si="2"/>
        <v>32</v>
      </c>
      <c r="J8" s="5">
        <f t="shared" si="2"/>
        <v>41</v>
      </c>
      <c r="K8" s="5">
        <f t="shared" si="2"/>
        <v>47</v>
      </c>
      <c r="L8" s="5">
        <f t="shared" si="2"/>
        <v>355</v>
      </c>
      <c r="M8" s="5">
        <f t="shared" si="2"/>
        <v>108</v>
      </c>
      <c r="N8" s="5">
        <f>(N10+N12+N14+N16+N18+N20+N22+N24+N26+N28+N30+N32+O32+N36+N38+N40+N42)</f>
        <v>126</v>
      </c>
      <c r="O8" s="5">
        <f>(O10+O12+O14+O16+O18+O20+O22+O24+O26+O28+O30+O32+O34+O36+O38+O40+O42)</f>
        <v>124</v>
      </c>
      <c r="P8" s="5">
        <f t="shared" si="2"/>
        <v>15</v>
      </c>
      <c r="Q8" s="5">
        <f t="shared" si="2"/>
        <v>7</v>
      </c>
      <c r="R8" s="5">
        <f t="shared" si="2"/>
        <v>5</v>
      </c>
      <c r="S8" s="5">
        <f t="shared" si="2"/>
        <v>3</v>
      </c>
      <c r="T8" s="5">
        <f t="shared" si="2"/>
        <v>1682</v>
      </c>
      <c r="U8" s="5">
        <f t="shared" si="2"/>
        <v>554</v>
      </c>
      <c r="V8" s="5">
        <f t="shared" si="2"/>
        <v>606</v>
      </c>
      <c r="W8" s="5">
        <f t="shared" si="2"/>
        <v>522</v>
      </c>
    </row>
    <row r="9" spans="1:23" ht="16.5">
      <c r="A9" s="17" t="s">
        <v>19</v>
      </c>
      <c r="B9" s="18" t="s">
        <v>20</v>
      </c>
      <c r="C9" s="3">
        <f t="shared" si="1"/>
        <v>125</v>
      </c>
      <c r="D9" s="5">
        <v>124</v>
      </c>
      <c r="E9" s="5">
        <f>SUM(F9:K9)</f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95</v>
      </c>
      <c r="D10" s="5">
        <v>95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46</v>
      </c>
      <c r="D11" s="5">
        <v>7</v>
      </c>
      <c r="E11" s="5">
        <f>SUM(F11:K11)</f>
        <v>39</v>
      </c>
      <c r="F11" s="5">
        <v>39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27</v>
      </c>
      <c r="D12" s="5">
        <v>5</v>
      </c>
      <c r="E12" s="5">
        <f aca="true" t="shared" si="6" ref="E12:E32">SUM(F12:K12)</f>
        <v>22</v>
      </c>
      <c r="F12" s="5">
        <v>22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55</v>
      </c>
      <c r="D13" s="5">
        <v>0</v>
      </c>
      <c r="E13" s="5">
        <f t="shared" si="6"/>
        <v>55</v>
      </c>
      <c r="F13" s="5">
        <v>5</v>
      </c>
      <c r="G13" s="5">
        <v>50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22</v>
      </c>
      <c r="D14" s="5">
        <v>0</v>
      </c>
      <c r="E14" s="5">
        <f t="shared" si="6"/>
        <v>22</v>
      </c>
      <c r="F14" s="5">
        <v>4</v>
      </c>
      <c r="G14" s="5">
        <v>18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59</v>
      </c>
      <c r="D15" s="5">
        <v>0</v>
      </c>
      <c r="E15" s="5">
        <f t="shared" si="6"/>
        <v>59</v>
      </c>
      <c r="F15" s="5">
        <v>1</v>
      </c>
      <c r="G15" s="5">
        <v>10</v>
      </c>
      <c r="H15" s="5">
        <v>47</v>
      </c>
      <c r="I15" s="5">
        <v>1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44</v>
      </c>
      <c r="D16" s="5">
        <v>0</v>
      </c>
      <c r="E16" s="5">
        <f t="shared" si="6"/>
        <v>44</v>
      </c>
      <c r="F16" s="5">
        <v>1</v>
      </c>
      <c r="G16" s="5">
        <v>12</v>
      </c>
      <c r="H16" s="5">
        <v>31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77</v>
      </c>
      <c r="D17" s="5">
        <v>0</v>
      </c>
      <c r="E17" s="5">
        <f t="shared" si="6"/>
        <v>77</v>
      </c>
      <c r="F17" s="5">
        <v>0</v>
      </c>
      <c r="G17" s="5">
        <v>0</v>
      </c>
      <c r="H17" s="5">
        <v>13</v>
      </c>
      <c r="I17" s="5">
        <v>64</v>
      </c>
      <c r="J17" s="5">
        <v>0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35</v>
      </c>
      <c r="D18" s="5">
        <v>0</v>
      </c>
      <c r="E18" s="5">
        <f t="shared" si="6"/>
        <v>35</v>
      </c>
      <c r="F18" s="5">
        <v>0</v>
      </c>
      <c r="G18" s="5">
        <v>0</v>
      </c>
      <c r="H18" s="5">
        <v>11</v>
      </c>
      <c r="I18" s="5">
        <v>24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80</v>
      </c>
      <c r="D19" s="5">
        <v>0</v>
      </c>
      <c r="E19" s="5">
        <f t="shared" si="6"/>
        <v>80</v>
      </c>
      <c r="F19" s="5">
        <v>0</v>
      </c>
      <c r="G19" s="5">
        <v>0</v>
      </c>
      <c r="H19" s="5">
        <v>0</v>
      </c>
      <c r="I19" s="5">
        <v>16</v>
      </c>
      <c r="J19" s="5">
        <v>63</v>
      </c>
      <c r="K19" s="5">
        <v>1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40</v>
      </c>
      <c r="D20" s="5">
        <v>0</v>
      </c>
      <c r="E20" s="5">
        <f t="shared" si="6"/>
        <v>40</v>
      </c>
      <c r="F20" s="5">
        <v>0</v>
      </c>
      <c r="G20" s="5">
        <v>1</v>
      </c>
      <c r="H20" s="5">
        <v>0</v>
      </c>
      <c r="I20" s="5">
        <v>6</v>
      </c>
      <c r="J20" s="5">
        <v>33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90</v>
      </c>
      <c r="D21" s="5">
        <v>0</v>
      </c>
      <c r="E21" s="5">
        <f t="shared" si="6"/>
        <v>81</v>
      </c>
      <c r="F21" s="5">
        <v>0</v>
      </c>
      <c r="G21" s="5">
        <v>0</v>
      </c>
      <c r="H21" s="5">
        <v>0</v>
      </c>
      <c r="I21" s="5">
        <v>0</v>
      </c>
      <c r="J21" s="5">
        <v>10</v>
      </c>
      <c r="K21" s="5">
        <v>71</v>
      </c>
      <c r="L21" s="5">
        <f t="shared" si="3"/>
        <v>9</v>
      </c>
      <c r="M21" s="5">
        <v>9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55</v>
      </c>
      <c r="D22" s="5">
        <v>0</v>
      </c>
      <c r="E22" s="5">
        <f t="shared" si="6"/>
        <v>50</v>
      </c>
      <c r="F22" s="5">
        <v>0</v>
      </c>
      <c r="G22" s="5">
        <v>0</v>
      </c>
      <c r="H22" s="5">
        <v>0</v>
      </c>
      <c r="I22" s="5">
        <v>2</v>
      </c>
      <c r="J22" s="5">
        <v>8</v>
      </c>
      <c r="K22" s="5">
        <v>40</v>
      </c>
      <c r="L22" s="5">
        <f t="shared" si="3"/>
        <v>5</v>
      </c>
      <c r="M22" s="5">
        <v>5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158</v>
      </c>
      <c r="D23" s="5">
        <v>0</v>
      </c>
      <c r="E23" s="5">
        <f t="shared" si="6"/>
        <v>16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16</v>
      </c>
      <c r="L23" s="5">
        <f t="shared" si="3"/>
        <v>142</v>
      </c>
      <c r="M23" s="5">
        <v>131</v>
      </c>
      <c r="N23" s="5">
        <v>11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94</v>
      </c>
      <c r="D24" s="5">
        <v>0</v>
      </c>
      <c r="E24" s="5">
        <f t="shared" si="6"/>
        <v>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6</v>
      </c>
      <c r="L24" s="5">
        <f t="shared" si="3"/>
        <v>88</v>
      </c>
      <c r="M24" s="5">
        <v>82</v>
      </c>
      <c r="N24" s="5">
        <v>6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167</v>
      </c>
      <c r="D25" s="5">
        <v>0</v>
      </c>
      <c r="E25" s="5">
        <f t="shared" si="6"/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f t="shared" si="3"/>
        <v>165</v>
      </c>
      <c r="M25" s="5">
        <v>22</v>
      </c>
      <c r="N25" s="5">
        <v>123</v>
      </c>
      <c r="O25" s="5">
        <v>20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127</v>
      </c>
      <c r="D26" s="5">
        <v>0</v>
      </c>
      <c r="E26" s="5">
        <f t="shared" si="6"/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f t="shared" si="3"/>
        <v>126</v>
      </c>
      <c r="M26" s="5">
        <v>20</v>
      </c>
      <c r="N26" s="5">
        <v>96</v>
      </c>
      <c r="O26" s="5">
        <v>10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208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208</v>
      </c>
      <c r="M27" s="5">
        <v>2</v>
      </c>
      <c r="N27" s="5">
        <v>42</v>
      </c>
      <c r="O27" s="5">
        <v>164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0</v>
      </c>
      <c r="U27" s="5">
        <v>0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108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108</v>
      </c>
      <c r="M28" s="5">
        <v>1</v>
      </c>
      <c r="N28" s="5">
        <v>18</v>
      </c>
      <c r="O28" s="5">
        <v>89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0</v>
      </c>
      <c r="U28" s="5">
        <v>0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697</v>
      </c>
      <c r="D29" s="5">
        <v>0</v>
      </c>
      <c r="E29" s="5">
        <f t="shared" si="6"/>
        <v>1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f t="shared" si="3"/>
        <v>64</v>
      </c>
      <c r="M29" s="5">
        <v>3</v>
      </c>
      <c r="N29" s="5">
        <v>3</v>
      </c>
      <c r="O29" s="5">
        <v>58</v>
      </c>
      <c r="P29" s="5">
        <f t="shared" si="4"/>
        <v>5</v>
      </c>
      <c r="Q29" s="5">
        <v>5</v>
      </c>
      <c r="R29" s="5">
        <v>0</v>
      </c>
      <c r="S29" s="5">
        <v>0</v>
      </c>
      <c r="T29" s="5">
        <f t="shared" si="5"/>
        <v>627</v>
      </c>
      <c r="U29" s="5">
        <v>627</v>
      </c>
      <c r="V29" s="5">
        <v>0</v>
      </c>
      <c r="W29" s="5">
        <v>0</v>
      </c>
    </row>
    <row r="30" spans="1:23" ht="16.5">
      <c r="A30" s="17"/>
      <c r="B30" s="18" t="s">
        <v>21</v>
      </c>
      <c r="C30" s="3">
        <f t="shared" si="1"/>
        <v>398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24</v>
      </c>
      <c r="M30" s="5">
        <v>0</v>
      </c>
      <c r="N30" s="5">
        <v>3</v>
      </c>
      <c r="O30" s="5">
        <v>21</v>
      </c>
      <c r="P30" s="5">
        <f t="shared" si="4"/>
        <v>3</v>
      </c>
      <c r="Q30" s="5">
        <v>3</v>
      </c>
      <c r="R30" s="5">
        <v>0</v>
      </c>
      <c r="S30" s="5">
        <v>0</v>
      </c>
      <c r="T30" s="5">
        <f t="shared" si="5"/>
        <v>371</v>
      </c>
      <c r="U30" s="5">
        <v>371</v>
      </c>
      <c r="V30" s="5">
        <v>0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932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11</v>
      </c>
      <c r="M31" s="5">
        <v>0</v>
      </c>
      <c r="N31" s="5">
        <v>1</v>
      </c>
      <c r="O31" s="5">
        <v>10</v>
      </c>
      <c r="P31" s="5">
        <f t="shared" si="4"/>
        <v>5</v>
      </c>
      <c r="Q31" s="5">
        <v>2</v>
      </c>
      <c r="R31" s="5">
        <v>3</v>
      </c>
      <c r="S31" s="5">
        <v>0</v>
      </c>
      <c r="T31" s="5">
        <f t="shared" si="5"/>
        <v>916</v>
      </c>
      <c r="U31" s="5">
        <v>271</v>
      </c>
      <c r="V31" s="5">
        <v>633</v>
      </c>
      <c r="W31" s="5">
        <v>12</v>
      </c>
    </row>
    <row r="32" spans="1:23" ht="16.5">
      <c r="A32" s="17"/>
      <c r="B32" s="18" t="s">
        <v>21</v>
      </c>
      <c r="C32" s="3">
        <f t="shared" si="1"/>
        <v>597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3</v>
      </c>
      <c r="M32" s="5">
        <v>0</v>
      </c>
      <c r="N32" s="5">
        <v>0</v>
      </c>
      <c r="O32" s="5">
        <v>3</v>
      </c>
      <c r="P32" s="5">
        <f t="shared" si="4"/>
        <v>6</v>
      </c>
      <c r="Q32" s="5">
        <v>3</v>
      </c>
      <c r="R32" s="5">
        <v>3</v>
      </c>
      <c r="S32" s="5">
        <v>0</v>
      </c>
      <c r="T32" s="5">
        <f t="shared" si="5"/>
        <v>588</v>
      </c>
      <c r="U32" s="5">
        <v>155</v>
      </c>
      <c r="V32" s="5">
        <v>432</v>
      </c>
      <c r="W32" s="5">
        <v>1</v>
      </c>
    </row>
    <row r="33" spans="1:23" ht="16.5">
      <c r="A33" s="17" t="s">
        <v>33</v>
      </c>
      <c r="B33" s="18" t="s">
        <v>20</v>
      </c>
      <c r="C33" s="3">
        <f t="shared" si="1"/>
        <v>793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4</v>
      </c>
      <c r="M33" s="5">
        <v>0</v>
      </c>
      <c r="N33" s="5">
        <v>0</v>
      </c>
      <c r="O33" s="5">
        <v>4</v>
      </c>
      <c r="P33" s="5">
        <f t="shared" si="4"/>
        <v>7</v>
      </c>
      <c r="Q33" s="5">
        <v>0</v>
      </c>
      <c r="R33" s="5">
        <v>4</v>
      </c>
      <c r="S33" s="5">
        <v>3</v>
      </c>
      <c r="T33" s="5">
        <f t="shared" si="5"/>
        <v>782</v>
      </c>
      <c r="U33" s="5">
        <v>22</v>
      </c>
      <c r="V33" s="5">
        <v>225</v>
      </c>
      <c r="W33" s="5">
        <v>535</v>
      </c>
    </row>
    <row r="34" spans="1:23" ht="16.5">
      <c r="A34" s="17"/>
      <c r="B34" s="18" t="s">
        <v>21</v>
      </c>
      <c r="C34" s="3">
        <f t="shared" si="1"/>
        <v>530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1</v>
      </c>
      <c r="M34" s="5">
        <v>0</v>
      </c>
      <c r="N34" s="5">
        <v>0</v>
      </c>
      <c r="O34" s="5">
        <v>1</v>
      </c>
      <c r="P34" s="5">
        <f t="shared" si="4"/>
        <v>4</v>
      </c>
      <c r="Q34" s="5">
        <v>1</v>
      </c>
      <c r="R34" s="5">
        <v>2</v>
      </c>
      <c r="S34" s="5">
        <v>1</v>
      </c>
      <c r="T34" s="5">
        <f t="shared" si="5"/>
        <v>525</v>
      </c>
      <c r="U34" s="5">
        <v>19</v>
      </c>
      <c r="V34" s="5">
        <v>150</v>
      </c>
      <c r="W34" s="5">
        <v>356</v>
      </c>
    </row>
    <row r="35" spans="1:23" ht="16.5">
      <c r="A35" s="17" t="s">
        <v>34</v>
      </c>
      <c r="B35" s="18" t="s">
        <v>20</v>
      </c>
      <c r="C35" s="3">
        <f t="shared" si="1"/>
        <v>262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0</v>
      </c>
      <c r="M35" s="5">
        <v>0</v>
      </c>
      <c r="N35" s="5">
        <v>0</v>
      </c>
      <c r="O35" s="5">
        <v>0</v>
      </c>
      <c r="P35" s="5">
        <f t="shared" si="4"/>
        <v>2</v>
      </c>
      <c r="Q35" s="5">
        <v>0</v>
      </c>
      <c r="R35" s="5">
        <v>1</v>
      </c>
      <c r="S35" s="5">
        <v>1</v>
      </c>
      <c r="T35" s="5">
        <f t="shared" si="5"/>
        <v>260</v>
      </c>
      <c r="U35" s="5">
        <v>11</v>
      </c>
      <c r="V35" s="5">
        <v>38</v>
      </c>
      <c r="W35" s="5">
        <v>211</v>
      </c>
    </row>
    <row r="36" spans="1:23" ht="16.5">
      <c r="A36" s="17"/>
      <c r="B36" s="18" t="s">
        <v>21</v>
      </c>
      <c r="C36" s="3">
        <f t="shared" si="1"/>
        <v>144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0</v>
      </c>
      <c r="M36" s="5">
        <v>0</v>
      </c>
      <c r="N36" s="5">
        <v>0</v>
      </c>
      <c r="O36" s="5">
        <v>0</v>
      </c>
      <c r="P36" s="5">
        <f t="shared" si="4"/>
        <v>0</v>
      </c>
      <c r="Q36" s="5">
        <v>0</v>
      </c>
      <c r="R36" s="5">
        <v>0</v>
      </c>
      <c r="S36" s="5">
        <v>0</v>
      </c>
      <c r="T36" s="5">
        <f t="shared" si="5"/>
        <v>144</v>
      </c>
      <c r="U36" s="5">
        <v>5</v>
      </c>
      <c r="V36" s="5">
        <v>19</v>
      </c>
      <c r="W36" s="5">
        <v>120</v>
      </c>
    </row>
    <row r="37" spans="1:23" ht="16.5">
      <c r="A37" s="17" t="s">
        <v>35</v>
      </c>
      <c r="B37" s="18" t="s">
        <v>20</v>
      </c>
      <c r="C37" s="3">
        <f t="shared" si="1"/>
        <v>46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0</v>
      </c>
      <c r="M37" s="5">
        <v>0</v>
      </c>
      <c r="N37" s="5">
        <v>0</v>
      </c>
      <c r="O37" s="5">
        <v>0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46</v>
      </c>
      <c r="U37" s="5">
        <v>5</v>
      </c>
      <c r="V37" s="5">
        <v>6</v>
      </c>
      <c r="W37" s="5">
        <v>35</v>
      </c>
    </row>
    <row r="38" spans="1:23" ht="16.5">
      <c r="A38" s="17"/>
      <c r="B38" s="18" t="s">
        <v>21</v>
      </c>
      <c r="C38" s="3">
        <f t="shared" si="1"/>
        <v>36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f t="shared" si="4"/>
        <v>1</v>
      </c>
      <c r="Q38" s="5">
        <v>0</v>
      </c>
      <c r="R38" s="5">
        <v>0</v>
      </c>
      <c r="S38" s="5">
        <v>1</v>
      </c>
      <c r="T38" s="5">
        <f t="shared" si="5"/>
        <v>35</v>
      </c>
      <c r="U38" s="5">
        <v>1</v>
      </c>
      <c r="V38" s="5">
        <v>3</v>
      </c>
      <c r="W38" s="5">
        <v>31</v>
      </c>
    </row>
    <row r="39" spans="1:23" ht="16.5">
      <c r="A39" s="17" t="s">
        <v>36</v>
      </c>
      <c r="B39" s="18" t="s">
        <v>20</v>
      </c>
      <c r="C39" s="3">
        <f t="shared" si="1"/>
        <v>15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0</v>
      </c>
      <c r="M39" s="5">
        <v>0</v>
      </c>
      <c r="N39" s="5">
        <v>0</v>
      </c>
      <c r="O39" s="5">
        <v>0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15</v>
      </c>
      <c r="U39" s="5">
        <v>1</v>
      </c>
      <c r="V39" s="5">
        <v>5</v>
      </c>
      <c r="W39" s="5">
        <v>9</v>
      </c>
    </row>
    <row r="40" spans="1:23" ht="16.5">
      <c r="A40" s="17"/>
      <c r="B40" s="18" t="s">
        <v>21</v>
      </c>
      <c r="C40" s="3">
        <f t="shared" si="1"/>
        <v>11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0</v>
      </c>
      <c r="M40" s="5">
        <v>0</v>
      </c>
      <c r="N40" s="5">
        <v>0</v>
      </c>
      <c r="O40" s="5">
        <v>0</v>
      </c>
      <c r="P40" s="5">
        <f t="shared" si="4"/>
        <v>1</v>
      </c>
      <c r="Q40" s="5">
        <v>0</v>
      </c>
      <c r="R40" s="5">
        <v>0</v>
      </c>
      <c r="S40" s="5">
        <v>1</v>
      </c>
      <c r="T40" s="5">
        <f t="shared" si="5"/>
        <v>10</v>
      </c>
      <c r="U40" s="5">
        <v>2</v>
      </c>
      <c r="V40" s="5">
        <v>0</v>
      </c>
      <c r="W40" s="5">
        <v>8</v>
      </c>
    </row>
    <row r="41" spans="1:23" ht="16.5">
      <c r="A41" s="17" t="s">
        <v>37</v>
      </c>
      <c r="B41" s="18" t="s">
        <v>20</v>
      </c>
      <c r="C41" s="3">
        <f t="shared" si="1"/>
        <v>6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0</v>
      </c>
      <c r="M41" s="5">
        <v>0</v>
      </c>
      <c r="N41" s="5">
        <v>0</v>
      </c>
      <c r="O41" s="5">
        <v>0</v>
      </c>
      <c r="P41" s="5">
        <f t="shared" si="4"/>
        <v>1</v>
      </c>
      <c r="Q41" s="5">
        <v>0</v>
      </c>
      <c r="R41" s="5">
        <v>1</v>
      </c>
      <c r="S41" s="5">
        <v>0</v>
      </c>
      <c r="T41" s="5">
        <f t="shared" si="5"/>
        <v>5</v>
      </c>
      <c r="U41" s="5">
        <v>1</v>
      </c>
      <c r="V41" s="5">
        <v>2</v>
      </c>
      <c r="W41" s="5">
        <v>2</v>
      </c>
    </row>
    <row r="42" spans="1:23" ht="17.25" thickBot="1">
      <c r="A42" s="19"/>
      <c r="B42" s="20" t="s">
        <v>21</v>
      </c>
      <c r="C42" s="6">
        <f t="shared" si="1"/>
        <v>9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7">
        <v>0</v>
      </c>
      <c r="N42" s="7">
        <v>0</v>
      </c>
      <c r="O42" s="7">
        <v>0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9</v>
      </c>
      <c r="U42" s="7">
        <v>1</v>
      </c>
      <c r="V42" s="7">
        <v>2</v>
      </c>
      <c r="W42" s="7">
        <v>6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5953</v>
      </c>
      <c r="D6" s="2">
        <f t="shared" si="0"/>
        <v>239</v>
      </c>
      <c r="E6" s="2">
        <f t="shared" si="0"/>
        <v>592</v>
      </c>
      <c r="F6" s="2">
        <f t="shared" si="0"/>
        <v>77</v>
      </c>
      <c r="G6" s="2">
        <f t="shared" si="0"/>
        <v>77</v>
      </c>
      <c r="H6" s="2">
        <f t="shared" si="0"/>
        <v>94</v>
      </c>
      <c r="I6" s="2">
        <f t="shared" si="0"/>
        <v>108</v>
      </c>
      <c r="J6" s="2">
        <f t="shared" si="0"/>
        <v>114</v>
      </c>
      <c r="K6" s="2">
        <f t="shared" si="0"/>
        <v>122</v>
      </c>
      <c r="L6" s="2">
        <f t="shared" si="0"/>
        <v>861</v>
      </c>
      <c r="M6" s="2">
        <f t="shared" si="0"/>
        <v>270</v>
      </c>
      <c r="N6" s="2">
        <f t="shared" si="0"/>
        <v>293</v>
      </c>
      <c r="O6" s="2">
        <f>(O7+O8)</f>
        <v>307</v>
      </c>
      <c r="P6" s="2">
        <f t="shared" si="0"/>
        <v>45</v>
      </c>
      <c r="Q6" s="2">
        <f t="shared" si="0"/>
        <v>18</v>
      </c>
      <c r="R6" s="2">
        <f t="shared" si="0"/>
        <v>14</v>
      </c>
      <c r="S6" s="2">
        <f t="shared" si="0"/>
        <v>13</v>
      </c>
      <c r="T6" s="2">
        <f t="shared" si="0"/>
        <v>4216</v>
      </c>
      <c r="U6" s="2">
        <f t="shared" si="0"/>
        <v>1249</v>
      </c>
      <c r="V6" s="2">
        <f t="shared" si="0"/>
        <v>1474</v>
      </c>
      <c r="W6" s="2">
        <f t="shared" si="0"/>
        <v>1493</v>
      </c>
    </row>
    <row r="7" spans="1:23" ht="16.5">
      <c r="A7" s="17"/>
      <c r="B7" s="18" t="s">
        <v>17</v>
      </c>
      <c r="C7" s="3">
        <f aca="true" t="shared" si="1" ref="C7:C42">D7+E7+L7+P7+T7</f>
        <v>3656</v>
      </c>
      <c r="D7" s="4">
        <f>D9+D11+D13+D15+D17+D19+D21+D23+D25+D27+D29+D31+D33+D35+D37+D41+D39</f>
        <v>132</v>
      </c>
      <c r="E7" s="4">
        <f aca="true" t="shared" si="2" ref="E7:W8">(E9+E11+E13+E15+E17+E19+E21+E23+E25+E27+E29+E31+E33+E35+E37+E39+E41)</f>
        <v>384</v>
      </c>
      <c r="F7" s="4">
        <f t="shared" si="2"/>
        <v>52</v>
      </c>
      <c r="G7" s="4">
        <f t="shared" si="2"/>
        <v>48</v>
      </c>
      <c r="H7" s="4">
        <f t="shared" si="2"/>
        <v>62</v>
      </c>
      <c r="I7" s="4">
        <f t="shared" si="2"/>
        <v>61</v>
      </c>
      <c r="J7" s="4">
        <f t="shared" si="2"/>
        <v>81</v>
      </c>
      <c r="K7" s="4">
        <f t="shared" si="2"/>
        <v>80</v>
      </c>
      <c r="L7" s="4">
        <f t="shared" si="2"/>
        <v>523</v>
      </c>
      <c r="M7" s="4">
        <f t="shared" si="2"/>
        <v>165</v>
      </c>
      <c r="N7" s="4">
        <f>(N9+N11+N13+N15+N17+N19+N21+N23+N25+N27+N29+N31+O31+N35+N37+N39+N41)</f>
        <v>177</v>
      </c>
      <c r="O7" s="4">
        <f>(O9+O11+O13+O15+O17+O19+O21+O23+O25+O27+O29+O31+O33+O35+O37+O39+O41)</f>
        <v>186</v>
      </c>
      <c r="P7" s="4">
        <f t="shared" si="2"/>
        <v>25</v>
      </c>
      <c r="Q7" s="4">
        <f t="shared" si="2"/>
        <v>11</v>
      </c>
      <c r="R7" s="4">
        <f t="shared" si="2"/>
        <v>6</v>
      </c>
      <c r="S7" s="4">
        <f t="shared" si="2"/>
        <v>8</v>
      </c>
      <c r="T7" s="4">
        <f t="shared" si="2"/>
        <v>2592</v>
      </c>
      <c r="U7" s="4">
        <f t="shared" si="2"/>
        <v>770</v>
      </c>
      <c r="V7" s="4">
        <f t="shared" si="2"/>
        <v>928</v>
      </c>
      <c r="W7" s="4">
        <f t="shared" si="2"/>
        <v>894</v>
      </c>
    </row>
    <row r="8" spans="1:23" ht="16.5">
      <c r="A8" s="17"/>
      <c r="B8" s="18" t="s">
        <v>18</v>
      </c>
      <c r="C8" s="3">
        <f t="shared" si="1"/>
        <v>2297</v>
      </c>
      <c r="D8" s="5">
        <f>D10+D12+D14+D16+D18+D20+D22+D24+D26+D28+D30+D32+D34+D36+D38+D40+D42</f>
        <v>107</v>
      </c>
      <c r="E8" s="5">
        <f t="shared" si="2"/>
        <v>208</v>
      </c>
      <c r="F8" s="5">
        <f t="shared" si="2"/>
        <v>25</v>
      </c>
      <c r="G8" s="5">
        <f t="shared" si="2"/>
        <v>29</v>
      </c>
      <c r="H8" s="5">
        <f t="shared" si="2"/>
        <v>32</v>
      </c>
      <c r="I8" s="5">
        <f t="shared" si="2"/>
        <v>47</v>
      </c>
      <c r="J8" s="5">
        <f t="shared" si="2"/>
        <v>33</v>
      </c>
      <c r="K8" s="5">
        <f t="shared" si="2"/>
        <v>42</v>
      </c>
      <c r="L8" s="5">
        <f t="shared" si="2"/>
        <v>338</v>
      </c>
      <c r="M8" s="5">
        <f t="shared" si="2"/>
        <v>105</v>
      </c>
      <c r="N8" s="5">
        <f>(N10+N12+N14+N16+N18+N20+N22+N24+N26+N28+N30+N32+O32+N36+N38+N40+N42)</f>
        <v>116</v>
      </c>
      <c r="O8" s="5">
        <f>(O10+O12+O14+O16+O18+O20+O22+O24+O26+O28+O30+O32+O34+O36+O38+O40+O42)</f>
        <v>121</v>
      </c>
      <c r="P8" s="5">
        <f t="shared" si="2"/>
        <v>20</v>
      </c>
      <c r="Q8" s="5">
        <f t="shared" si="2"/>
        <v>7</v>
      </c>
      <c r="R8" s="5">
        <f t="shared" si="2"/>
        <v>8</v>
      </c>
      <c r="S8" s="5">
        <f t="shared" si="2"/>
        <v>5</v>
      </c>
      <c r="T8" s="5">
        <f t="shared" si="2"/>
        <v>1624</v>
      </c>
      <c r="U8" s="5">
        <f t="shared" si="2"/>
        <v>479</v>
      </c>
      <c r="V8" s="5">
        <f t="shared" si="2"/>
        <v>546</v>
      </c>
      <c r="W8" s="5">
        <f t="shared" si="2"/>
        <v>599</v>
      </c>
    </row>
    <row r="9" spans="1:23" ht="16.5">
      <c r="A9" s="17" t="s">
        <v>19</v>
      </c>
      <c r="B9" s="18" t="s">
        <v>20</v>
      </c>
      <c r="C9" s="3">
        <f t="shared" si="1"/>
        <v>124</v>
      </c>
      <c r="D9" s="5">
        <v>124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102</v>
      </c>
      <c r="D10" s="5">
        <v>102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49</v>
      </c>
      <c r="D11" s="5">
        <v>8</v>
      </c>
      <c r="E11" s="5">
        <f>SUM(F11:K11)</f>
        <v>41</v>
      </c>
      <c r="F11" s="5">
        <v>40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26</v>
      </c>
      <c r="D12" s="5">
        <v>5</v>
      </c>
      <c r="E12" s="5">
        <f aca="true" t="shared" si="6" ref="E12:E32">SUM(F12:K12)</f>
        <v>21</v>
      </c>
      <c r="F12" s="5">
        <v>21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50</v>
      </c>
      <c r="D13" s="5">
        <v>0</v>
      </c>
      <c r="E13" s="5">
        <f t="shared" si="6"/>
        <v>50</v>
      </c>
      <c r="F13" s="5">
        <v>11</v>
      </c>
      <c r="G13" s="5">
        <v>39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27</v>
      </c>
      <c r="D14" s="5">
        <v>0</v>
      </c>
      <c r="E14" s="5">
        <f t="shared" si="6"/>
        <v>27</v>
      </c>
      <c r="F14" s="5">
        <v>4</v>
      </c>
      <c r="G14" s="5">
        <v>23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60</v>
      </c>
      <c r="D15" s="5">
        <v>0</v>
      </c>
      <c r="E15" s="5">
        <f t="shared" si="6"/>
        <v>60</v>
      </c>
      <c r="F15" s="5">
        <v>0</v>
      </c>
      <c r="G15" s="5">
        <v>7</v>
      </c>
      <c r="H15" s="5">
        <v>53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27</v>
      </c>
      <c r="D16" s="5">
        <v>0</v>
      </c>
      <c r="E16" s="5">
        <f t="shared" si="6"/>
        <v>27</v>
      </c>
      <c r="F16" s="5">
        <v>0</v>
      </c>
      <c r="G16" s="5">
        <v>5</v>
      </c>
      <c r="H16" s="5">
        <v>22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52</v>
      </c>
      <c r="D17" s="5">
        <v>0</v>
      </c>
      <c r="E17" s="5">
        <f t="shared" si="6"/>
        <v>52</v>
      </c>
      <c r="F17" s="5">
        <v>0</v>
      </c>
      <c r="G17" s="5">
        <v>1</v>
      </c>
      <c r="H17" s="5">
        <v>8</v>
      </c>
      <c r="I17" s="5">
        <v>41</v>
      </c>
      <c r="J17" s="5">
        <v>2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48</v>
      </c>
      <c r="D18" s="5">
        <v>0</v>
      </c>
      <c r="E18" s="5">
        <f t="shared" si="6"/>
        <v>48</v>
      </c>
      <c r="F18" s="5">
        <v>0</v>
      </c>
      <c r="G18" s="5">
        <v>1</v>
      </c>
      <c r="H18" s="5">
        <v>9</v>
      </c>
      <c r="I18" s="5">
        <v>38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82</v>
      </c>
      <c r="D19" s="5">
        <v>0</v>
      </c>
      <c r="E19" s="5">
        <f t="shared" si="6"/>
        <v>82</v>
      </c>
      <c r="F19" s="5">
        <v>0</v>
      </c>
      <c r="G19" s="5">
        <v>0</v>
      </c>
      <c r="H19" s="5">
        <v>0</v>
      </c>
      <c r="I19" s="5">
        <v>20</v>
      </c>
      <c r="J19" s="5">
        <v>62</v>
      </c>
      <c r="K19" s="5"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33</v>
      </c>
      <c r="D20" s="5">
        <v>0</v>
      </c>
      <c r="E20" s="5">
        <f t="shared" si="6"/>
        <v>33</v>
      </c>
      <c r="F20" s="5">
        <v>0</v>
      </c>
      <c r="G20" s="5">
        <v>0</v>
      </c>
      <c r="H20" s="5">
        <v>0</v>
      </c>
      <c r="I20" s="5">
        <v>9</v>
      </c>
      <c r="J20" s="5">
        <v>24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85</v>
      </c>
      <c r="D21" s="5">
        <v>0</v>
      </c>
      <c r="E21" s="5">
        <f t="shared" si="6"/>
        <v>85</v>
      </c>
      <c r="F21" s="5">
        <v>1</v>
      </c>
      <c r="G21" s="5">
        <v>0</v>
      </c>
      <c r="H21" s="5">
        <v>0</v>
      </c>
      <c r="I21" s="5">
        <v>0</v>
      </c>
      <c r="J21" s="5">
        <v>17</v>
      </c>
      <c r="K21" s="5">
        <v>67</v>
      </c>
      <c r="L21" s="5">
        <f t="shared" si="3"/>
        <v>0</v>
      </c>
      <c r="M21" s="5">
        <v>0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39</v>
      </c>
      <c r="D22" s="5">
        <v>0</v>
      </c>
      <c r="E22" s="5">
        <f t="shared" si="6"/>
        <v>39</v>
      </c>
      <c r="F22" s="5">
        <v>0</v>
      </c>
      <c r="G22" s="5">
        <v>0</v>
      </c>
      <c r="H22" s="5">
        <v>1</v>
      </c>
      <c r="I22" s="5">
        <v>0</v>
      </c>
      <c r="J22" s="5">
        <v>7</v>
      </c>
      <c r="K22" s="5">
        <v>31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136</v>
      </c>
      <c r="D23" s="5">
        <v>0</v>
      </c>
      <c r="E23" s="5">
        <f t="shared" si="6"/>
        <v>13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12</v>
      </c>
      <c r="L23" s="5">
        <f t="shared" si="3"/>
        <v>123</v>
      </c>
      <c r="M23" s="5">
        <v>122</v>
      </c>
      <c r="N23" s="5">
        <v>1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92</v>
      </c>
      <c r="D24" s="5">
        <v>0</v>
      </c>
      <c r="E24" s="5">
        <f t="shared" si="6"/>
        <v>13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11</v>
      </c>
      <c r="L24" s="5">
        <f t="shared" si="3"/>
        <v>79</v>
      </c>
      <c r="M24" s="5">
        <v>77</v>
      </c>
      <c r="N24" s="5">
        <v>2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168</v>
      </c>
      <c r="D25" s="5">
        <v>0</v>
      </c>
      <c r="E25" s="5">
        <f t="shared" si="6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si="3"/>
        <v>168</v>
      </c>
      <c r="M25" s="5">
        <v>40</v>
      </c>
      <c r="N25" s="5">
        <v>128</v>
      </c>
      <c r="O25" s="5">
        <v>0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110</v>
      </c>
      <c r="D26" s="5">
        <v>0</v>
      </c>
      <c r="E26" s="5">
        <f t="shared" si="6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si="3"/>
        <v>110</v>
      </c>
      <c r="M26" s="5">
        <v>26</v>
      </c>
      <c r="N26" s="5">
        <v>84</v>
      </c>
      <c r="O26" s="5">
        <v>0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172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172</v>
      </c>
      <c r="M27" s="5">
        <v>2</v>
      </c>
      <c r="N27" s="5">
        <v>38</v>
      </c>
      <c r="O27" s="5">
        <v>132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0</v>
      </c>
      <c r="U27" s="5">
        <v>0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128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127</v>
      </c>
      <c r="M28" s="5">
        <v>2</v>
      </c>
      <c r="N28" s="5">
        <v>26</v>
      </c>
      <c r="O28" s="5">
        <v>99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1</v>
      </c>
      <c r="U28" s="5">
        <v>1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572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51</v>
      </c>
      <c r="M29" s="5">
        <v>1</v>
      </c>
      <c r="N29" s="5">
        <v>2</v>
      </c>
      <c r="O29" s="5">
        <v>48</v>
      </c>
      <c r="P29" s="5">
        <f t="shared" si="4"/>
        <v>9</v>
      </c>
      <c r="Q29" s="5">
        <v>9</v>
      </c>
      <c r="R29" s="5">
        <v>0</v>
      </c>
      <c r="S29" s="5">
        <v>0</v>
      </c>
      <c r="T29" s="5">
        <f t="shared" si="5"/>
        <v>512</v>
      </c>
      <c r="U29" s="5">
        <v>511</v>
      </c>
      <c r="V29" s="5">
        <v>1</v>
      </c>
      <c r="W29" s="5">
        <v>0</v>
      </c>
    </row>
    <row r="30" spans="1:23" ht="16.5">
      <c r="A30" s="17"/>
      <c r="B30" s="18" t="s">
        <v>21</v>
      </c>
      <c r="C30" s="3">
        <f t="shared" si="1"/>
        <v>344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18</v>
      </c>
      <c r="M30" s="5">
        <v>0</v>
      </c>
      <c r="N30" s="5">
        <v>0</v>
      </c>
      <c r="O30" s="5">
        <v>18</v>
      </c>
      <c r="P30" s="5">
        <f t="shared" si="4"/>
        <v>5</v>
      </c>
      <c r="Q30" s="5">
        <v>5</v>
      </c>
      <c r="R30" s="5">
        <v>0</v>
      </c>
      <c r="S30" s="5">
        <v>0</v>
      </c>
      <c r="T30" s="5">
        <f t="shared" si="5"/>
        <v>321</v>
      </c>
      <c r="U30" s="5">
        <v>320</v>
      </c>
      <c r="V30" s="5">
        <v>1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827</v>
      </c>
      <c r="D31" s="5">
        <v>0</v>
      </c>
      <c r="E31" s="5">
        <f t="shared" si="6"/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f t="shared" si="3"/>
        <v>8</v>
      </c>
      <c r="M31" s="5">
        <v>0</v>
      </c>
      <c r="N31" s="5">
        <v>3</v>
      </c>
      <c r="O31" s="5">
        <v>5</v>
      </c>
      <c r="P31" s="5">
        <f t="shared" si="4"/>
        <v>7</v>
      </c>
      <c r="Q31" s="5">
        <v>2</v>
      </c>
      <c r="R31" s="5">
        <v>5</v>
      </c>
      <c r="S31" s="5">
        <v>0</v>
      </c>
      <c r="T31" s="5">
        <f t="shared" si="5"/>
        <v>811</v>
      </c>
      <c r="U31" s="5">
        <v>222</v>
      </c>
      <c r="V31" s="5">
        <v>589</v>
      </c>
      <c r="W31" s="5">
        <v>0</v>
      </c>
    </row>
    <row r="32" spans="1:23" ht="16.5">
      <c r="A32" s="17"/>
      <c r="B32" s="18" t="s">
        <v>21</v>
      </c>
      <c r="C32" s="3">
        <f t="shared" si="1"/>
        <v>487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4</v>
      </c>
      <c r="M32" s="5">
        <v>0</v>
      </c>
      <c r="N32" s="5">
        <v>0</v>
      </c>
      <c r="O32" s="5">
        <v>4</v>
      </c>
      <c r="P32" s="5">
        <f t="shared" si="4"/>
        <v>5</v>
      </c>
      <c r="Q32" s="5">
        <v>1</v>
      </c>
      <c r="R32" s="5">
        <v>4</v>
      </c>
      <c r="S32" s="5">
        <v>0</v>
      </c>
      <c r="T32" s="5">
        <f t="shared" si="5"/>
        <v>478</v>
      </c>
      <c r="U32" s="5">
        <v>137</v>
      </c>
      <c r="V32" s="5">
        <v>341</v>
      </c>
      <c r="W32" s="5">
        <v>0</v>
      </c>
    </row>
    <row r="33" spans="1:23" ht="16.5">
      <c r="A33" s="17" t="s">
        <v>33</v>
      </c>
      <c r="B33" s="18" t="s">
        <v>20</v>
      </c>
      <c r="C33" s="3">
        <f t="shared" si="1"/>
        <v>921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1</v>
      </c>
      <c r="M33" s="5">
        <v>0</v>
      </c>
      <c r="N33" s="5">
        <v>0</v>
      </c>
      <c r="O33" s="5">
        <v>1</v>
      </c>
      <c r="P33" s="5">
        <f t="shared" si="4"/>
        <v>5</v>
      </c>
      <c r="Q33" s="5">
        <v>0</v>
      </c>
      <c r="R33" s="5">
        <v>1</v>
      </c>
      <c r="S33" s="5">
        <v>4</v>
      </c>
      <c r="T33" s="5">
        <f t="shared" si="5"/>
        <v>915</v>
      </c>
      <c r="U33" s="5">
        <v>32</v>
      </c>
      <c r="V33" s="5">
        <v>291</v>
      </c>
      <c r="W33" s="5">
        <v>592</v>
      </c>
    </row>
    <row r="34" spans="1:23" ht="16.5">
      <c r="A34" s="17"/>
      <c r="B34" s="18" t="s">
        <v>21</v>
      </c>
      <c r="C34" s="3">
        <f t="shared" si="1"/>
        <v>583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0</v>
      </c>
      <c r="M34" s="5">
        <v>0</v>
      </c>
      <c r="N34" s="5">
        <v>0</v>
      </c>
      <c r="O34" s="5">
        <v>0</v>
      </c>
      <c r="P34" s="5">
        <f t="shared" si="4"/>
        <v>7</v>
      </c>
      <c r="Q34" s="5">
        <v>0</v>
      </c>
      <c r="R34" s="5">
        <v>4</v>
      </c>
      <c r="S34" s="5">
        <v>3</v>
      </c>
      <c r="T34" s="5">
        <f t="shared" si="5"/>
        <v>576</v>
      </c>
      <c r="U34" s="5">
        <v>19</v>
      </c>
      <c r="V34" s="5">
        <v>163</v>
      </c>
      <c r="W34" s="5">
        <v>394</v>
      </c>
    </row>
    <row r="35" spans="1:23" ht="16.5">
      <c r="A35" s="17" t="s">
        <v>34</v>
      </c>
      <c r="B35" s="18" t="s">
        <v>20</v>
      </c>
      <c r="C35" s="3">
        <f t="shared" si="1"/>
        <v>303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0</v>
      </c>
      <c r="M35" s="5">
        <v>0</v>
      </c>
      <c r="N35" s="5">
        <v>0</v>
      </c>
      <c r="O35" s="5">
        <v>0</v>
      </c>
      <c r="P35" s="5">
        <f t="shared" si="4"/>
        <v>3</v>
      </c>
      <c r="Q35" s="5">
        <v>0</v>
      </c>
      <c r="R35" s="5">
        <v>0</v>
      </c>
      <c r="S35" s="5">
        <v>3</v>
      </c>
      <c r="T35" s="5">
        <f t="shared" si="5"/>
        <v>300</v>
      </c>
      <c r="U35" s="5">
        <v>3</v>
      </c>
      <c r="V35" s="5">
        <v>38</v>
      </c>
      <c r="W35" s="5">
        <v>259</v>
      </c>
    </row>
    <row r="36" spans="1:23" ht="16.5">
      <c r="A36" s="17"/>
      <c r="B36" s="18" t="s">
        <v>21</v>
      </c>
      <c r="C36" s="3">
        <f t="shared" si="1"/>
        <v>213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0</v>
      </c>
      <c r="M36" s="5">
        <v>0</v>
      </c>
      <c r="N36" s="5">
        <v>0</v>
      </c>
      <c r="O36" s="5">
        <v>0</v>
      </c>
      <c r="P36" s="5">
        <f t="shared" si="4"/>
        <v>3</v>
      </c>
      <c r="Q36" s="5">
        <v>1</v>
      </c>
      <c r="R36" s="5">
        <v>0</v>
      </c>
      <c r="S36" s="5">
        <v>2</v>
      </c>
      <c r="T36" s="5">
        <f t="shared" si="5"/>
        <v>210</v>
      </c>
      <c r="U36" s="5">
        <v>1</v>
      </c>
      <c r="V36" s="5">
        <v>30</v>
      </c>
      <c r="W36" s="5">
        <v>179</v>
      </c>
    </row>
    <row r="37" spans="1:23" ht="16.5">
      <c r="A37" s="17" t="s">
        <v>35</v>
      </c>
      <c r="B37" s="18" t="s">
        <v>20</v>
      </c>
      <c r="C37" s="3">
        <f t="shared" si="1"/>
        <v>34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0</v>
      </c>
      <c r="M37" s="5">
        <v>0</v>
      </c>
      <c r="N37" s="5">
        <v>0</v>
      </c>
      <c r="O37" s="5">
        <v>0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34</v>
      </c>
      <c r="U37" s="5">
        <v>0</v>
      </c>
      <c r="V37" s="5">
        <v>5</v>
      </c>
      <c r="W37" s="5">
        <v>29</v>
      </c>
    </row>
    <row r="38" spans="1:23" ht="16.5">
      <c r="A38" s="17"/>
      <c r="B38" s="18" t="s">
        <v>21</v>
      </c>
      <c r="C38" s="3">
        <f t="shared" si="1"/>
        <v>26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26</v>
      </c>
      <c r="U38" s="5">
        <v>0</v>
      </c>
      <c r="V38" s="5">
        <v>7</v>
      </c>
      <c r="W38" s="5">
        <v>19</v>
      </c>
    </row>
    <row r="39" spans="1:23" ht="16.5">
      <c r="A39" s="17" t="s">
        <v>36</v>
      </c>
      <c r="B39" s="18" t="s">
        <v>20</v>
      </c>
      <c r="C39" s="3">
        <f t="shared" si="1"/>
        <v>10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0</v>
      </c>
      <c r="M39" s="5">
        <v>0</v>
      </c>
      <c r="N39" s="5">
        <v>0</v>
      </c>
      <c r="O39" s="5">
        <v>0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10</v>
      </c>
      <c r="U39" s="5">
        <v>1</v>
      </c>
      <c r="V39" s="5">
        <v>3</v>
      </c>
      <c r="W39" s="5">
        <v>6</v>
      </c>
    </row>
    <row r="40" spans="1:23" ht="16.5">
      <c r="A40" s="17"/>
      <c r="B40" s="18" t="s">
        <v>21</v>
      </c>
      <c r="C40" s="3">
        <f t="shared" si="1"/>
        <v>6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0</v>
      </c>
      <c r="M40" s="5">
        <v>0</v>
      </c>
      <c r="N40" s="5">
        <v>0</v>
      </c>
      <c r="O40" s="5">
        <v>0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6</v>
      </c>
      <c r="U40" s="5">
        <v>1</v>
      </c>
      <c r="V40" s="5">
        <v>1</v>
      </c>
      <c r="W40" s="5">
        <v>4</v>
      </c>
    </row>
    <row r="41" spans="1:23" ht="16.5">
      <c r="A41" s="17" t="s">
        <v>37</v>
      </c>
      <c r="B41" s="18" t="s">
        <v>20</v>
      </c>
      <c r="C41" s="3">
        <f t="shared" si="1"/>
        <v>11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0</v>
      </c>
      <c r="M41" s="5">
        <v>0</v>
      </c>
      <c r="N41" s="5">
        <v>0</v>
      </c>
      <c r="O41" s="5">
        <v>0</v>
      </c>
      <c r="P41" s="5">
        <f t="shared" si="4"/>
        <v>1</v>
      </c>
      <c r="Q41" s="5">
        <v>0</v>
      </c>
      <c r="R41" s="5">
        <v>0</v>
      </c>
      <c r="S41" s="5">
        <v>1</v>
      </c>
      <c r="T41" s="5">
        <f t="shared" si="5"/>
        <v>10</v>
      </c>
      <c r="U41" s="5">
        <v>1</v>
      </c>
      <c r="V41" s="5">
        <v>1</v>
      </c>
      <c r="W41" s="5">
        <v>8</v>
      </c>
    </row>
    <row r="42" spans="1:23" ht="17.25" thickBot="1">
      <c r="A42" s="19"/>
      <c r="B42" s="20" t="s">
        <v>21</v>
      </c>
      <c r="C42" s="6">
        <f t="shared" si="1"/>
        <v>6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7">
        <v>0</v>
      </c>
      <c r="N42" s="7">
        <v>0</v>
      </c>
      <c r="O42" s="7">
        <v>0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6</v>
      </c>
      <c r="U42" s="7">
        <v>0</v>
      </c>
      <c r="V42" s="7">
        <v>3</v>
      </c>
      <c r="W42" s="7">
        <v>3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13</v>
      </c>
      <c r="L5" s="12" t="s">
        <v>42</v>
      </c>
      <c r="M5" s="13" t="s">
        <v>8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5492</v>
      </c>
      <c r="D6" s="2">
        <f t="shared" si="0"/>
        <v>219</v>
      </c>
      <c r="E6" s="2">
        <f t="shared" si="0"/>
        <v>595</v>
      </c>
      <c r="F6" s="2">
        <f t="shared" si="0"/>
        <v>108</v>
      </c>
      <c r="G6" s="2">
        <f t="shared" si="0"/>
        <v>81</v>
      </c>
      <c r="H6" s="2">
        <f t="shared" si="0"/>
        <v>83</v>
      </c>
      <c r="I6" s="2">
        <f t="shared" si="0"/>
        <v>95</v>
      </c>
      <c r="J6" s="2">
        <f t="shared" si="0"/>
        <v>114</v>
      </c>
      <c r="K6" s="2">
        <f t="shared" si="0"/>
        <v>114</v>
      </c>
      <c r="L6" s="2">
        <f t="shared" si="0"/>
        <v>816</v>
      </c>
      <c r="M6" s="2">
        <f t="shared" si="0"/>
        <v>249</v>
      </c>
      <c r="N6" s="2">
        <f t="shared" si="0"/>
        <v>276</v>
      </c>
      <c r="O6" s="2">
        <f>(O7+O8)</f>
        <v>296</v>
      </c>
      <c r="P6" s="2">
        <f t="shared" si="0"/>
        <v>34</v>
      </c>
      <c r="Q6" s="2">
        <f t="shared" si="0"/>
        <v>3</v>
      </c>
      <c r="R6" s="2">
        <f t="shared" si="0"/>
        <v>17</v>
      </c>
      <c r="S6" s="2">
        <f t="shared" si="0"/>
        <v>14</v>
      </c>
      <c r="T6" s="2">
        <f t="shared" si="0"/>
        <v>3828</v>
      </c>
      <c r="U6" s="2">
        <f t="shared" si="0"/>
        <v>1137</v>
      </c>
      <c r="V6" s="2">
        <f t="shared" si="0"/>
        <v>1241</v>
      </c>
      <c r="W6" s="2">
        <f t="shared" si="0"/>
        <v>1450</v>
      </c>
    </row>
    <row r="7" spans="1:23" ht="16.5">
      <c r="A7" s="17"/>
      <c r="B7" s="18" t="s">
        <v>17</v>
      </c>
      <c r="C7" s="3">
        <f aca="true" t="shared" si="1" ref="C7:C42">D7+E7+L7+P7+T7</f>
        <v>3449</v>
      </c>
      <c r="D7" s="4">
        <f>D9+D11+D13+D15+D17+D19+D21+D23+D25+D27+D29+D31+D33+D35+D37+D41+D39</f>
        <v>130</v>
      </c>
      <c r="E7" s="4">
        <f aca="true" t="shared" si="2" ref="E7:W8">(E9+E11+E13+E15+E17+E19+E21+E23+E25+E27+E29+E31+E33+E35+E37+E39+E41)</f>
        <v>385</v>
      </c>
      <c r="F7" s="4">
        <f t="shared" si="2"/>
        <v>65</v>
      </c>
      <c r="G7" s="4">
        <f t="shared" si="2"/>
        <v>57</v>
      </c>
      <c r="H7" s="4">
        <f t="shared" si="2"/>
        <v>50</v>
      </c>
      <c r="I7" s="4">
        <f t="shared" si="2"/>
        <v>67</v>
      </c>
      <c r="J7" s="4">
        <f t="shared" si="2"/>
        <v>66</v>
      </c>
      <c r="K7" s="4">
        <f t="shared" si="2"/>
        <v>80</v>
      </c>
      <c r="L7" s="4">
        <f t="shared" si="2"/>
        <v>515</v>
      </c>
      <c r="M7" s="4">
        <f t="shared" si="2"/>
        <v>168</v>
      </c>
      <c r="N7" s="4">
        <f>(N9+N11+N13+N15+N17+N19+N21+N23+N25+N27+N29+N31+O31+N35+N37+N39+N41)</f>
        <v>168</v>
      </c>
      <c r="O7" s="4">
        <f>(O9+O11+O13+O15+O17+O19+O21+O23+O25+O27+O29+O31+O33+O35+O37+O39+O41)</f>
        <v>182</v>
      </c>
      <c r="P7" s="4">
        <f t="shared" si="2"/>
        <v>19</v>
      </c>
      <c r="Q7" s="4">
        <f t="shared" si="2"/>
        <v>2</v>
      </c>
      <c r="R7" s="4">
        <f t="shared" si="2"/>
        <v>11</v>
      </c>
      <c r="S7" s="4">
        <f t="shared" si="2"/>
        <v>6</v>
      </c>
      <c r="T7" s="4">
        <f t="shared" si="2"/>
        <v>2400</v>
      </c>
      <c r="U7" s="4">
        <f t="shared" si="2"/>
        <v>736</v>
      </c>
      <c r="V7" s="4">
        <f t="shared" si="2"/>
        <v>763</v>
      </c>
      <c r="W7" s="4">
        <f t="shared" si="2"/>
        <v>901</v>
      </c>
    </row>
    <row r="8" spans="1:23" ht="16.5">
      <c r="A8" s="17"/>
      <c r="B8" s="18" t="s">
        <v>18</v>
      </c>
      <c r="C8" s="3">
        <f t="shared" si="1"/>
        <v>2043</v>
      </c>
      <c r="D8" s="5">
        <f>D10+D12+D14+D16+D18+D20+D22+D24+D26+D28+D30+D32+D34+D36+D38+D40+D42</f>
        <v>89</v>
      </c>
      <c r="E8" s="5">
        <f t="shared" si="2"/>
        <v>210</v>
      </c>
      <c r="F8" s="5">
        <f t="shared" si="2"/>
        <v>43</v>
      </c>
      <c r="G8" s="5">
        <f t="shared" si="2"/>
        <v>24</v>
      </c>
      <c r="H8" s="5">
        <f t="shared" si="2"/>
        <v>33</v>
      </c>
      <c r="I8" s="5">
        <f t="shared" si="2"/>
        <v>28</v>
      </c>
      <c r="J8" s="5">
        <f t="shared" si="2"/>
        <v>48</v>
      </c>
      <c r="K8" s="5">
        <f t="shared" si="2"/>
        <v>34</v>
      </c>
      <c r="L8" s="5">
        <f t="shared" si="2"/>
        <v>301</v>
      </c>
      <c r="M8" s="5">
        <f t="shared" si="2"/>
        <v>81</v>
      </c>
      <c r="N8" s="5">
        <f>(N10+N12+N14+N16+N18+N20+N22+N24+N26+N28+N30+N32+O32+N36+N38+N40+N42)</f>
        <v>108</v>
      </c>
      <c r="O8" s="5">
        <f>(O10+O12+O14+O16+O18+O20+O22+O24+O26+O28+O30+O32+O34+O36+O38+O40+O42)</f>
        <v>114</v>
      </c>
      <c r="P8" s="5">
        <f t="shared" si="2"/>
        <v>15</v>
      </c>
      <c r="Q8" s="5">
        <f t="shared" si="2"/>
        <v>1</v>
      </c>
      <c r="R8" s="5">
        <f t="shared" si="2"/>
        <v>6</v>
      </c>
      <c r="S8" s="5">
        <f t="shared" si="2"/>
        <v>8</v>
      </c>
      <c r="T8" s="5">
        <f t="shared" si="2"/>
        <v>1428</v>
      </c>
      <c r="U8" s="5">
        <f t="shared" si="2"/>
        <v>401</v>
      </c>
      <c r="V8" s="5">
        <f t="shared" si="2"/>
        <v>478</v>
      </c>
      <c r="W8" s="5">
        <f t="shared" si="2"/>
        <v>549</v>
      </c>
    </row>
    <row r="9" spans="1:23" ht="16.5">
      <c r="A9" s="17" t="s">
        <v>19</v>
      </c>
      <c r="B9" s="18" t="s">
        <v>20</v>
      </c>
      <c r="C9" s="3">
        <f t="shared" si="1"/>
        <v>120</v>
      </c>
      <c r="D9" s="5">
        <v>120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81</v>
      </c>
      <c r="D10" s="5">
        <v>81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61</v>
      </c>
      <c r="D11" s="5">
        <v>10</v>
      </c>
      <c r="E11" s="5">
        <f>SUM(F11:K11)</f>
        <v>51</v>
      </c>
      <c r="F11" s="5">
        <v>51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42</v>
      </c>
      <c r="D12" s="5">
        <v>8</v>
      </c>
      <c r="E12" s="5">
        <f aca="true" t="shared" si="6" ref="E12:E32">SUM(F12:K12)</f>
        <v>34</v>
      </c>
      <c r="F12" s="5">
        <v>34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53</v>
      </c>
      <c r="D13" s="5">
        <v>0</v>
      </c>
      <c r="E13" s="5">
        <f t="shared" si="6"/>
        <v>53</v>
      </c>
      <c r="F13" s="5">
        <v>13</v>
      </c>
      <c r="G13" s="5">
        <v>39</v>
      </c>
      <c r="H13" s="5">
        <v>1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29</v>
      </c>
      <c r="D14" s="5">
        <v>0</v>
      </c>
      <c r="E14" s="5">
        <f t="shared" si="6"/>
        <v>29</v>
      </c>
      <c r="F14" s="5">
        <v>8</v>
      </c>
      <c r="G14" s="5">
        <v>21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40</v>
      </c>
      <c r="D15" s="5">
        <v>0</v>
      </c>
      <c r="E15" s="5">
        <f t="shared" si="6"/>
        <v>40</v>
      </c>
      <c r="F15" s="5">
        <v>1</v>
      </c>
      <c r="G15" s="5">
        <v>14</v>
      </c>
      <c r="H15" s="5">
        <v>25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28</v>
      </c>
      <c r="D16" s="5">
        <v>0</v>
      </c>
      <c r="E16" s="5">
        <f t="shared" si="6"/>
        <v>28</v>
      </c>
      <c r="F16" s="5">
        <v>1</v>
      </c>
      <c r="G16" s="5">
        <v>3</v>
      </c>
      <c r="H16" s="5">
        <v>24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84</v>
      </c>
      <c r="D17" s="5">
        <v>0</v>
      </c>
      <c r="E17" s="5">
        <f t="shared" si="6"/>
        <v>84</v>
      </c>
      <c r="F17" s="5">
        <v>0</v>
      </c>
      <c r="G17" s="5">
        <v>4</v>
      </c>
      <c r="H17" s="5">
        <v>22</v>
      </c>
      <c r="I17" s="5">
        <v>58</v>
      </c>
      <c r="J17" s="5">
        <v>0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26</v>
      </c>
      <c r="D18" s="5">
        <v>0</v>
      </c>
      <c r="E18" s="5">
        <f t="shared" si="6"/>
        <v>26</v>
      </c>
      <c r="F18" s="5">
        <v>0</v>
      </c>
      <c r="G18" s="5">
        <v>0</v>
      </c>
      <c r="H18" s="5">
        <v>8</v>
      </c>
      <c r="I18" s="5">
        <v>18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57</v>
      </c>
      <c r="D19" s="5">
        <v>0</v>
      </c>
      <c r="E19" s="5">
        <f t="shared" si="6"/>
        <v>57</v>
      </c>
      <c r="F19" s="5">
        <v>0</v>
      </c>
      <c r="G19" s="5">
        <v>0</v>
      </c>
      <c r="H19" s="5">
        <v>2</v>
      </c>
      <c r="I19" s="5">
        <v>7</v>
      </c>
      <c r="J19" s="5">
        <v>48</v>
      </c>
      <c r="K19" s="5"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51</v>
      </c>
      <c r="D20" s="5">
        <v>0</v>
      </c>
      <c r="E20" s="5">
        <f t="shared" si="6"/>
        <v>51</v>
      </c>
      <c r="F20" s="5">
        <v>0</v>
      </c>
      <c r="G20" s="5">
        <v>0</v>
      </c>
      <c r="H20" s="5">
        <v>1</v>
      </c>
      <c r="I20" s="5">
        <v>8</v>
      </c>
      <c r="J20" s="5">
        <v>42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81</v>
      </c>
      <c r="D21" s="5">
        <v>0</v>
      </c>
      <c r="E21" s="5">
        <f t="shared" si="6"/>
        <v>77</v>
      </c>
      <c r="F21" s="5">
        <v>0</v>
      </c>
      <c r="G21" s="5">
        <v>0</v>
      </c>
      <c r="H21" s="5">
        <v>0</v>
      </c>
      <c r="I21" s="5">
        <v>1</v>
      </c>
      <c r="J21" s="5">
        <v>17</v>
      </c>
      <c r="K21" s="5">
        <v>59</v>
      </c>
      <c r="L21" s="5">
        <f t="shared" si="3"/>
        <v>4</v>
      </c>
      <c r="M21" s="5">
        <v>4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35</v>
      </c>
      <c r="D22" s="5">
        <v>0</v>
      </c>
      <c r="E22" s="5">
        <f t="shared" si="6"/>
        <v>35</v>
      </c>
      <c r="F22" s="5">
        <v>0</v>
      </c>
      <c r="G22" s="5">
        <v>0</v>
      </c>
      <c r="H22" s="5">
        <v>0</v>
      </c>
      <c r="I22" s="5">
        <v>2</v>
      </c>
      <c r="J22" s="5">
        <v>6</v>
      </c>
      <c r="K22" s="5">
        <v>27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154</v>
      </c>
      <c r="D23" s="5">
        <v>0</v>
      </c>
      <c r="E23" s="5">
        <f t="shared" si="6"/>
        <v>23</v>
      </c>
      <c r="F23" s="5">
        <v>0</v>
      </c>
      <c r="G23" s="5">
        <v>0</v>
      </c>
      <c r="H23" s="5">
        <v>0</v>
      </c>
      <c r="I23" s="5">
        <v>1</v>
      </c>
      <c r="J23" s="5">
        <v>1</v>
      </c>
      <c r="K23" s="5">
        <v>21</v>
      </c>
      <c r="L23" s="5">
        <f t="shared" si="3"/>
        <v>131</v>
      </c>
      <c r="M23" s="5">
        <v>126</v>
      </c>
      <c r="N23" s="5">
        <v>5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67</v>
      </c>
      <c r="D24" s="5">
        <v>0</v>
      </c>
      <c r="E24" s="5">
        <f t="shared" si="6"/>
        <v>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6</v>
      </c>
      <c r="L24" s="5">
        <f t="shared" si="3"/>
        <v>61</v>
      </c>
      <c r="M24" s="5">
        <v>55</v>
      </c>
      <c r="N24" s="5">
        <v>6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166</v>
      </c>
      <c r="D25" s="5">
        <v>0</v>
      </c>
      <c r="E25" s="5">
        <f t="shared" si="6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si="3"/>
        <v>166</v>
      </c>
      <c r="M25" s="5">
        <v>35</v>
      </c>
      <c r="N25" s="5">
        <v>127</v>
      </c>
      <c r="O25" s="5">
        <v>4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110</v>
      </c>
      <c r="D26" s="5">
        <v>0</v>
      </c>
      <c r="E26" s="5">
        <f t="shared" si="6"/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f t="shared" si="3"/>
        <v>109</v>
      </c>
      <c r="M26" s="5">
        <v>25</v>
      </c>
      <c r="N26" s="5">
        <v>79</v>
      </c>
      <c r="O26" s="5">
        <v>5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163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162</v>
      </c>
      <c r="M27" s="5">
        <v>1</v>
      </c>
      <c r="N27" s="5">
        <v>30</v>
      </c>
      <c r="O27" s="5">
        <v>131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1</v>
      </c>
      <c r="U27" s="5">
        <v>1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105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104</v>
      </c>
      <c r="M28" s="5">
        <v>1</v>
      </c>
      <c r="N28" s="5">
        <v>19</v>
      </c>
      <c r="O28" s="5">
        <v>84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1</v>
      </c>
      <c r="U28" s="5">
        <v>1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512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43</v>
      </c>
      <c r="M29" s="5">
        <v>0</v>
      </c>
      <c r="N29" s="5">
        <v>3</v>
      </c>
      <c r="O29" s="5">
        <v>40</v>
      </c>
      <c r="P29" s="5">
        <f t="shared" si="4"/>
        <v>2</v>
      </c>
      <c r="Q29" s="5">
        <v>2</v>
      </c>
      <c r="R29" s="5">
        <v>0</v>
      </c>
      <c r="S29" s="5">
        <v>0</v>
      </c>
      <c r="T29" s="5">
        <f t="shared" si="5"/>
        <v>467</v>
      </c>
      <c r="U29" s="5">
        <v>467</v>
      </c>
      <c r="V29" s="5">
        <v>0</v>
      </c>
      <c r="W29" s="5">
        <v>0</v>
      </c>
    </row>
    <row r="30" spans="1:23" ht="16.5">
      <c r="A30" s="17"/>
      <c r="B30" s="18" t="s">
        <v>21</v>
      </c>
      <c r="C30" s="3">
        <f t="shared" si="1"/>
        <v>292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25</v>
      </c>
      <c r="M30" s="5">
        <v>0</v>
      </c>
      <c r="N30" s="5">
        <v>2</v>
      </c>
      <c r="O30" s="5">
        <v>23</v>
      </c>
      <c r="P30" s="5">
        <f t="shared" si="4"/>
        <v>1</v>
      </c>
      <c r="Q30" s="5">
        <v>1</v>
      </c>
      <c r="R30" s="5">
        <v>0</v>
      </c>
      <c r="S30" s="5">
        <v>0</v>
      </c>
      <c r="T30" s="5">
        <f t="shared" si="5"/>
        <v>266</v>
      </c>
      <c r="U30" s="5">
        <v>265</v>
      </c>
      <c r="V30" s="5">
        <v>1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743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4</v>
      </c>
      <c r="M31" s="5">
        <v>1</v>
      </c>
      <c r="N31" s="5">
        <v>0</v>
      </c>
      <c r="O31" s="5">
        <v>3</v>
      </c>
      <c r="P31" s="5">
        <f t="shared" si="4"/>
        <v>8</v>
      </c>
      <c r="Q31" s="5">
        <v>0</v>
      </c>
      <c r="R31" s="5">
        <v>8</v>
      </c>
      <c r="S31" s="5">
        <v>0</v>
      </c>
      <c r="T31" s="5">
        <f t="shared" si="5"/>
        <v>731</v>
      </c>
      <c r="U31" s="5">
        <v>231</v>
      </c>
      <c r="V31" s="5">
        <v>499</v>
      </c>
      <c r="W31" s="5">
        <v>1</v>
      </c>
    </row>
    <row r="32" spans="1:23" ht="16.5">
      <c r="A32" s="17"/>
      <c r="B32" s="18" t="s">
        <v>21</v>
      </c>
      <c r="C32" s="3">
        <f t="shared" si="1"/>
        <v>427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2</v>
      </c>
      <c r="M32" s="5">
        <v>0</v>
      </c>
      <c r="N32" s="5">
        <v>0</v>
      </c>
      <c r="O32" s="5">
        <v>2</v>
      </c>
      <c r="P32" s="5">
        <f t="shared" si="4"/>
        <v>4</v>
      </c>
      <c r="Q32" s="5">
        <v>0</v>
      </c>
      <c r="R32" s="5">
        <v>4</v>
      </c>
      <c r="S32" s="5">
        <v>0</v>
      </c>
      <c r="T32" s="5">
        <f t="shared" si="5"/>
        <v>421</v>
      </c>
      <c r="U32" s="5">
        <v>118</v>
      </c>
      <c r="V32" s="5">
        <v>303</v>
      </c>
      <c r="W32" s="5">
        <v>0</v>
      </c>
    </row>
    <row r="33" spans="1:23" ht="16.5">
      <c r="A33" s="17" t="s">
        <v>33</v>
      </c>
      <c r="B33" s="18" t="s">
        <v>20</v>
      </c>
      <c r="C33" s="3">
        <f t="shared" si="1"/>
        <v>861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5</v>
      </c>
      <c r="M33" s="5">
        <v>1</v>
      </c>
      <c r="N33" s="5">
        <v>0</v>
      </c>
      <c r="O33" s="5">
        <v>4</v>
      </c>
      <c r="P33" s="5">
        <f t="shared" si="4"/>
        <v>6</v>
      </c>
      <c r="Q33" s="5">
        <v>0</v>
      </c>
      <c r="R33" s="5">
        <v>2</v>
      </c>
      <c r="S33" s="5">
        <v>4</v>
      </c>
      <c r="T33" s="5">
        <f t="shared" si="5"/>
        <v>850</v>
      </c>
      <c r="U33" s="5">
        <v>31</v>
      </c>
      <c r="V33" s="5">
        <v>229</v>
      </c>
      <c r="W33" s="5">
        <v>590</v>
      </c>
    </row>
    <row r="34" spans="1:23" ht="16.5">
      <c r="A34" s="17"/>
      <c r="B34" s="18" t="s">
        <v>21</v>
      </c>
      <c r="C34" s="3">
        <f t="shared" si="1"/>
        <v>521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0</v>
      </c>
      <c r="M34" s="5">
        <v>0</v>
      </c>
      <c r="N34" s="5">
        <v>0</v>
      </c>
      <c r="O34" s="5">
        <v>0</v>
      </c>
      <c r="P34" s="5">
        <f t="shared" si="4"/>
        <v>6</v>
      </c>
      <c r="Q34" s="5">
        <v>0</v>
      </c>
      <c r="R34" s="5">
        <v>2</v>
      </c>
      <c r="S34" s="5">
        <v>4</v>
      </c>
      <c r="T34" s="5">
        <f t="shared" si="5"/>
        <v>515</v>
      </c>
      <c r="U34" s="5">
        <v>16</v>
      </c>
      <c r="V34" s="5">
        <v>144</v>
      </c>
      <c r="W34" s="5">
        <v>355</v>
      </c>
    </row>
    <row r="35" spans="1:23" ht="16.5">
      <c r="A35" s="17" t="s">
        <v>34</v>
      </c>
      <c r="B35" s="18" t="s">
        <v>20</v>
      </c>
      <c r="C35" s="3">
        <f t="shared" si="1"/>
        <v>297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0</v>
      </c>
      <c r="M35" s="5">
        <v>0</v>
      </c>
      <c r="N35" s="5">
        <v>0</v>
      </c>
      <c r="O35" s="5">
        <v>0</v>
      </c>
      <c r="P35" s="5">
        <f t="shared" si="4"/>
        <v>3</v>
      </c>
      <c r="Q35" s="5">
        <v>0</v>
      </c>
      <c r="R35" s="5">
        <v>1</v>
      </c>
      <c r="S35" s="5">
        <v>2</v>
      </c>
      <c r="T35" s="5">
        <f t="shared" si="5"/>
        <v>294</v>
      </c>
      <c r="U35" s="5">
        <v>6</v>
      </c>
      <c r="V35" s="5">
        <v>25</v>
      </c>
      <c r="W35" s="5">
        <v>263</v>
      </c>
    </row>
    <row r="36" spans="1:23" ht="16.5">
      <c r="A36" s="17"/>
      <c r="B36" s="18" t="s">
        <v>21</v>
      </c>
      <c r="C36" s="3">
        <f t="shared" si="1"/>
        <v>184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0</v>
      </c>
      <c r="M36" s="5">
        <v>0</v>
      </c>
      <c r="N36" s="5">
        <v>0</v>
      </c>
      <c r="O36" s="5">
        <v>0</v>
      </c>
      <c r="P36" s="5">
        <f t="shared" si="4"/>
        <v>4</v>
      </c>
      <c r="Q36" s="5">
        <v>0</v>
      </c>
      <c r="R36" s="5">
        <v>0</v>
      </c>
      <c r="S36" s="5">
        <v>4</v>
      </c>
      <c r="T36" s="5">
        <f t="shared" si="5"/>
        <v>180</v>
      </c>
      <c r="U36" s="5">
        <v>1</v>
      </c>
      <c r="V36" s="5">
        <v>25</v>
      </c>
      <c r="W36" s="5">
        <v>154</v>
      </c>
    </row>
    <row r="37" spans="1:23" ht="16.5">
      <c r="A37" s="17" t="s">
        <v>35</v>
      </c>
      <c r="B37" s="18" t="s">
        <v>20</v>
      </c>
      <c r="C37" s="3">
        <f t="shared" si="1"/>
        <v>48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0</v>
      </c>
      <c r="M37" s="5">
        <v>0</v>
      </c>
      <c r="N37" s="5">
        <v>0</v>
      </c>
      <c r="O37" s="5">
        <v>0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48</v>
      </c>
      <c r="U37" s="5">
        <v>0</v>
      </c>
      <c r="V37" s="5">
        <v>7</v>
      </c>
      <c r="W37" s="5">
        <v>41</v>
      </c>
    </row>
    <row r="38" spans="1:23" ht="16.5">
      <c r="A38" s="17"/>
      <c r="B38" s="18" t="s">
        <v>21</v>
      </c>
      <c r="C38" s="3">
        <f t="shared" si="1"/>
        <v>34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34</v>
      </c>
      <c r="U38" s="5">
        <v>0</v>
      </c>
      <c r="V38" s="5">
        <v>4</v>
      </c>
      <c r="W38" s="5">
        <v>30</v>
      </c>
    </row>
    <row r="39" spans="1:23" ht="16.5">
      <c r="A39" s="17" t="s">
        <v>36</v>
      </c>
      <c r="B39" s="18" t="s">
        <v>20</v>
      </c>
      <c r="C39" s="3">
        <f t="shared" si="1"/>
        <v>3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0</v>
      </c>
      <c r="M39" s="5">
        <v>0</v>
      </c>
      <c r="N39" s="5">
        <v>0</v>
      </c>
      <c r="O39" s="5">
        <v>0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3</v>
      </c>
      <c r="U39" s="5">
        <v>0</v>
      </c>
      <c r="V39" s="5">
        <v>0</v>
      </c>
      <c r="W39" s="5">
        <v>3</v>
      </c>
    </row>
    <row r="40" spans="1:23" ht="16.5">
      <c r="A40" s="17"/>
      <c r="B40" s="18" t="s">
        <v>21</v>
      </c>
      <c r="C40" s="3">
        <f t="shared" si="1"/>
        <v>6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0</v>
      </c>
      <c r="M40" s="5">
        <v>0</v>
      </c>
      <c r="N40" s="5">
        <v>0</v>
      </c>
      <c r="O40" s="5">
        <v>0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6</v>
      </c>
      <c r="U40" s="5">
        <v>0</v>
      </c>
      <c r="V40" s="5">
        <v>0</v>
      </c>
      <c r="W40" s="5">
        <v>6</v>
      </c>
    </row>
    <row r="41" spans="1:23" ht="16.5">
      <c r="A41" s="17" t="s">
        <v>37</v>
      </c>
      <c r="B41" s="18" t="s">
        <v>20</v>
      </c>
      <c r="C41" s="3">
        <f t="shared" si="1"/>
        <v>6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0</v>
      </c>
      <c r="M41" s="5">
        <v>0</v>
      </c>
      <c r="N41" s="5">
        <v>0</v>
      </c>
      <c r="O41" s="5">
        <v>0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6</v>
      </c>
      <c r="U41" s="5">
        <v>0</v>
      </c>
      <c r="V41" s="5">
        <v>3</v>
      </c>
      <c r="W41" s="5">
        <v>3</v>
      </c>
    </row>
    <row r="42" spans="1:23" ht="17.25" thickBot="1">
      <c r="A42" s="19"/>
      <c r="B42" s="20" t="s">
        <v>21</v>
      </c>
      <c r="C42" s="6">
        <f t="shared" si="1"/>
        <v>5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7">
        <v>0</v>
      </c>
      <c r="N42" s="7">
        <v>0</v>
      </c>
      <c r="O42" s="7">
        <v>0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5</v>
      </c>
      <c r="U42" s="7">
        <v>0</v>
      </c>
      <c r="V42" s="7">
        <v>1</v>
      </c>
      <c r="W42" s="7">
        <v>4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20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C6" sqref="C6:W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8</v>
      </c>
      <c r="G5" s="13" t="s">
        <v>9</v>
      </c>
      <c r="H5" s="13" t="s">
        <v>43</v>
      </c>
      <c r="I5" s="13" t="s">
        <v>11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8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10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5018</v>
      </c>
      <c r="D6" s="2">
        <f t="shared" si="0"/>
        <v>214</v>
      </c>
      <c r="E6" s="2">
        <f t="shared" si="0"/>
        <v>593</v>
      </c>
      <c r="F6" s="2">
        <f t="shared" si="0"/>
        <v>93</v>
      </c>
      <c r="G6" s="2">
        <f t="shared" si="0"/>
        <v>109</v>
      </c>
      <c r="H6" s="2">
        <f t="shared" si="0"/>
        <v>86</v>
      </c>
      <c r="I6" s="2">
        <f t="shared" si="0"/>
        <v>85</v>
      </c>
      <c r="J6" s="2">
        <f t="shared" si="0"/>
        <v>106</v>
      </c>
      <c r="K6" s="2">
        <f t="shared" si="0"/>
        <v>114</v>
      </c>
      <c r="L6" s="2">
        <f t="shared" si="0"/>
        <v>754</v>
      </c>
      <c r="M6" s="2">
        <f t="shared" si="0"/>
        <v>217</v>
      </c>
      <c r="N6" s="2">
        <f t="shared" si="0"/>
        <v>262</v>
      </c>
      <c r="O6" s="2">
        <f>(O7+O8)</f>
        <v>278</v>
      </c>
      <c r="P6" s="2">
        <f t="shared" si="0"/>
        <v>50</v>
      </c>
      <c r="Q6" s="2">
        <f t="shared" si="0"/>
        <v>31</v>
      </c>
      <c r="R6" s="2">
        <f t="shared" si="0"/>
        <v>3</v>
      </c>
      <c r="S6" s="2">
        <f t="shared" si="0"/>
        <v>16</v>
      </c>
      <c r="T6" s="2">
        <f t="shared" si="0"/>
        <v>3407</v>
      </c>
      <c r="U6" s="2">
        <f t="shared" si="0"/>
        <v>1015</v>
      </c>
      <c r="V6" s="2">
        <f t="shared" si="0"/>
        <v>1142</v>
      </c>
      <c r="W6" s="2">
        <f t="shared" si="0"/>
        <v>1250</v>
      </c>
    </row>
    <row r="7" spans="1:23" ht="16.5">
      <c r="A7" s="17"/>
      <c r="B7" s="18" t="s">
        <v>17</v>
      </c>
      <c r="C7" s="3">
        <f aca="true" t="shared" si="1" ref="C7:C42">D7+E7+L7+P7+T7</f>
        <v>3183</v>
      </c>
      <c r="D7" s="4">
        <f>D9+D11+D13+D15+D17+D19+D21+D23+D25+D27+D29+D31+D33+D35+D37+D41+D39</f>
        <v>144</v>
      </c>
      <c r="E7" s="4">
        <f aca="true" t="shared" si="2" ref="E7:W8">(E9+E11+E13+E15+E17+E19+E21+E23+E25+E27+E29+E31+E33+E35+E37+E39+E41)</f>
        <v>375</v>
      </c>
      <c r="F7" s="4">
        <f t="shared" si="2"/>
        <v>55</v>
      </c>
      <c r="G7" s="4">
        <f t="shared" si="2"/>
        <v>66</v>
      </c>
      <c r="H7" s="4">
        <f t="shared" si="2"/>
        <v>63</v>
      </c>
      <c r="I7" s="4">
        <f t="shared" si="2"/>
        <v>54</v>
      </c>
      <c r="J7" s="4">
        <f t="shared" si="2"/>
        <v>67</v>
      </c>
      <c r="K7" s="4">
        <f t="shared" si="2"/>
        <v>70</v>
      </c>
      <c r="L7" s="4">
        <f t="shared" si="2"/>
        <v>497</v>
      </c>
      <c r="M7" s="4">
        <f t="shared" si="2"/>
        <v>155</v>
      </c>
      <c r="N7" s="4">
        <f>(N9+N11+N13+N15+N17+N19+N21+N23+N25+N27+N29+N31+O31+N35+N37+N39+N41)</f>
        <v>173</v>
      </c>
      <c r="O7" s="4">
        <f>(O9+O11+O13+O15+O17+O19+O21+O23+O25+O27+O29+O31+O33+O35+O37+O39+O41)</f>
        <v>170</v>
      </c>
      <c r="P7" s="4">
        <f t="shared" si="2"/>
        <v>30</v>
      </c>
      <c r="Q7" s="4">
        <f t="shared" si="2"/>
        <v>18</v>
      </c>
      <c r="R7" s="4">
        <f t="shared" si="2"/>
        <v>2</v>
      </c>
      <c r="S7" s="4">
        <f t="shared" si="2"/>
        <v>10</v>
      </c>
      <c r="T7" s="4">
        <f t="shared" si="2"/>
        <v>2137</v>
      </c>
      <c r="U7" s="4">
        <f t="shared" si="2"/>
        <v>626</v>
      </c>
      <c r="V7" s="4">
        <f t="shared" si="2"/>
        <v>742</v>
      </c>
      <c r="W7" s="4">
        <f t="shared" si="2"/>
        <v>769</v>
      </c>
    </row>
    <row r="8" spans="1:23" ht="16.5">
      <c r="A8" s="17"/>
      <c r="B8" s="18" t="s">
        <v>18</v>
      </c>
      <c r="C8" s="3">
        <f t="shared" si="1"/>
        <v>1835</v>
      </c>
      <c r="D8" s="5">
        <f>D10+D12+D14+D16+D18+D20+D22+D24+D26+D28+D30+D32+D34+D36+D38+D40+D42</f>
        <v>70</v>
      </c>
      <c r="E8" s="5">
        <f t="shared" si="2"/>
        <v>218</v>
      </c>
      <c r="F8" s="5">
        <f t="shared" si="2"/>
        <v>38</v>
      </c>
      <c r="G8" s="5">
        <f t="shared" si="2"/>
        <v>43</v>
      </c>
      <c r="H8" s="5">
        <f t="shared" si="2"/>
        <v>23</v>
      </c>
      <c r="I8" s="5">
        <f t="shared" si="2"/>
        <v>31</v>
      </c>
      <c r="J8" s="5">
        <f t="shared" si="2"/>
        <v>39</v>
      </c>
      <c r="K8" s="5">
        <f t="shared" si="2"/>
        <v>44</v>
      </c>
      <c r="L8" s="5">
        <f t="shared" si="2"/>
        <v>257</v>
      </c>
      <c r="M8" s="5">
        <f t="shared" si="2"/>
        <v>62</v>
      </c>
      <c r="N8" s="5">
        <f>(N10+N12+N14+N16+N18+N20+N22+N24+N26+N28+N30+N32+O32+N36+N38+N40+N42)</f>
        <v>89</v>
      </c>
      <c r="O8" s="5">
        <f>(O10+O12+O14+O16+O18+O20+O22+O24+O26+O28+O30+O32+O34+O36+O38+O40+O42)</f>
        <v>108</v>
      </c>
      <c r="P8" s="5">
        <f t="shared" si="2"/>
        <v>20</v>
      </c>
      <c r="Q8" s="5">
        <f t="shared" si="2"/>
        <v>13</v>
      </c>
      <c r="R8" s="5">
        <f t="shared" si="2"/>
        <v>1</v>
      </c>
      <c r="S8" s="5">
        <f t="shared" si="2"/>
        <v>6</v>
      </c>
      <c r="T8" s="5">
        <f t="shared" si="2"/>
        <v>1270</v>
      </c>
      <c r="U8" s="5">
        <f t="shared" si="2"/>
        <v>389</v>
      </c>
      <c r="V8" s="5">
        <f t="shared" si="2"/>
        <v>400</v>
      </c>
      <c r="W8" s="5">
        <f t="shared" si="2"/>
        <v>481</v>
      </c>
    </row>
    <row r="9" spans="1:23" ht="16.5">
      <c r="A9" s="17" t="s">
        <v>19</v>
      </c>
      <c r="B9" s="18" t="s">
        <v>20</v>
      </c>
      <c r="C9" s="3">
        <f t="shared" si="1"/>
        <v>139</v>
      </c>
      <c r="D9" s="5">
        <v>139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67</v>
      </c>
      <c r="D10" s="5">
        <v>67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56</v>
      </c>
      <c r="D11" s="5">
        <v>5</v>
      </c>
      <c r="E11" s="5">
        <f>SUM(F11:K11)</f>
        <v>51</v>
      </c>
      <c r="F11" s="5">
        <v>45</v>
      </c>
      <c r="G11" s="5">
        <v>6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37</v>
      </c>
      <c r="D12" s="5">
        <v>3</v>
      </c>
      <c r="E12" s="5">
        <f aca="true" t="shared" si="6" ref="E12:E32">SUM(F12:K12)</f>
        <v>34</v>
      </c>
      <c r="F12" s="5">
        <v>32</v>
      </c>
      <c r="G12" s="5">
        <v>2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61</v>
      </c>
      <c r="D13" s="5">
        <v>0</v>
      </c>
      <c r="E13" s="5">
        <f t="shared" si="6"/>
        <v>61</v>
      </c>
      <c r="F13" s="5">
        <v>10</v>
      </c>
      <c r="G13" s="5">
        <v>49</v>
      </c>
      <c r="H13" s="5">
        <v>2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39</v>
      </c>
      <c r="D14" s="5">
        <v>0</v>
      </c>
      <c r="E14" s="5">
        <f t="shared" si="6"/>
        <v>39</v>
      </c>
      <c r="F14" s="5">
        <v>6</v>
      </c>
      <c r="G14" s="5">
        <v>32</v>
      </c>
      <c r="H14" s="5">
        <v>1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58</v>
      </c>
      <c r="D15" s="5">
        <v>0</v>
      </c>
      <c r="E15" s="5">
        <f t="shared" si="6"/>
        <v>58</v>
      </c>
      <c r="F15" s="5">
        <v>0</v>
      </c>
      <c r="G15" s="5">
        <v>10</v>
      </c>
      <c r="H15" s="5">
        <v>46</v>
      </c>
      <c r="I15" s="5">
        <v>2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30</v>
      </c>
      <c r="D16" s="5">
        <v>0</v>
      </c>
      <c r="E16" s="5">
        <f t="shared" si="6"/>
        <v>30</v>
      </c>
      <c r="F16" s="5">
        <v>0</v>
      </c>
      <c r="G16" s="5">
        <v>8</v>
      </c>
      <c r="H16" s="5">
        <v>20</v>
      </c>
      <c r="I16" s="5">
        <v>2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49</v>
      </c>
      <c r="D17" s="5">
        <v>0</v>
      </c>
      <c r="E17" s="5">
        <f t="shared" si="6"/>
        <v>49</v>
      </c>
      <c r="F17" s="5">
        <v>0</v>
      </c>
      <c r="G17" s="5">
        <v>1</v>
      </c>
      <c r="H17" s="5">
        <v>12</v>
      </c>
      <c r="I17" s="5">
        <v>34</v>
      </c>
      <c r="J17" s="5">
        <v>2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26</v>
      </c>
      <c r="D18" s="5">
        <v>0</v>
      </c>
      <c r="E18" s="5">
        <f t="shared" si="6"/>
        <v>26</v>
      </c>
      <c r="F18" s="5">
        <v>0</v>
      </c>
      <c r="G18" s="5">
        <v>1</v>
      </c>
      <c r="H18" s="5">
        <v>2</v>
      </c>
      <c r="I18" s="5">
        <v>22</v>
      </c>
      <c r="J18" s="5">
        <v>1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79</v>
      </c>
      <c r="D19" s="5">
        <v>0</v>
      </c>
      <c r="E19" s="5">
        <f t="shared" si="6"/>
        <v>79</v>
      </c>
      <c r="F19" s="5">
        <v>0</v>
      </c>
      <c r="G19" s="5">
        <v>0</v>
      </c>
      <c r="H19" s="5">
        <v>3</v>
      </c>
      <c r="I19" s="5">
        <v>17</v>
      </c>
      <c r="J19" s="5">
        <v>57</v>
      </c>
      <c r="K19" s="5">
        <v>2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29</v>
      </c>
      <c r="D20" s="5">
        <v>0</v>
      </c>
      <c r="E20" s="5">
        <f t="shared" si="6"/>
        <v>29</v>
      </c>
      <c r="F20" s="5">
        <v>0</v>
      </c>
      <c r="G20" s="5">
        <v>0</v>
      </c>
      <c r="H20" s="5">
        <v>0</v>
      </c>
      <c r="I20" s="5">
        <v>6</v>
      </c>
      <c r="J20" s="5">
        <v>23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53</v>
      </c>
      <c r="D21" s="5">
        <v>0</v>
      </c>
      <c r="E21" s="5">
        <f t="shared" si="6"/>
        <v>51</v>
      </c>
      <c r="F21" s="5">
        <v>0</v>
      </c>
      <c r="G21" s="5">
        <v>0</v>
      </c>
      <c r="H21" s="5">
        <v>0</v>
      </c>
      <c r="I21" s="5">
        <v>1</v>
      </c>
      <c r="J21" s="5">
        <v>6</v>
      </c>
      <c r="K21" s="5">
        <v>44</v>
      </c>
      <c r="L21" s="5">
        <f t="shared" si="3"/>
        <v>2</v>
      </c>
      <c r="M21" s="5">
        <v>2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51</v>
      </c>
      <c r="D22" s="5">
        <v>0</v>
      </c>
      <c r="E22" s="5">
        <f t="shared" si="6"/>
        <v>50</v>
      </c>
      <c r="F22" s="5">
        <v>0</v>
      </c>
      <c r="G22" s="5">
        <v>0</v>
      </c>
      <c r="H22" s="5">
        <v>0</v>
      </c>
      <c r="I22" s="5">
        <v>1</v>
      </c>
      <c r="J22" s="5">
        <v>14</v>
      </c>
      <c r="K22" s="5">
        <v>35</v>
      </c>
      <c r="L22" s="5">
        <f t="shared" si="3"/>
        <v>1</v>
      </c>
      <c r="M22" s="5">
        <v>1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146</v>
      </c>
      <c r="D23" s="5">
        <v>0</v>
      </c>
      <c r="E23" s="5">
        <f t="shared" si="6"/>
        <v>24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23</v>
      </c>
      <c r="L23" s="5">
        <f t="shared" si="3"/>
        <v>122</v>
      </c>
      <c r="M23" s="5">
        <v>119</v>
      </c>
      <c r="N23" s="5">
        <v>3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53</v>
      </c>
      <c r="D24" s="5">
        <v>0</v>
      </c>
      <c r="E24" s="5">
        <f t="shared" si="6"/>
        <v>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7</v>
      </c>
      <c r="L24" s="5">
        <f t="shared" si="3"/>
        <v>46</v>
      </c>
      <c r="M24" s="5">
        <v>43</v>
      </c>
      <c r="N24" s="5">
        <v>3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179</v>
      </c>
      <c r="D25" s="5">
        <v>0</v>
      </c>
      <c r="E25" s="5">
        <f t="shared" si="6"/>
        <v>2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1</v>
      </c>
      <c r="L25" s="5">
        <f t="shared" si="3"/>
        <v>177</v>
      </c>
      <c r="M25" s="5">
        <v>32</v>
      </c>
      <c r="N25" s="5">
        <v>137</v>
      </c>
      <c r="O25" s="5">
        <v>8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83</v>
      </c>
      <c r="D26" s="5">
        <v>0</v>
      </c>
      <c r="E26" s="5">
        <f t="shared" si="6"/>
        <v>3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2</v>
      </c>
      <c r="L26" s="5">
        <f t="shared" si="3"/>
        <v>80</v>
      </c>
      <c r="M26" s="5">
        <v>17</v>
      </c>
      <c r="N26" s="5">
        <v>61</v>
      </c>
      <c r="O26" s="5">
        <v>2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168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159</v>
      </c>
      <c r="M27" s="5">
        <v>2</v>
      </c>
      <c r="N27" s="5">
        <v>29</v>
      </c>
      <c r="O27" s="5">
        <v>128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9</v>
      </c>
      <c r="U27" s="5">
        <v>9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122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114</v>
      </c>
      <c r="M28" s="5">
        <v>1</v>
      </c>
      <c r="N28" s="5">
        <v>22</v>
      </c>
      <c r="O28" s="5">
        <v>91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8</v>
      </c>
      <c r="U28" s="5">
        <v>8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487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33</v>
      </c>
      <c r="M29" s="5">
        <v>0</v>
      </c>
      <c r="N29" s="5">
        <v>1</v>
      </c>
      <c r="O29" s="5">
        <v>32</v>
      </c>
      <c r="P29" s="5">
        <f t="shared" si="4"/>
        <v>17</v>
      </c>
      <c r="Q29" s="5">
        <v>17</v>
      </c>
      <c r="R29" s="5">
        <v>0</v>
      </c>
      <c r="S29" s="5">
        <v>0</v>
      </c>
      <c r="T29" s="5">
        <f t="shared" si="5"/>
        <v>437</v>
      </c>
      <c r="U29" s="5">
        <v>428</v>
      </c>
      <c r="V29" s="5">
        <v>9</v>
      </c>
      <c r="W29" s="5">
        <v>0</v>
      </c>
    </row>
    <row r="30" spans="1:23" ht="16.5">
      <c r="A30" s="17"/>
      <c r="B30" s="18" t="s">
        <v>21</v>
      </c>
      <c r="C30" s="3">
        <f t="shared" si="1"/>
        <v>285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14</v>
      </c>
      <c r="M30" s="5">
        <v>0</v>
      </c>
      <c r="N30" s="5">
        <v>1</v>
      </c>
      <c r="O30" s="5">
        <v>13</v>
      </c>
      <c r="P30" s="5">
        <f t="shared" si="4"/>
        <v>13</v>
      </c>
      <c r="Q30" s="5">
        <v>13</v>
      </c>
      <c r="R30" s="5">
        <v>0</v>
      </c>
      <c r="S30" s="5">
        <v>0</v>
      </c>
      <c r="T30" s="5">
        <f t="shared" si="5"/>
        <v>258</v>
      </c>
      <c r="U30" s="5">
        <v>250</v>
      </c>
      <c r="V30" s="5">
        <v>8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648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2</v>
      </c>
      <c r="M31" s="5">
        <v>0</v>
      </c>
      <c r="N31" s="5">
        <v>0</v>
      </c>
      <c r="O31" s="5">
        <v>2</v>
      </c>
      <c r="P31" s="5">
        <f t="shared" si="4"/>
        <v>2</v>
      </c>
      <c r="Q31" s="5">
        <v>1</v>
      </c>
      <c r="R31" s="5">
        <v>1</v>
      </c>
      <c r="S31" s="5">
        <v>0</v>
      </c>
      <c r="T31" s="5">
        <f t="shared" si="5"/>
        <v>644</v>
      </c>
      <c r="U31" s="5">
        <v>156</v>
      </c>
      <c r="V31" s="5">
        <v>475</v>
      </c>
      <c r="W31" s="5">
        <v>13</v>
      </c>
    </row>
    <row r="32" spans="1:23" ht="16.5">
      <c r="A32" s="17"/>
      <c r="B32" s="18" t="s">
        <v>21</v>
      </c>
      <c r="C32" s="3">
        <f t="shared" si="1"/>
        <v>394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2</v>
      </c>
      <c r="M32" s="5">
        <v>0</v>
      </c>
      <c r="N32" s="5">
        <v>0</v>
      </c>
      <c r="O32" s="5">
        <v>2</v>
      </c>
      <c r="P32" s="5">
        <f t="shared" si="4"/>
        <v>1</v>
      </c>
      <c r="Q32" s="5">
        <v>0</v>
      </c>
      <c r="R32" s="5">
        <v>1</v>
      </c>
      <c r="S32" s="5">
        <v>0</v>
      </c>
      <c r="T32" s="5">
        <f t="shared" si="5"/>
        <v>391</v>
      </c>
      <c r="U32" s="5">
        <v>114</v>
      </c>
      <c r="V32" s="5">
        <v>262</v>
      </c>
      <c r="W32" s="5">
        <v>15</v>
      </c>
    </row>
    <row r="33" spans="1:23" ht="16.5">
      <c r="A33" s="17" t="s">
        <v>33</v>
      </c>
      <c r="B33" s="18" t="s">
        <v>20</v>
      </c>
      <c r="C33" s="3">
        <f t="shared" si="1"/>
        <v>748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1</v>
      </c>
      <c r="M33" s="5">
        <v>0</v>
      </c>
      <c r="N33" s="5">
        <v>1</v>
      </c>
      <c r="O33" s="5">
        <v>0</v>
      </c>
      <c r="P33" s="5">
        <f t="shared" si="4"/>
        <v>7</v>
      </c>
      <c r="Q33" s="5">
        <v>0</v>
      </c>
      <c r="R33" s="5">
        <v>1</v>
      </c>
      <c r="S33" s="5">
        <v>6</v>
      </c>
      <c r="T33" s="5">
        <f t="shared" si="5"/>
        <v>740</v>
      </c>
      <c r="U33" s="5">
        <v>29</v>
      </c>
      <c r="V33" s="5">
        <v>218</v>
      </c>
      <c r="W33" s="5">
        <v>493</v>
      </c>
    </row>
    <row r="34" spans="1:23" ht="16.5">
      <c r="A34" s="17"/>
      <c r="B34" s="18" t="s">
        <v>21</v>
      </c>
      <c r="C34" s="3">
        <f t="shared" si="1"/>
        <v>414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0</v>
      </c>
      <c r="M34" s="5">
        <v>0</v>
      </c>
      <c r="N34" s="5">
        <v>0</v>
      </c>
      <c r="O34" s="5">
        <v>0</v>
      </c>
      <c r="P34" s="5">
        <f t="shared" si="4"/>
        <v>4</v>
      </c>
      <c r="Q34" s="5">
        <v>0</v>
      </c>
      <c r="R34" s="5">
        <v>0</v>
      </c>
      <c r="S34" s="5">
        <v>4</v>
      </c>
      <c r="T34" s="5">
        <f t="shared" si="5"/>
        <v>410</v>
      </c>
      <c r="U34" s="5">
        <v>14</v>
      </c>
      <c r="V34" s="5">
        <v>104</v>
      </c>
      <c r="W34" s="5">
        <v>292</v>
      </c>
    </row>
    <row r="35" spans="1:23" ht="16.5">
      <c r="A35" s="17" t="s">
        <v>34</v>
      </c>
      <c r="B35" s="18" t="s">
        <v>20</v>
      </c>
      <c r="C35" s="3">
        <f t="shared" si="1"/>
        <v>245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1</v>
      </c>
      <c r="M35" s="5">
        <v>0</v>
      </c>
      <c r="N35" s="5">
        <v>1</v>
      </c>
      <c r="O35" s="5">
        <v>0</v>
      </c>
      <c r="P35" s="5">
        <f t="shared" si="4"/>
        <v>4</v>
      </c>
      <c r="Q35" s="5">
        <v>0</v>
      </c>
      <c r="R35" s="5">
        <v>0</v>
      </c>
      <c r="S35" s="5">
        <v>4</v>
      </c>
      <c r="T35" s="5">
        <f t="shared" si="5"/>
        <v>240</v>
      </c>
      <c r="U35" s="5">
        <v>2</v>
      </c>
      <c r="V35" s="5">
        <v>32</v>
      </c>
      <c r="W35" s="5">
        <v>206</v>
      </c>
    </row>
    <row r="36" spans="1:23" ht="16.5">
      <c r="A36" s="17"/>
      <c r="B36" s="18" t="s">
        <v>21</v>
      </c>
      <c r="C36" s="3">
        <f t="shared" si="1"/>
        <v>157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0</v>
      </c>
      <c r="M36" s="5">
        <v>0</v>
      </c>
      <c r="N36" s="5">
        <v>0</v>
      </c>
      <c r="O36" s="5">
        <v>0</v>
      </c>
      <c r="P36" s="5">
        <f t="shared" si="4"/>
        <v>2</v>
      </c>
      <c r="Q36" s="5">
        <v>0</v>
      </c>
      <c r="R36" s="5">
        <v>0</v>
      </c>
      <c r="S36" s="5">
        <v>2</v>
      </c>
      <c r="T36" s="5">
        <f t="shared" si="5"/>
        <v>155</v>
      </c>
      <c r="U36" s="5">
        <v>1</v>
      </c>
      <c r="V36" s="5">
        <v>24</v>
      </c>
      <c r="W36" s="5">
        <v>130</v>
      </c>
    </row>
    <row r="37" spans="1:23" ht="16.5">
      <c r="A37" s="17" t="s">
        <v>35</v>
      </c>
      <c r="B37" s="18" t="s">
        <v>20</v>
      </c>
      <c r="C37" s="3">
        <f t="shared" si="1"/>
        <v>62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0</v>
      </c>
      <c r="M37" s="5">
        <v>0</v>
      </c>
      <c r="N37" s="5">
        <v>0</v>
      </c>
      <c r="O37" s="5">
        <v>0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62</v>
      </c>
      <c r="U37" s="5">
        <v>1</v>
      </c>
      <c r="V37" s="5">
        <v>8</v>
      </c>
      <c r="W37" s="5">
        <v>53</v>
      </c>
    </row>
    <row r="38" spans="1:23" ht="16.5">
      <c r="A38" s="17"/>
      <c r="B38" s="18" t="s">
        <v>21</v>
      </c>
      <c r="C38" s="3">
        <f t="shared" si="1"/>
        <v>42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42</v>
      </c>
      <c r="U38" s="5">
        <v>2</v>
      </c>
      <c r="V38" s="5">
        <v>2</v>
      </c>
      <c r="W38" s="5">
        <v>38</v>
      </c>
    </row>
    <row r="39" spans="1:23" ht="16.5">
      <c r="A39" s="17" t="s">
        <v>36</v>
      </c>
      <c r="B39" s="18" t="s">
        <v>20</v>
      </c>
      <c r="C39" s="3">
        <f t="shared" si="1"/>
        <v>3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0</v>
      </c>
      <c r="M39" s="5">
        <v>0</v>
      </c>
      <c r="N39" s="5">
        <v>0</v>
      </c>
      <c r="O39" s="5">
        <v>0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3</v>
      </c>
      <c r="U39" s="5">
        <v>1</v>
      </c>
      <c r="V39" s="5">
        <v>0</v>
      </c>
      <c r="W39" s="5">
        <v>2</v>
      </c>
    </row>
    <row r="40" spans="1:23" ht="16.5">
      <c r="A40" s="17"/>
      <c r="B40" s="18" t="s">
        <v>21</v>
      </c>
      <c r="C40" s="3">
        <f t="shared" si="1"/>
        <v>5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0</v>
      </c>
      <c r="M40" s="5">
        <v>0</v>
      </c>
      <c r="N40" s="5">
        <v>0</v>
      </c>
      <c r="O40" s="5">
        <v>0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5</v>
      </c>
      <c r="U40" s="5">
        <v>0</v>
      </c>
      <c r="V40" s="5">
        <v>0</v>
      </c>
      <c r="W40" s="5">
        <v>5</v>
      </c>
    </row>
    <row r="41" spans="1:23" ht="16.5">
      <c r="A41" s="17" t="s">
        <v>37</v>
      </c>
      <c r="B41" s="18" t="s">
        <v>20</v>
      </c>
      <c r="C41" s="3">
        <f t="shared" si="1"/>
        <v>2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0</v>
      </c>
      <c r="M41" s="5">
        <v>0</v>
      </c>
      <c r="N41" s="5">
        <v>0</v>
      </c>
      <c r="O41" s="5">
        <v>0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2</v>
      </c>
      <c r="U41" s="5">
        <v>0</v>
      </c>
      <c r="V41" s="5">
        <v>0</v>
      </c>
      <c r="W41" s="5">
        <v>2</v>
      </c>
    </row>
    <row r="42" spans="1:23" ht="17.25" thickBot="1">
      <c r="A42" s="19"/>
      <c r="B42" s="20" t="s">
        <v>21</v>
      </c>
      <c r="C42" s="6">
        <f t="shared" si="1"/>
        <v>1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7">
        <v>0</v>
      </c>
      <c r="N42" s="7">
        <v>0</v>
      </c>
      <c r="O42" s="7">
        <v>0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1</v>
      </c>
      <c r="U42" s="7">
        <v>0</v>
      </c>
      <c r="V42" s="7">
        <v>0</v>
      </c>
      <c r="W42" s="7">
        <v>1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AA9" sqref="A1:IV16384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19" width="8.375" style="8" customWidth="1"/>
    <col min="20" max="16384" width="5.25390625" style="8" customWidth="1"/>
  </cols>
  <sheetData>
    <row r="1" spans="1:19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 t="s">
        <v>66</v>
      </c>
      <c r="S3" s="30"/>
    </row>
    <row r="4" spans="1:19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71</v>
      </c>
      <c r="Q4" s="28"/>
      <c r="R4" s="28"/>
      <c r="S4" s="28"/>
    </row>
    <row r="5" spans="1:19" ht="69.75" customHeight="1">
      <c r="A5" s="11"/>
      <c r="B5" s="32"/>
      <c r="C5" s="24"/>
      <c r="D5" s="22"/>
      <c r="E5" s="12" t="s">
        <v>42</v>
      </c>
      <c r="F5" s="13" t="s">
        <v>8</v>
      </c>
      <c r="G5" s="13" t="s">
        <v>9</v>
      </c>
      <c r="H5" s="13" t="s">
        <v>43</v>
      </c>
      <c r="I5" s="13" t="s">
        <v>11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4" t="s">
        <v>10</v>
      </c>
    </row>
    <row r="6" spans="1:19" ht="16.5">
      <c r="A6" s="15" t="s">
        <v>16</v>
      </c>
      <c r="B6" s="16" t="s">
        <v>7</v>
      </c>
      <c r="C6" s="1">
        <f>D6+E6+L6+P6</f>
        <v>4759</v>
      </c>
      <c r="D6" s="2">
        <f aca="true" t="shared" si="0" ref="D6:S6">(D7+D8)</f>
        <v>232</v>
      </c>
      <c r="E6" s="2">
        <f t="shared" si="0"/>
        <v>602</v>
      </c>
      <c r="F6" s="2">
        <f t="shared" si="0"/>
        <v>95</v>
      </c>
      <c r="G6" s="2">
        <f t="shared" si="0"/>
        <v>102</v>
      </c>
      <c r="H6" s="2">
        <f t="shared" si="0"/>
        <v>113</v>
      </c>
      <c r="I6" s="2">
        <f t="shared" si="0"/>
        <v>95</v>
      </c>
      <c r="J6" s="2">
        <f t="shared" si="0"/>
        <v>89</v>
      </c>
      <c r="K6" s="2">
        <f t="shared" si="0"/>
        <v>108</v>
      </c>
      <c r="L6" s="2">
        <f t="shared" si="0"/>
        <v>728</v>
      </c>
      <c r="M6" s="2">
        <f t="shared" si="0"/>
        <v>242</v>
      </c>
      <c r="N6" s="2">
        <f t="shared" si="0"/>
        <v>221</v>
      </c>
      <c r="O6" s="2">
        <f>(O7+O8)</f>
        <v>265</v>
      </c>
      <c r="P6" s="2">
        <f t="shared" si="0"/>
        <v>3197</v>
      </c>
      <c r="Q6" s="2">
        <f t="shared" si="0"/>
        <v>1028</v>
      </c>
      <c r="R6" s="2">
        <f t="shared" si="0"/>
        <v>1037</v>
      </c>
      <c r="S6" s="2">
        <f t="shared" si="0"/>
        <v>1132</v>
      </c>
    </row>
    <row r="7" spans="1:19" ht="16.5">
      <c r="A7" s="17"/>
      <c r="B7" s="18" t="s">
        <v>17</v>
      </c>
      <c r="C7" s="3">
        <f>D7+E7+L7+P7</f>
        <v>3010</v>
      </c>
      <c r="D7" s="4">
        <v>147</v>
      </c>
      <c r="E7" s="4">
        <f>(E9+E11+E13+E15+E17+E19+E21+E23+E25+E27+E29+E31+E33+E35+E37+E39+E41)</f>
        <v>384</v>
      </c>
      <c r="F7" s="4">
        <v>58</v>
      </c>
      <c r="G7" s="4">
        <v>61</v>
      </c>
      <c r="H7" s="4">
        <v>69</v>
      </c>
      <c r="I7" s="4">
        <v>69</v>
      </c>
      <c r="J7" s="4">
        <v>57</v>
      </c>
      <c r="K7" s="4">
        <v>70</v>
      </c>
      <c r="L7" s="4">
        <f>(L9+L11+L13+L15+L17+L19+L21+L23+L25+L27+L29+L31+L33+L35+L37+L39+L41)</f>
        <v>486</v>
      </c>
      <c r="M7" s="4">
        <v>151</v>
      </c>
      <c r="N7" s="4">
        <v>156</v>
      </c>
      <c r="O7" s="4">
        <v>179</v>
      </c>
      <c r="P7" s="4">
        <f>(P9+P11+P13+P15+P17+P19+P21+P23+P25+P27+P29+P31+P33+P35+P37+P39+P41)</f>
        <v>1993</v>
      </c>
      <c r="Q7" s="4">
        <v>623</v>
      </c>
      <c r="R7" s="4">
        <v>640</v>
      </c>
      <c r="S7" s="4">
        <v>730</v>
      </c>
    </row>
    <row r="8" spans="1:19" ht="16.5">
      <c r="A8" s="17"/>
      <c r="B8" s="18" t="s">
        <v>18</v>
      </c>
      <c r="C8" s="3">
        <f>D8+E8+L8+P8</f>
        <v>1749</v>
      </c>
      <c r="D8" s="5">
        <v>85</v>
      </c>
      <c r="E8" s="5">
        <f>(E10+E12+E14+E16+E18+E20+E22+E24+E26+E28+E30+E32+E34+E36+E38+E40+E42)</f>
        <v>218</v>
      </c>
      <c r="F8" s="5">
        <v>37</v>
      </c>
      <c r="G8" s="5">
        <v>41</v>
      </c>
      <c r="H8" s="5">
        <v>44</v>
      </c>
      <c r="I8" s="5">
        <v>26</v>
      </c>
      <c r="J8" s="5">
        <v>32</v>
      </c>
      <c r="K8" s="5">
        <v>38</v>
      </c>
      <c r="L8" s="5">
        <f>(L10+L12+L14+L16+L18+L20+L22+L24+L26+L28+L30+L32+L34+L36+L38+L40+L42)</f>
        <v>242</v>
      </c>
      <c r="M8" s="5">
        <v>91</v>
      </c>
      <c r="N8" s="5">
        <v>65</v>
      </c>
      <c r="O8" s="5">
        <v>86</v>
      </c>
      <c r="P8" s="5">
        <f>(P10+P12+P14+P16+P18+P20+P22+P24+P26+P28+P30+P32+P34+P36+P38+P40+P42)</f>
        <v>1204</v>
      </c>
      <c r="Q8" s="5">
        <v>405</v>
      </c>
      <c r="R8" s="5">
        <v>397</v>
      </c>
      <c r="S8" s="5">
        <v>402</v>
      </c>
    </row>
    <row r="9" spans="1:19" ht="16.5">
      <c r="A9" s="17" t="s">
        <v>19</v>
      </c>
      <c r="B9" s="18" t="s">
        <v>20</v>
      </c>
      <c r="C9" s="3">
        <f>D9+E9+L9+P9</f>
        <v>140</v>
      </c>
      <c r="D9" s="5">
        <v>140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1" ref="L9:L42">SUM(M9:O9)</f>
        <v>0</v>
      </c>
      <c r="M9" s="5">
        <v>0</v>
      </c>
      <c r="N9" s="5">
        <v>0</v>
      </c>
      <c r="O9" s="5">
        <v>0</v>
      </c>
      <c r="P9" s="5">
        <f aca="true" t="shared" si="2" ref="P9:P42">SUM(Q9:S9)</f>
        <v>0</v>
      </c>
      <c r="Q9" s="5">
        <v>0</v>
      </c>
      <c r="R9" s="5">
        <v>0</v>
      </c>
      <c r="S9" s="5">
        <v>0</v>
      </c>
    </row>
    <row r="10" spans="1:19" ht="16.5">
      <c r="A10" s="17"/>
      <c r="B10" s="18" t="s">
        <v>21</v>
      </c>
      <c r="C10" s="3">
        <f aca="true" t="shared" si="3" ref="C10:C42">D10+E10+L10+P10</f>
        <v>83</v>
      </c>
      <c r="D10" s="5">
        <v>83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1"/>
        <v>0</v>
      </c>
      <c r="M10" s="5">
        <v>0</v>
      </c>
      <c r="N10" s="5">
        <v>0</v>
      </c>
      <c r="O10" s="5">
        <v>0</v>
      </c>
      <c r="P10" s="5">
        <f t="shared" si="2"/>
        <v>0</v>
      </c>
      <c r="Q10" s="5">
        <v>0</v>
      </c>
      <c r="R10" s="5">
        <v>0</v>
      </c>
      <c r="S10" s="5">
        <v>0</v>
      </c>
    </row>
    <row r="11" spans="1:19" ht="16.5">
      <c r="A11" s="17" t="s">
        <v>22</v>
      </c>
      <c r="B11" s="18" t="s">
        <v>20</v>
      </c>
      <c r="C11" s="3">
        <f t="shared" si="3"/>
        <v>53</v>
      </c>
      <c r="D11" s="5">
        <v>7</v>
      </c>
      <c r="E11" s="5">
        <f>SUM(F11:K11)</f>
        <v>46</v>
      </c>
      <c r="F11" s="5">
        <v>46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1"/>
        <v>0</v>
      </c>
      <c r="M11" s="5">
        <v>0</v>
      </c>
      <c r="N11" s="5">
        <v>0</v>
      </c>
      <c r="O11" s="5">
        <v>0</v>
      </c>
      <c r="P11" s="5">
        <f t="shared" si="2"/>
        <v>0</v>
      </c>
      <c r="Q11" s="5">
        <v>0</v>
      </c>
      <c r="R11" s="5">
        <v>0</v>
      </c>
      <c r="S11" s="5">
        <v>0</v>
      </c>
    </row>
    <row r="12" spans="1:19" ht="16.5">
      <c r="A12" s="17"/>
      <c r="B12" s="18" t="s">
        <v>21</v>
      </c>
      <c r="C12" s="3">
        <f t="shared" si="3"/>
        <v>29</v>
      </c>
      <c r="D12" s="5">
        <v>2</v>
      </c>
      <c r="E12" s="5">
        <f aca="true" t="shared" si="4" ref="E12:E32">SUM(F12:K12)</f>
        <v>27</v>
      </c>
      <c r="F12" s="5">
        <v>27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1"/>
        <v>0</v>
      </c>
      <c r="M12" s="5">
        <v>0</v>
      </c>
      <c r="N12" s="5">
        <v>0</v>
      </c>
      <c r="O12" s="5">
        <v>0</v>
      </c>
      <c r="P12" s="5">
        <f t="shared" si="2"/>
        <v>0</v>
      </c>
      <c r="Q12" s="5">
        <v>0</v>
      </c>
      <c r="R12" s="5">
        <v>0</v>
      </c>
      <c r="S12" s="5">
        <v>0</v>
      </c>
    </row>
    <row r="13" spans="1:19" ht="16.5">
      <c r="A13" s="17" t="s">
        <v>23</v>
      </c>
      <c r="B13" s="18" t="s">
        <v>20</v>
      </c>
      <c r="C13" s="3">
        <f t="shared" si="3"/>
        <v>62</v>
      </c>
      <c r="D13" s="5">
        <v>0</v>
      </c>
      <c r="E13" s="5">
        <f t="shared" si="4"/>
        <v>62</v>
      </c>
      <c r="F13" s="5">
        <v>12</v>
      </c>
      <c r="G13" s="5">
        <v>50</v>
      </c>
      <c r="H13" s="5">
        <v>0</v>
      </c>
      <c r="I13" s="5">
        <v>0</v>
      </c>
      <c r="J13" s="5">
        <v>0</v>
      </c>
      <c r="K13" s="5">
        <v>0</v>
      </c>
      <c r="L13" s="5">
        <f t="shared" si="1"/>
        <v>0</v>
      </c>
      <c r="M13" s="5">
        <v>0</v>
      </c>
      <c r="N13" s="5">
        <v>0</v>
      </c>
      <c r="O13" s="5">
        <v>0</v>
      </c>
      <c r="P13" s="5">
        <f t="shared" si="2"/>
        <v>0</v>
      </c>
      <c r="Q13" s="5">
        <v>0</v>
      </c>
      <c r="R13" s="5">
        <v>0</v>
      </c>
      <c r="S13" s="5">
        <v>0</v>
      </c>
    </row>
    <row r="14" spans="1:19" ht="16.5">
      <c r="A14" s="17"/>
      <c r="B14" s="18" t="s">
        <v>21</v>
      </c>
      <c r="C14" s="3">
        <f t="shared" si="3"/>
        <v>39</v>
      </c>
      <c r="D14" s="5">
        <v>0</v>
      </c>
      <c r="E14" s="5">
        <f t="shared" si="4"/>
        <v>39</v>
      </c>
      <c r="F14" s="5">
        <v>8</v>
      </c>
      <c r="G14" s="5">
        <v>31</v>
      </c>
      <c r="H14" s="5">
        <v>0</v>
      </c>
      <c r="I14" s="5">
        <v>0</v>
      </c>
      <c r="J14" s="5">
        <v>0</v>
      </c>
      <c r="K14" s="5">
        <v>0</v>
      </c>
      <c r="L14" s="5">
        <f t="shared" si="1"/>
        <v>0</v>
      </c>
      <c r="M14" s="5">
        <v>0</v>
      </c>
      <c r="N14" s="5">
        <v>0</v>
      </c>
      <c r="O14" s="5">
        <v>0</v>
      </c>
      <c r="P14" s="5">
        <f t="shared" si="2"/>
        <v>0</v>
      </c>
      <c r="Q14" s="5">
        <v>0</v>
      </c>
      <c r="R14" s="5">
        <v>0</v>
      </c>
      <c r="S14" s="5">
        <v>0</v>
      </c>
    </row>
    <row r="15" spans="1:19" ht="16.5">
      <c r="A15" s="17" t="s">
        <v>24</v>
      </c>
      <c r="B15" s="18" t="s">
        <v>20</v>
      </c>
      <c r="C15" s="3">
        <f t="shared" si="3"/>
        <v>62</v>
      </c>
      <c r="D15" s="5">
        <v>0</v>
      </c>
      <c r="E15" s="5">
        <f t="shared" si="4"/>
        <v>62</v>
      </c>
      <c r="F15" s="5">
        <v>0</v>
      </c>
      <c r="G15" s="5">
        <v>10</v>
      </c>
      <c r="H15" s="5">
        <v>52</v>
      </c>
      <c r="I15" s="5">
        <v>0</v>
      </c>
      <c r="J15" s="5">
        <v>0</v>
      </c>
      <c r="K15" s="5">
        <v>0</v>
      </c>
      <c r="L15" s="5">
        <f t="shared" si="1"/>
        <v>0</v>
      </c>
      <c r="M15" s="5">
        <v>0</v>
      </c>
      <c r="N15" s="5">
        <v>0</v>
      </c>
      <c r="O15" s="5">
        <v>0</v>
      </c>
      <c r="P15" s="5">
        <f t="shared" si="2"/>
        <v>0</v>
      </c>
      <c r="Q15" s="5">
        <v>0</v>
      </c>
      <c r="R15" s="5">
        <v>0</v>
      </c>
      <c r="S15" s="5">
        <v>0</v>
      </c>
    </row>
    <row r="16" spans="1:19" ht="16.5">
      <c r="A16" s="17"/>
      <c r="B16" s="18" t="s">
        <v>21</v>
      </c>
      <c r="C16" s="3">
        <f t="shared" si="3"/>
        <v>42</v>
      </c>
      <c r="D16" s="5">
        <v>0</v>
      </c>
      <c r="E16" s="5">
        <f t="shared" si="4"/>
        <v>42</v>
      </c>
      <c r="F16" s="5">
        <v>2</v>
      </c>
      <c r="G16" s="5">
        <v>8</v>
      </c>
      <c r="H16" s="5">
        <v>32</v>
      </c>
      <c r="I16" s="5">
        <v>0</v>
      </c>
      <c r="J16" s="5">
        <v>0</v>
      </c>
      <c r="K16" s="5">
        <v>0</v>
      </c>
      <c r="L16" s="5">
        <f t="shared" si="1"/>
        <v>0</v>
      </c>
      <c r="M16" s="5">
        <v>0</v>
      </c>
      <c r="N16" s="5">
        <v>0</v>
      </c>
      <c r="O16" s="5">
        <v>0</v>
      </c>
      <c r="P16" s="5">
        <f t="shared" si="2"/>
        <v>0</v>
      </c>
      <c r="Q16" s="5">
        <v>0</v>
      </c>
      <c r="R16" s="5">
        <v>0</v>
      </c>
      <c r="S16" s="5">
        <v>0</v>
      </c>
    </row>
    <row r="17" spans="1:19" ht="16.5">
      <c r="A17" s="17" t="s">
        <v>25</v>
      </c>
      <c r="B17" s="18" t="s">
        <v>20</v>
      </c>
      <c r="C17" s="3">
        <f t="shared" si="3"/>
        <v>69</v>
      </c>
      <c r="D17" s="5">
        <v>0</v>
      </c>
      <c r="E17" s="5">
        <f t="shared" si="4"/>
        <v>69</v>
      </c>
      <c r="F17" s="5">
        <v>0</v>
      </c>
      <c r="G17" s="5">
        <v>1</v>
      </c>
      <c r="H17" s="5">
        <v>15</v>
      </c>
      <c r="I17" s="5">
        <v>52</v>
      </c>
      <c r="J17" s="5">
        <v>1</v>
      </c>
      <c r="K17" s="5">
        <v>0</v>
      </c>
      <c r="L17" s="5">
        <f t="shared" si="1"/>
        <v>0</v>
      </c>
      <c r="M17" s="5">
        <v>0</v>
      </c>
      <c r="N17" s="5">
        <v>0</v>
      </c>
      <c r="O17" s="5">
        <v>0</v>
      </c>
      <c r="P17" s="5">
        <f t="shared" si="2"/>
        <v>0</v>
      </c>
      <c r="Q17" s="5">
        <v>0</v>
      </c>
      <c r="R17" s="5">
        <v>0</v>
      </c>
      <c r="S17" s="5">
        <v>0</v>
      </c>
    </row>
    <row r="18" spans="1:19" ht="16.5">
      <c r="A18" s="17"/>
      <c r="B18" s="18" t="s">
        <v>21</v>
      </c>
      <c r="C18" s="3">
        <f t="shared" si="3"/>
        <v>36</v>
      </c>
      <c r="D18" s="5">
        <v>0</v>
      </c>
      <c r="E18" s="5">
        <f t="shared" si="4"/>
        <v>36</v>
      </c>
      <c r="F18" s="5">
        <v>0</v>
      </c>
      <c r="G18" s="5">
        <v>2</v>
      </c>
      <c r="H18" s="5">
        <v>12</v>
      </c>
      <c r="I18" s="5">
        <v>22</v>
      </c>
      <c r="J18" s="5">
        <v>0</v>
      </c>
      <c r="K18" s="5">
        <v>0</v>
      </c>
      <c r="L18" s="5">
        <f t="shared" si="1"/>
        <v>0</v>
      </c>
      <c r="M18" s="5">
        <v>0</v>
      </c>
      <c r="N18" s="5">
        <v>0</v>
      </c>
      <c r="O18" s="5">
        <v>0</v>
      </c>
      <c r="P18" s="5">
        <f t="shared" si="2"/>
        <v>0</v>
      </c>
      <c r="Q18" s="5">
        <v>0</v>
      </c>
      <c r="R18" s="5">
        <v>0</v>
      </c>
      <c r="S18" s="5">
        <v>0</v>
      </c>
    </row>
    <row r="19" spans="1:19" ht="16.5">
      <c r="A19" s="17" t="s">
        <v>26</v>
      </c>
      <c r="B19" s="18" t="s">
        <v>20</v>
      </c>
      <c r="C19" s="3">
        <f t="shared" si="3"/>
        <v>62</v>
      </c>
      <c r="D19" s="5">
        <v>0</v>
      </c>
      <c r="E19" s="5">
        <f t="shared" si="4"/>
        <v>62</v>
      </c>
      <c r="F19" s="5">
        <v>0</v>
      </c>
      <c r="G19" s="5">
        <v>0</v>
      </c>
      <c r="H19" s="5">
        <v>2</v>
      </c>
      <c r="I19" s="5">
        <v>15</v>
      </c>
      <c r="J19" s="5">
        <v>45</v>
      </c>
      <c r="K19" s="5">
        <v>0</v>
      </c>
      <c r="L19" s="5">
        <f t="shared" si="1"/>
        <v>0</v>
      </c>
      <c r="M19" s="5">
        <v>0</v>
      </c>
      <c r="N19" s="5">
        <v>0</v>
      </c>
      <c r="O19" s="5">
        <v>0</v>
      </c>
      <c r="P19" s="5">
        <f t="shared" si="2"/>
        <v>0</v>
      </c>
      <c r="Q19" s="5">
        <v>0</v>
      </c>
      <c r="R19" s="5">
        <v>0</v>
      </c>
      <c r="S19" s="5">
        <v>0</v>
      </c>
    </row>
    <row r="20" spans="1:19" ht="16.5">
      <c r="A20" s="17"/>
      <c r="B20" s="18" t="s">
        <v>21</v>
      </c>
      <c r="C20" s="3">
        <f t="shared" si="3"/>
        <v>26</v>
      </c>
      <c r="D20" s="5">
        <v>0</v>
      </c>
      <c r="E20" s="5">
        <f t="shared" si="4"/>
        <v>26</v>
      </c>
      <c r="F20" s="5">
        <v>0</v>
      </c>
      <c r="G20" s="5">
        <v>0</v>
      </c>
      <c r="H20" s="5">
        <v>0</v>
      </c>
      <c r="I20" s="5">
        <v>4</v>
      </c>
      <c r="J20" s="5">
        <v>22</v>
      </c>
      <c r="K20" s="5">
        <v>0</v>
      </c>
      <c r="L20" s="5">
        <f t="shared" si="1"/>
        <v>0</v>
      </c>
      <c r="M20" s="5">
        <v>0</v>
      </c>
      <c r="N20" s="5">
        <v>0</v>
      </c>
      <c r="O20" s="5">
        <v>0</v>
      </c>
      <c r="P20" s="5">
        <f t="shared" si="2"/>
        <v>0</v>
      </c>
      <c r="Q20" s="5">
        <v>0</v>
      </c>
      <c r="R20" s="5">
        <v>0</v>
      </c>
      <c r="S20" s="5">
        <v>0</v>
      </c>
    </row>
    <row r="21" spans="1:19" ht="16.5">
      <c r="A21" s="17" t="s">
        <v>27</v>
      </c>
      <c r="B21" s="18" t="s">
        <v>20</v>
      </c>
      <c r="C21" s="3">
        <f t="shared" si="3"/>
        <v>70</v>
      </c>
      <c r="D21" s="5">
        <v>0</v>
      </c>
      <c r="E21" s="5">
        <f t="shared" si="4"/>
        <v>70</v>
      </c>
      <c r="F21" s="5">
        <v>0</v>
      </c>
      <c r="G21" s="5">
        <v>0</v>
      </c>
      <c r="H21" s="5">
        <v>0</v>
      </c>
      <c r="I21" s="5">
        <v>2</v>
      </c>
      <c r="J21" s="5">
        <v>10</v>
      </c>
      <c r="K21" s="5">
        <v>58</v>
      </c>
      <c r="L21" s="5">
        <f t="shared" si="1"/>
        <v>0</v>
      </c>
      <c r="M21" s="5">
        <v>0</v>
      </c>
      <c r="N21" s="5">
        <v>0</v>
      </c>
      <c r="O21" s="5">
        <v>0</v>
      </c>
      <c r="P21" s="5">
        <f t="shared" si="2"/>
        <v>0</v>
      </c>
      <c r="Q21" s="5">
        <v>0</v>
      </c>
      <c r="R21" s="5">
        <v>0</v>
      </c>
      <c r="S21" s="5">
        <v>0</v>
      </c>
    </row>
    <row r="22" spans="1:19" ht="16.5">
      <c r="A22" s="17"/>
      <c r="B22" s="18" t="s">
        <v>21</v>
      </c>
      <c r="C22" s="3">
        <f t="shared" si="3"/>
        <v>40</v>
      </c>
      <c r="D22" s="5">
        <v>0</v>
      </c>
      <c r="E22" s="5">
        <f t="shared" si="4"/>
        <v>39</v>
      </c>
      <c r="F22" s="5">
        <v>0</v>
      </c>
      <c r="G22" s="5">
        <v>0</v>
      </c>
      <c r="H22" s="5">
        <v>0</v>
      </c>
      <c r="I22" s="5">
        <v>0</v>
      </c>
      <c r="J22" s="5">
        <v>8</v>
      </c>
      <c r="K22" s="5">
        <v>31</v>
      </c>
      <c r="L22" s="5">
        <f t="shared" si="1"/>
        <v>1</v>
      </c>
      <c r="M22" s="5">
        <v>1</v>
      </c>
      <c r="N22" s="5">
        <v>0</v>
      </c>
      <c r="O22" s="5">
        <v>0</v>
      </c>
      <c r="P22" s="5">
        <f t="shared" si="2"/>
        <v>0</v>
      </c>
      <c r="Q22" s="5">
        <v>0</v>
      </c>
      <c r="R22" s="5">
        <v>0</v>
      </c>
      <c r="S22" s="5">
        <v>0</v>
      </c>
    </row>
    <row r="23" spans="1:19" ht="16.5">
      <c r="A23" s="17" t="s">
        <v>28</v>
      </c>
      <c r="B23" s="18" t="s">
        <v>20</v>
      </c>
      <c r="C23" s="3">
        <f t="shared" si="3"/>
        <v>135</v>
      </c>
      <c r="D23" s="5">
        <v>0</v>
      </c>
      <c r="E23" s="5">
        <f t="shared" si="4"/>
        <v>13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12</v>
      </c>
      <c r="L23" s="5">
        <f t="shared" si="1"/>
        <v>122</v>
      </c>
      <c r="M23" s="5">
        <v>117</v>
      </c>
      <c r="N23" s="5">
        <v>5</v>
      </c>
      <c r="O23" s="5">
        <v>0</v>
      </c>
      <c r="P23" s="5">
        <f t="shared" si="2"/>
        <v>0</v>
      </c>
      <c r="Q23" s="5">
        <v>0</v>
      </c>
      <c r="R23" s="5">
        <v>0</v>
      </c>
      <c r="S23" s="5">
        <v>0</v>
      </c>
    </row>
    <row r="24" spans="1:19" ht="16.5">
      <c r="A24" s="17"/>
      <c r="B24" s="18" t="s">
        <v>21</v>
      </c>
      <c r="C24" s="3">
        <f t="shared" si="3"/>
        <v>77</v>
      </c>
      <c r="D24" s="5">
        <v>0</v>
      </c>
      <c r="E24" s="5">
        <f t="shared" si="4"/>
        <v>8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6</v>
      </c>
      <c r="L24" s="5">
        <f t="shared" si="1"/>
        <v>69</v>
      </c>
      <c r="M24" s="5">
        <v>68</v>
      </c>
      <c r="N24" s="5">
        <v>1</v>
      </c>
      <c r="O24" s="5">
        <v>0</v>
      </c>
      <c r="P24" s="5">
        <f t="shared" si="2"/>
        <v>0</v>
      </c>
      <c r="Q24" s="5">
        <v>0</v>
      </c>
      <c r="R24" s="5">
        <v>0</v>
      </c>
      <c r="S24" s="5">
        <v>0</v>
      </c>
    </row>
    <row r="25" spans="1:19" ht="16.5">
      <c r="A25" s="17" t="s">
        <v>29</v>
      </c>
      <c r="B25" s="18" t="s">
        <v>20</v>
      </c>
      <c r="C25" s="3">
        <f t="shared" si="3"/>
        <v>148</v>
      </c>
      <c r="D25" s="5">
        <v>0</v>
      </c>
      <c r="E25" s="5">
        <f t="shared" si="4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si="1"/>
        <v>148</v>
      </c>
      <c r="M25" s="5">
        <v>33</v>
      </c>
      <c r="N25" s="5">
        <v>115</v>
      </c>
      <c r="O25" s="5">
        <v>0</v>
      </c>
      <c r="P25" s="5">
        <f t="shared" si="2"/>
        <v>0</v>
      </c>
      <c r="Q25" s="5">
        <v>0</v>
      </c>
      <c r="R25" s="5">
        <v>0</v>
      </c>
      <c r="S25" s="5">
        <v>0</v>
      </c>
    </row>
    <row r="26" spans="1:19" ht="16.5">
      <c r="A26" s="17"/>
      <c r="B26" s="18" t="s">
        <v>21</v>
      </c>
      <c r="C26" s="3">
        <f t="shared" si="3"/>
        <v>64</v>
      </c>
      <c r="D26" s="5">
        <v>0</v>
      </c>
      <c r="E26" s="5">
        <f t="shared" si="4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si="1"/>
        <v>64</v>
      </c>
      <c r="M26" s="5">
        <v>19</v>
      </c>
      <c r="N26" s="5">
        <v>44</v>
      </c>
      <c r="O26" s="5">
        <v>1</v>
      </c>
      <c r="P26" s="5">
        <f t="shared" si="2"/>
        <v>0</v>
      </c>
      <c r="Q26" s="5">
        <v>0</v>
      </c>
      <c r="R26" s="5">
        <v>0</v>
      </c>
      <c r="S26" s="5">
        <v>0</v>
      </c>
    </row>
    <row r="27" spans="1:19" ht="16.5">
      <c r="A27" s="17" t="s">
        <v>30</v>
      </c>
      <c r="B27" s="18" t="s">
        <v>20</v>
      </c>
      <c r="C27" s="3">
        <f t="shared" si="3"/>
        <v>172</v>
      </c>
      <c r="D27" s="5">
        <v>0</v>
      </c>
      <c r="E27" s="5">
        <f t="shared" si="4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1"/>
        <v>170</v>
      </c>
      <c r="M27" s="5">
        <v>1</v>
      </c>
      <c r="N27" s="5">
        <v>34</v>
      </c>
      <c r="O27" s="5">
        <v>135</v>
      </c>
      <c r="P27" s="5">
        <f t="shared" si="2"/>
        <v>2</v>
      </c>
      <c r="Q27" s="5">
        <v>2</v>
      </c>
      <c r="R27" s="5">
        <v>0</v>
      </c>
      <c r="S27" s="5">
        <v>0</v>
      </c>
    </row>
    <row r="28" spans="1:19" ht="16.5">
      <c r="A28" s="17"/>
      <c r="B28" s="18" t="s">
        <v>21</v>
      </c>
      <c r="C28" s="3">
        <f t="shared" si="3"/>
        <v>81</v>
      </c>
      <c r="D28" s="5">
        <v>0</v>
      </c>
      <c r="E28" s="5">
        <f t="shared" si="4"/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f t="shared" si="1"/>
        <v>78</v>
      </c>
      <c r="M28" s="5">
        <v>3</v>
      </c>
      <c r="N28" s="5">
        <v>16</v>
      </c>
      <c r="O28" s="5">
        <v>59</v>
      </c>
      <c r="P28" s="5">
        <f t="shared" si="2"/>
        <v>2</v>
      </c>
      <c r="Q28" s="5">
        <v>2</v>
      </c>
      <c r="R28" s="5">
        <v>0</v>
      </c>
      <c r="S28" s="5">
        <v>0</v>
      </c>
    </row>
    <row r="29" spans="1:19" ht="16.5">
      <c r="A29" s="17" t="s">
        <v>31</v>
      </c>
      <c r="B29" s="18" t="s">
        <v>20</v>
      </c>
      <c r="C29" s="3">
        <f t="shared" si="3"/>
        <v>486</v>
      </c>
      <c r="D29" s="5">
        <v>0</v>
      </c>
      <c r="E29" s="5">
        <f t="shared" si="4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1"/>
        <v>41</v>
      </c>
      <c r="M29" s="5">
        <v>0</v>
      </c>
      <c r="N29" s="5">
        <v>2</v>
      </c>
      <c r="O29" s="5">
        <v>39</v>
      </c>
      <c r="P29" s="5">
        <f t="shared" si="2"/>
        <v>445</v>
      </c>
      <c r="Q29" s="5">
        <v>445</v>
      </c>
      <c r="R29" s="5">
        <v>0</v>
      </c>
      <c r="S29" s="5">
        <v>0</v>
      </c>
    </row>
    <row r="30" spans="1:19" ht="16.5">
      <c r="A30" s="17"/>
      <c r="B30" s="18" t="s">
        <v>21</v>
      </c>
      <c r="C30" s="3">
        <f t="shared" si="3"/>
        <v>321</v>
      </c>
      <c r="D30" s="5">
        <v>0</v>
      </c>
      <c r="E30" s="5">
        <f t="shared" si="4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1"/>
        <v>28</v>
      </c>
      <c r="M30" s="5">
        <v>0</v>
      </c>
      <c r="N30" s="5">
        <v>3</v>
      </c>
      <c r="O30" s="5">
        <v>25</v>
      </c>
      <c r="P30" s="5">
        <f t="shared" si="2"/>
        <v>293</v>
      </c>
      <c r="Q30" s="5">
        <v>293</v>
      </c>
      <c r="R30" s="5">
        <v>0</v>
      </c>
      <c r="S30" s="5">
        <v>0</v>
      </c>
    </row>
    <row r="31" spans="1:19" ht="16.5">
      <c r="A31" s="17" t="s">
        <v>32</v>
      </c>
      <c r="B31" s="18" t="s">
        <v>20</v>
      </c>
      <c r="C31" s="3">
        <f t="shared" si="3"/>
        <v>644</v>
      </c>
      <c r="D31" s="5">
        <v>0</v>
      </c>
      <c r="E31" s="5">
        <f t="shared" si="4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1"/>
        <v>2</v>
      </c>
      <c r="M31" s="5">
        <v>0</v>
      </c>
      <c r="N31" s="5">
        <v>0</v>
      </c>
      <c r="O31" s="5">
        <v>2</v>
      </c>
      <c r="P31" s="5">
        <f t="shared" si="2"/>
        <v>642</v>
      </c>
      <c r="Q31" s="5">
        <v>160</v>
      </c>
      <c r="R31" s="5">
        <v>480</v>
      </c>
      <c r="S31" s="5">
        <v>2</v>
      </c>
    </row>
    <row r="32" spans="1:19" ht="16.5">
      <c r="A32" s="17"/>
      <c r="B32" s="18" t="s">
        <v>21</v>
      </c>
      <c r="C32" s="3">
        <f t="shared" si="3"/>
        <v>384</v>
      </c>
      <c r="D32" s="5">
        <v>0</v>
      </c>
      <c r="E32" s="5">
        <f t="shared" si="4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1"/>
        <v>2</v>
      </c>
      <c r="M32" s="5">
        <v>0</v>
      </c>
      <c r="N32" s="5">
        <v>1</v>
      </c>
      <c r="O32" s="5">
        <v>1</v>
      </c>
      <c r="P32" s="5">
        <f t="shared" si="2"/>
        <v>382</v>
      </c>
      <c r="Q32" s="5">
        <v>93</v>
      </c>
      <c r="R32" s="5">
        <v>289</v>
      </c>
      <c r="S32" s="5">
        <v>0</v>
      </c>
    </row>
    <row r="33" spans="1:19" ht="16.5">
      <c r="A33" s="17" t="s">
        <v>33</v>
      </c>
      <c r="B33" s="18" t="s">
        <v>20</v>
      </c>
      <c r="C33" s="3">
        <f t="shared" si="3"/>
        <v>664</v>
      </c>
      <c r="D33" s="5">
        <v>0</v>
      </c>
      <c r="E33" s="5">
        <f aca="true" t="shared" si="5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1"/>
        <v>1</v>
      </c>
      <c r="M33" s="5">
        <v>0</v>
      </c>
      <c r="N33" s="5">
        <v>0</v>
      </c>
      <c r="O33" s="5">
        <v>1</v>
      </c>
      <c r="P33" s="5">
        <f t="shared" si="2"/>
        <v>663</v>
      </c>
      <c r="Q33" s="5">
        <v>14</v>
      </c>
      <c r="R33" s="5">
        <v>130</v>
      </c>
      <c r="S33" s="5">
        <v>519</v>
      </c>
    </row>
    <row r="34" spans="1:19" ht="16.5">
      <c r="A34" s="17"/>
      <c r="B34" s="18" t="s">
        <v>21</v>
      </c>
      <c r="C34" s="3">
        <f t="shared" si="3"/>
        <v>407</v>
      </c>
      <c r="D34" s="5">
        <v>0</v>
      </c>
      <c r="E34" s="5">
        <f t="shared" si="5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1"/>
        <v>0</v>
      </c>
      <c r="M34" s="5">
        <v>0</v>
      </c>
      <c r="N34" s="5">
        <v>0</v>
      </c>
      <c r="O34" s="5">
        <v>0</v>
      </c>
      <c r="P34" s="5">
        <f t="shared" si="2"/>
        <v>407</v>
      </c>
      <c r="Q34" s="5">
        <v>15</v>
      </c>
      <c r="R34" s="5">
        <v>95</v>
      </c>
      <c r="S34" s="5">
        <v>297</v>
      </c>
    </row>
    <row r="35" spans="1:19" ht="16.5">
      <c r="A35" s="17" t="s">
        <v>34</v>
      </c>
      <c r="B35" s="18" t="s">
        <v>20</v>
      </c>
      <c r="C35" s="3">
        <f t="shared" si="3"/>
        <v>201</v>
      </c>
      <c r="D35" s="5">
        <v>0</v>
      </c>
      <c r="E35" s="5">
        <f t="shared" si="5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1"/>
        <v>1</v>
      </c>
      <c r="M35" s="5">
        <v>0</v>
      </c>
      <c r="N35" s="5">
        <v>0</v>
      </c>
      <c r="O35" s="5">
        <v>1</v>
      </c>
      <c r="P35" s="5">
        <f t="shared" si="2"/>
        <v>200</v>
      </c>
      <c r="Q35" s="5">
        <v>0</v>
      </c>
      <c r="R35" s="5">
        <v>27</v>
      </c>
      <c r="S35" s="5">
        <v>173</v>
      </c>
    </row>
    <row r="36" spans="1:19" ht="16.5">
      <c r="A36" s="17"/>
      <c r="B36" s="18" t="s">
        <v>21</v>
      </c>
      <c r="C36" s="3">
        <f t="shared" si="3"/>
        <v>94</v>
      </c>
      <c r="D36" s="5">
        <v>0</v>
      </c>
      <c r="E36" s="5">
        <f t="shared" si="5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1"/>
        <v>0</v>
      </c>
      <c r="M36" s="5">
        <v>0</v>
      </c>
      <c r="N36" s="5">
        <v>0</v>
      </c>
      <c r="O36" s="5">
        <v>0</v>
      </c>
      <c r="P36" s="5">
        <f t="shared" si="2"/>
        <v>94</v>
      </c>
      <c r="Q36" s="5">
        <v>2</v>
      </c>
      <c r="R36" s="5">
        <v>7</v>
      </c>
      <c r="S36" s="5">
        <v>85</v>
      </c>
    </row>
    <row r="37" spans="1:19" ht="16.5">
      <c r="A37" s="17" t="s">
        <v>35</v>
      </c>
      <c r="B37" s="18" t="s">
        <v>20</v>
      </c>
      <c r="C37" s="3">
        <f t="shared" si="3"/>
        <v>32</v>
      </c>
      <c r="D37" s="5">
        <v>0</v>
      </c>
      <c r="E37" s="5">
        <f t="shared" si="5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1"/>
        <v>1</v>
      </c>
      <c r="M37" s="5">
        <v>0</v>
      </c>
      <c r="N37" s="5">
        <v>0</v>
      </c>
      <c r="O37" s="5">
        <v>1</v>
      </c>
      <c r="P37" s="5">
        <f t="shared" si="2"/>
        <v>31</v>
      </c>
      <c r="Q37" s="5">
        <v>1</v>
      </c>
      <c r="R37" s="5">
        <v>2</v>
      </c>
      <c r="S37" s="5">
        <v>28</v>
      </c>
    </row>
    <row r="38" spans="1:19" ht="16.5">
      <c r="A38" s="17"/>
      <c r="B38" s="18" t="s">
        <v>21</v>
      </c>
      <c r="C38" s="3">
        <f t="shared" si="3"/>
        <v>20</v>
      </c>
      <c r="D38" s="5">
        <v>0</v>
      </c>
      <c r="E38" s="5">
        <f t="shared" si="5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1"/>
        <v>0</v>
      </c>
      <c r="M38" s="5">
        <v>0</v>
      </c>
      <c r="N38" s="5">
        <v>0</v>
      </c>
      <c r="O38" s="5">
        <v>0</v>
      </c>
      <c r="P38" s="5">
        <f t="shared" si="2"/>
        <v>20</v>
      </c>
      <c r="Q38" s="5">
        <v>0</v>
      </c>
      <c r="R38" s="5">
        <v>4</v>
      </c>
      <c r="S38" s="5">
        <v>16</v>
      </c>
    </row>
    <row r="39" spans="1:19" ht="16.5">
      <c r="A39" s="17" t="s">
        <v>36</v>
      </c>
      <c r="B39" s="18" t="s">
        <v>20</v>
      </c>
      <c r="C39" s="3">
        <f t="shared" si="3"/>
        <v>9</v>
      </c>
      <c r="D39" s="5">
        <v>0</v>
      </c>
      <c r="E39" s="5">
        <f t="shared" si="5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1"/>
        <v>0</v>
      </c>
      <c r="M39" s="5">
        <v>0</v>
      </c>
      <c r="N39" s="5">
        <v>0</v>
      </c>
      <c r="O39" s="5">
        <v>0</v>
      </c>
      <c r="P39" s="5">
        <f t="shared" si="2"/>
        <v>9</v>
      </c>
      <c r="Q39" s="5">
        <v>1</v>
      </c>
      <c r="R39" s="5">
        <v>1</v>
      </c>
      <c r="S39" s="5">
        <v>7</v>
      </c>
    </row>
    <row r="40" spans="1:19" ht="16.5">
      <c r="A40" s="17"/>
      <c r="B40" s="18" t="s">
        <v>21</v>
      </c>
      <c r="C40" s="3">
        <f t="shared" si="3"/>
        <v>6</v>
      </c>
      <c r="D40" s="5">
        <v>0</v>
      </c>
      <c r="E40" s="5">
        <f t="shared" si="5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1"/>
        <v>0</v>
      </c>
      <c r="M40" s="5">
        <v>0</v>
      </c>
      <c r="N40" s="5">
        <v>0</v>
      </c>
      <c r="O40" s="5">
        <v>0</v>
      </c>
      <c r="P40" s="5">
        <f t="shared" si="2"/>
        <v>6</v>
      </c>
      <c r="Q40" s="5">
        <v>0</v>
      </c>
      <c r="R40" s="5">
        <v>2</v>
      </c>
      <c r="S40" s="5">
        <v>4</v>
      </c>
    </row>
    <row r="41" spans="1:19" ht="16.5">
      <c r="A41" s="17" t="s">
        <v>37</v>
      </c>
      <c r="B41" s="18" t="s">
        <v>20</v>
      </c>
      <c r="C41" s="3">
        <f t="shared" si="3"/>
        <v>1</v>
      </c>
      <c r="D41" s="5">
        <v>0</v>
      </c>
      <c r="E41" s="5">
        <f t="shared" si="5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1"/>
        <v>0</v>
      </c>
      <c r="M41" s="5">
        <v>0</v>
      </c>
      <c r="N41" s="5">
        <v>0</v>
      </c>
      <c r="O41" s="5">
        <v>0</v>
      </c>
      <c r="P41" s="5">
        <f t="shared" si="2"/>
        <v>1</v>
      </c>
      <c r="Q41" s="5">
        <v>0</v>
      </c>
      <c r="R41" s="5">
        <v>0</v>
      </c>
      <c r="S41" s="5">
        <v>1</v>
      </c>
    </row>
    <row r="42" spans="1:19" ht="17.25" thickBot="1">
      <c r="A42" s="19"/>
      <c r="B42" s="20" t="s">
        <v>21</v>
      </c>
      <c r="C42" s="6">
        <f t="shared" si="3"/>
        <v>0</v>
      </c>
      <c r="D42" s="7">
        <v>0</v>
      </c>
      <c r="E42" s="7">
        <f t="shared" si="5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1"/>
        <v>0</v>
      </c>
      <c r="M42" s="7">
        <v>0</v>
      </c>
      <c r="N42" s="7">
        <v>0</v>
      </c>
      <c r="O42" s="7">
        <v>0</v>
      </c>
      <c r="P42" s="7">
        <f t="shared" si="2"/>
        <v>0</v>
      </c>
      <c r="Q42" s="7">
        <v>0</v>
      </c>
      <c r="R42" s="7">
        <v>0</v>
      </c>
      <c r="S42" s="7">
        <v>0</v>
      </c>
    </row>
  </sheetData>
  <sheetProtection/>
  <mergeCells count="9">
    <mergeCell ref="A1:S1"/>
    <mergeCell ref="A2:S2"/>
    <mergeCell ref="R3:S3"/>
    <mergeCell ref="B4:B5"/>
    <mergeCell ref="C4:C5"/>
    <mergeCell ref="D4:D5"/>
    <mergeCell ref="E4:K4"/>
    <mergeCell ref="L4:O4"/>
    <mergeCell ref="P4:S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I45" sqref="I45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19" width="8.375" style="8" customWidth="1"/>
    <col min="20" max="16384" width="5.25390625" style="8" customWidth="1"/>
  </cols>
  <sheetData>
    <row r="1" spans="1:19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>
      <c r="A2" s="26" t="s">
        <v>72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 t="s">
        <v>66</v>
      </c>
      <c r="S3" s="30"/>
    </row>
    <row r="4" spans="1:19" ht="19.5" customHeight="1">
      <c r="A4" s="10"/>
      <c r="B4" s="31"/>
      <c r="C4" s="23" t="s">
        <v>1</v>
      </c>
      <c r="D4" s="21" t="s">
        <v>40</v>
      </c>
      <c r="E4" s="27" t="s">
        <v>3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71</v>
      </c>
      <c r="Q4" s="28"/>
      <c r="R4" s="28"/>
      <c r="S4" s="28"/>
    </row>
    <row r="5" spans="1:19" ht="69.75" customHeight="1">
      <c r="A5" s="11"/>
      <c r="B5" s="32"/>
      <c r="C5" s="24"/>
      <c r="D5" s="22"/>
      <c r="E5" s="12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2" t="s">
        <v>7</v>
      </c>
      <c r="M5" s="13" t="s">
        <v>8</v>
      </c>
      <c r="N5" s="13" t="s">
        <v>9</v>
      </c>
      <c r="O5" s="13" t="s">
        <v>10</v>
      </c>
      <c r="P5" s="12" t="s">
        <v>7</v>
      </c>
      <c r="Q5" s="13" t="s">
        <v>8</v>
      </c>
      <c r="R5" s="13" t="s">
        <v>9</v>
      </c>
      <c r="S5" s="14" t="s">
        <v>10</v>
      </c>
    </row>
    <row r="6" spans="1:19" ht="16.5">
      <c r="A6" s="15" t="s">
        <v>16</v>
      </c>
      <c r="B6" s="16" t="s">
        <v>7</v>
      </c>
      <c r="C6" s="1">
        <v>4573</v>
      </c>
      <c r="D6" s="2">
        <v>217</v>
      </c>
      <c r="E6" s="2">
        <v>626</v>
      </c>
      <c r="F6" s="2">
        <v>113</v>
      </c>
      <c r="G6" s="2">
        <v>104</v>
      </c>
      <c r="H6" s="2">
        <v>109</v>
      </c>
      <c r="I6" s="2">
        <v>118</v>
      </c>
      <c r="J6" s="2">
        <v>97</v>
      </c>
      <c r="K6" s="2">
        <v>85</v>
      </c>
      <c r="L6" s="2">
        <v>732</v>
      </c>
      <c r="M6" s="2">
        <v>256</v>
      </c>
      <c r="N6" s="2">
        <v>248</v>
      </c>
      <c r="O6" s="2">
        <v>228</v>
      </c>
      <c r="P6" s="2">
        <v>2998</v>
      </c>
      <c r="Q6" s="2">
        <v>941</v>
      </c>
      <c r="R6" s="2">
        <v>1033</v>
      </c>
      <c r="S6" s="2">
        <v>1024</v>
      </c>
    </row>
    <row r="7" spans="1:19" ht="16.5">
      <c r="A7" s="17"/>
      <c r="B7" s="18" t="s">
        <v>17</v>
      </c>
      <c r="C7" s="3">
        <v>2880</v>
      </c>
      <c r="D7" s="4">
        <v>133</v>
      </c>
      <c r="E7" s="4">
        <v>391</v>
      </c>
      <c r="F7" s="4">
        <v>69</v>
      </c>
      <c r="G7" s="4">
        <v>62</v>
      </c>
      <c r="H7" s="4">
        <v>67</v>
      </c>
      <c r="I7" s="4">
        <v>70</v>
      </c>
      <c r="J7" s="4">
        <v>69</v>
      </c>
      <c r="K7" s="4">
        <v>54</v>
      </c>
      <c r="L7" s="4">
        <v>481</v>
      </c>
      <c r="M7" s="4">
        <v>165</v>
      </c>
      <c r="N7" s="4">
        <v>157</v>
      </c>
      <c r="O7" s="4">
        <v>159</v>
      </c>
      <c r="P7" s="4">
        <v>1875</v>
      </c>
      <c r="Q7" s="4">
        <v>616</v>
      </c>
      <c r="R7" s="4">
        <v>628</v>
      </c>
      <c r="S7" s="4">
        <v>631</v>
      </c>
    </row>
    <row r="8" spans="1:19" ht="16.5">
      <c r="A8" s="17"/>
      <c r="B8" s="18" t="s">
        <v>18</v>
      </c>
      <c r="C8" s="3">
        <v>1693</v>
      </c>
      <c r="D8" s="5">
        <v>84</v>
      </c>
      <c r="E8" s="5">
        <v>235</v>
      </c>
      <c r="F8" s="5">
        <v>44</v>
      </c>
      <c r="G8" s="5">
        <v>42</v>
      </c>
      <c r="H8" s="5">
        <v>42</v>
      </c>
      <c r="I8" s="5">
        <v>48</v>
      </c>
      <c r="J8" s="5">
        <v>28</v>
      </c>
      <c r="K8" s="5">
        <v>31</v>
      </c>
      <c r="L8" s="5">
        <v>251</v>
      </c>
      <c r="M8" s="5">
        <v>91</v>
      </c>
      <c r="N8" s="5">
        <v>91</v>
      </c>
      <c r="O8" s="5">
        <v>69</v>
      </c>
      <c r="P8" s="5">
        <v>1123</v>
      </c>
      <c r="Q8" s="5">
        <v>325</v>
      </c>
      <c r="R8" s="5">
        <v>405</v>
      </c>
      <c r="S8" s="5">
        <v>393</v>
      </c>
    </row>
    <row r="9" spans="1:19" ht="16.5">
      <c r="A9" s="17" t="s">
        <v>19</v>
      </c>
      <c r="B9" s="18" t="s">
        <v>20</v>
      </c>
      <c r="C9" s="3">
        <v>129</v>
      </c>
      <c r="D9" s="5">
        <v>129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ht="16.5">
      <c r="A10" s="17"/>
      <c r="B10" s="18" t="s">
        <v>21</v>
      </c>
      <c r="C10" s="3">
        <v>82</v>
      </c>
      <c r="D10" s="5">
        <v>82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6.5">
      <c r="A11" s="17" t="s">
        <v>22</v>
      </c>
      <c r="B11" s="18" t="s">
        <v>20</v>
      </c>
      <c r="C11" s="3">
        <v>70</v>
      </c>
      <c r="D11" s="5">
        <v>4</v>
      </c>
      <c r="E11" s="5">
        <v>66</v>
      </c>
      <c r="F11" s="5">
        <v>66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6.5">
      <c r="A12" s="17"/>
      <c r="B12" s="18" t="s">
        <v>21</v>
      </c>
      <c r="C12" s="3">
        <v>42</v>
      </c>
      <c r="D12" s="5">
        <v>2</v>
      </c>
      <c r="E12" s="5">
        <v>40</v>
      </c>
      <c r="F12" s="5">
        <v>40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6.5">
      <c r="A13" s="17" t="s">
        <v>23</v>
      </c>
      <c r="B13" s="18" t="s">
        <v>20</v>
      </c>
      <c r="C13" s="3">
        <v>59</v>
      </c>
      <c r="D13" s="5">
        <v>0</v>
      </c>
      <c r="E13" s="5">
        <v>59</v>
      </c>
      <c r="F13" s="5">
        <v>3</v>
      </c>
      <c r="G13" s="5">
        <v>56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6.5">
      <c r="A14" s="17"/>
      <c r="B14" s="18" t="s">
        <v>21</v>
      </c>
      <c r="C14" s="3">
        <v>40</v>
      </c>
      <c r="D14" s="5">
        <v>0</v>
      </c>
      <c r="E14" s="5">
        <v>40</v>
      </c>
      <c r="F14" s="5">
        <v>4</v>
      </c>
      <c r="G14" s="5">
        <v>36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ht="16.5">
      <c r="A15" s="17" t="s">
        <v>24</v>
      </c>
      <c r="B15" s="18" t="s">
        <v>20</v>
      </c>
      <c r="C15" s="3">
        <v>66</v>
      </c>
      <c r="D15" s="5">
        <v>0</v>
      </c>
      <c r="E15" s="5">
        <v>66</v>
      </c>
      <c r="F15" s="5">
        <v>0</v>
      </c>
      <c r="G15" s="5">
        <v>6</v>
      </c>
      <c r="H15" s="5">
        <v>60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16.5">
      <c r="A16" s="17"/>
      <c r="B16" s="18" t="s">
        <v>21</v>
      </c>
      <c r="C16" s="3">
        <v>40</v>
      </c>
      <c r="D16" s="5">
        <v>0</v>
      </c>
      <c r="E16" s="5">
        <v>40</v>
      </c>
      <c r="F16" s="5">
        <v>0</v>
      </c>
      <c r="G16" s="5">
        <v>5</v>
      </c>
      <c r="H16" s="5">
        <v>35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16.5">
      <c r="A17" s="17" t="s">
        <v>25</v>
      </c>
      <c r="B17" s="18" t="s">
        <v>20</v>
      </c>
      <c r="C17" s="3">
        <v>68</v>
      </c>
      <c r="D17" s="5">
        <v>0</v>
      </c>
      <c r="E17" s="5">
        <v>68</v>
      </c>
      <c r="F17" s="5">
        <v>0</v>
      </c>
      <c r="G17" s="5">
        <v>0</v>
      </c>
      <c r="H17" s="5">
        <v>7</v>
      </c>
      <c r="I17" s="5">
        <v>61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6.5">
      <c r="A18" s="17"/>
      <c r="B18" s="18" t="s">
        <v>21</v>
      </c>
      <c r="C18" s="3">
        <v>47</v>
      </c>
      <c r="D18" s="5">
        <v>0</v>
      </c>
      <c r="E18" s="5">
        <v>47</v>
      </c>
      <c r="F18" s="5">
        <v>0</v>
      </c>
      <c r="G18" s="5">
        <v>1</v>
      </c>
      <c r="H18" s="5">
        <v>7</v>
      </c>
      <c r="I18" s="5">
        <v>39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6.5">
      <c r="A19" s="17" t="s">
        <v>26</v>
      </c>
      <c r="B19" s="18" t="s">
        <v>20</v>
      </c>
      <c r="C19" s="3">
        <v>71</v>
      </c>
      <c r="D19" s="5">
        <v>0</v>
      </c>
      <c r="E19" s="5">
        <v>71</v>
      </c>
      <c r="F19" s="5">
        <v>0</v>
      </c>
      <c r="G19" s="5">
        <v>0</v>
      </c>
      <c r="H19" s="5">
        <v>0</v>
      </c>
      <c r="I19" s="5">
        <v>9</v>
      </c>
      <c r="J19" s="5">
        <v>61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6.5">
      <c r="A20" s="17"/>
      <c r="B20" s="18" t="s">
        <v>21</v>
      </c>
      <c r="C20" s="3">
        <v>30</v>
      </c>
      <c r="D20" s="5">
        <v>0</v>
      </c>
      <c r="E20" s="5">
        <v>30</v>
      </c>
      <c r="F20" s="5">
        <v>0</v>
      </c>
      <c r="G20" s="5">
        <v>0</v>
      </c>
      <c r="H20" s="5">
        <v>0</v>
      </c>
      <c r="I20" s="5">
        <v>8</v>
      </c>
      <c r="J20" s="5">
        <v>22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ht="16.5">
      <c r="A21" s="17" t="s">
        <v>27</v>
      </c>
      <c r="B21" s="18" t="s">
        <v>20</v>
      </c>
      <c r="C21" s="3">
        <v>56</v>
      </c>
      <c r="D21" s="5">
        <v>0</v>
      </c>
      <c r="E21" s="5">
        <v>56</v>
      </c>
      <c r="F21" s="5">
        <v>0</v>
      </c>
      <c r="G21" s="5">
        <v>0</v>
      </c>
      <c r="H21" s="5">
        <v>0</v>
      </c>
      <c r="I21" s="5">
        <v>0</v>
      </c>
      <c r="J21" s="5">
        <v>8</v>
      </c>
      <c r="K21" s="5">
        <v>48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ht="16.5">
      <c r="A22" s="17"/>
      <c r="B22" s="18" t="s">
        <v>21</v>
      </c>
      <c r="C22" s="3">
        <v>34</v>
      </c>
      <c r="D22" s="5">
        <v>0</v>
      </c>
      <c r="E22" s="5">
        <v>34</v>
      </c>
      <c r="F22" s="5">
        <v>0</v>
      </c>
      <c r="G22" s="5">
        <v>0</v>
      </c>
      <c r="H22" s="5">
        <v>0</v>
      </c>
      <c r="I22" s="5">
        <v>1</v>
      </c>
      <c r="J22" s="5">
        <v>6</v>
      </c>
      <c r="K22" s="5">
        <v>27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6.5">
      <c r="A23" s="17" t="s">
        <v>28</v>
      </c>
      <c r="B23" s="18" t="s">
        <v>20</v>
      </c>
      <c r="C23" s="3">
        <v>151</v>
      </c>
      <c r="D23" s="5">
        <v>0</v>
      </c>
      <c r="E23" s="5">
        <v>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4</v>
      </c>
      <c r="L23" s="5">
        <v>147</v>
      </c>
      <c r="M23" s="5">
        <v>147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6.5">
      <c r="A24" s="17"/>
      <c r="B24" s="18" t="s">
        <v>21</v>
      </c>
      <c r="C24" s="3">
        <v>82</v>
      </c>
      <c r="D24" s="5">
        <v>0</v>
      </c>
      <c r="E24" s="5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</v>
      </c>
      <c r="L24" s="5">
        <v>79</v>
      </c>
      <c r="M24" s="5">
        <v>78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6.5">
      <c r="A25" s="17" t="s">
        <v>29</v>
      </c>
      <c r="B25" s="18" t="s">
        <v>20</v>
      </c>
      <c r="C25" s="3">
        <v>150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149</v>
      </c>
      <c r="M25" s="5">
        <v>18</v>
      </c>
      <c r="N25" s="5">
        <v>130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</row>
    <row r="26" spans="1:19" ht="16.5">
      <c r="A26" s="17"/>
      <c r="B26" s="18" t="s">
        <v>21</v>
      </c>
      <c r="C26" s="3">
        <v>82</v>
      </c>
      <c r="D26" s="5">
        <v>0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81</v>
      </c>
      <c r="M26" s="5">
        <v>12</v>
      </c>
      <c r="N26" s="5">
        <v>69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6.5">
      <c r="A27" s="17" t="s">
        <v>30</v>
      </c>
      <c r="B27" s="18" t="s">
        <v>20</v>
      </c>
      <c r="C27" s="3">
        <v>157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156</v>
      </c>
      <c r="M27" s="5">
        <v>0</v>
      </c>
      <c r="N27" s="5">
        <v>27</v>
      </c>
      <c r="O27" s="5">
        <v>129</v>
      </c>
      <c r="P27" s="5">
        <v>1</v>
      </c>
      <c r="Q27" s="5">
        <v>1</v>
      </c>
      <c r="R27" s="5">
        <v>0</v>
      </c>
      <c r="S27" s="5">
        <v>0</v>
      </c>
    </row>
    <row r="28" spans="1:19" ht="16.5">
      <c r="A28" s="17"/>
      <c r="B28" s="18" t="s">
        <v>21</v>
      </c>
      <c r="C28" s="3">
        <v>80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75</v>
      </c>
      <c r="M28" s="5">
        <v>0</v>
      </c>
      <c r="N28" s="5">
        <v>20</v>
      </c>
      <c r="O28" s="5">
        <v>55</v>
      </c>
      <c r="P28" s="5">
        <v>5</v>
      </c>
      <c r="Q28" s="5">
        <v>5</v>
      </c>
      <c r="R28" s="5">
        <v>0</v>
      </c>
      <c r="S28" s="5">
        <v>0</v>
      </c>
    </row>
    <row r="29" spans="1:19" ht="16.5">
      <c r="A29" s="17" t="s">
        <v>31</v>
      </c>
      <c r="B29" s="18" t="s">
        <v>20</v>
      </c>
      <c r="C29" s="3">
        <v>490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26</v>
      </c>
      <c r="M29" s="5">
        <v>0</v>
      </c>
      <c r="N29" s="5">
        <v>0</v>
      </c>
      <c r="O29" s="5">
        <v>26</v>
      </c>
      <c r="P29" s="5">
        <v>464</v>
      </c>
      <c r="Q29" s="5">
        <v>460</v>
      </c>
      <c r="R29" s="5">
        <v>4</v>
      </c>
      <c r="S29" s="5">
        <v>0</v>
      </c>
    </row>
    <row r="30" spans="1:19" ht="16.5">
      <c r="A30" s="17"/>
      <c r="B30" s="18" t="s">
        <v>21</v>
      </c>
      <c r="C30" s="3">
        <v>252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12</v>
      </c>
      <c r="M30" s="5">
        <v>1</v>
      </c>
      <c r="N30" s="5">
        <v>1</v>
      </c>
      <c r="O30" s="5">
        <v>10</v>
      </c>
      <c r="P30" s="5">
        <v>240</v>
      </c>
      <c r="Q30" s="5">
        <v>237</v>
      </c>
      <c r="R30" s="5">
        <v>3</v>
      </c>
      <c r="S30" s="5">
        <v>0</v>
      </c>
    </row>
    <row r="31" spans="1:19" ht="16.5">
      <c r="A31" s="17" t="s">
        <v>32</v>
      </c>
      <c r="B31" s="18" t="s">
        <v>20</v>
      </c>
      <c r="C31" s="3">
        <v>611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3</v>
      </c>
      <c r="M31" s="5">
        <v>0</v>
      </c>
      <c r="N31" s="5">
        <v>0</v>
      </c>
      <c r="O31" s="5">
        <v>3</v>
      </c>
      <c r="P31" s="5">
        <v>608</v>
      </c>
      <c r="Q31" s="5">
        <v>136</v>
      </c>
      <c r="R31" s="5">
        <v>469</v>
      </c>
      <c r="S31" s="5">
        <v>3</v>
      </c>
    </row>
    <row r="32" spans="1:19" ht="16.5">
      <c r="A32" s="17"/>
      <c r="B32" s="18" t="s">
        <v>21</v>
      </c>
      <c r="C32" s="3">
        <v>375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4</v>
      </c>
      <c r="M32" s="5">
        <v>0</v>
      </c>
      <c r="N32" s="5">
        <v>0</v>
      </c>
      <c r="O32" s="5">
        <v>4</v>
      </c>
      <c r="P32" s="5">
        <v>371</v>
      </c>
      <c r="Q32" s="5">
        <v>76</v>
      </c>
      <c r="R32" s="5">
        <v>295</v>
      </c>
      <c r="S32" s="5">
        <v>0</v>
      </c>
    </row>
    <row r="33" spans="1:19" ht="16.5">
      <c r="A33" s="17" t="s">
        <v>33</v>
      </c>
      <c r="B33" s="18" t="s">
        <v>20</v>
      </c>
      <c r="C33" s="3">
        <v>627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627</v>
      </c>
      <c r="Q33" s="5">
        <v>14</v>
      </c>
      <c r="R33" s="5">
        <v>138</v>
      </c>
      <c r="S33" s="5">
        <v>475</v>
      </c>
    </row>
    <row r="34" spans="1:19" ht="16.5">
      <c r="A34" s="17"/>
      <c r="B34" s="18" t="s">
        <v>21</v>
      </c>
      <c r="C34" s="3">
        <v>390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390</v>
      </c>
      <c r="Q34" s="5">
        <v>4</v>
      </c>
      <c r="R34" s="5">
        <v>93</v>
      </c>
      <c r="S34" s="5">
        <v>293</v>
      </c>
    </row>
    <row r="35" spans="1:19" ht="16.5">
      <c r="A35" s="17" t="s">
        <v>34</v>
      </c>
      <c r="B35" s="18" t="s">
        <v>20</v>
      </c>
      <c r="C35" s="3">
        <v>148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148</v>
      </c>
      <c r="Q35" s="5">
        <v>1</v>
      </c>
      <c r="R35" s="5">
        <v>15</v>
      </c>
      <c r="S35" s="5">
        <v>132</v>
      </c>
    </row>
    <row r="36" spans="1:19" ht="16.5">
      <c r="A36" s="17"/>
      <c r="B36" s="18" t="s">
        <v>21</v>
      </c>
      <c r="C36" s="3">
        <v>103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103</v>
      </c>
      <c r="Q36" s="5">
        <v>2</v>
      </c>
      <c r="R36" s="5">
        <v>13</v>
      </c>
      <c r="S36" s="5">
        <v>88</v>
      </c>
    </row>
    <row r="37" spans="1:19" ht="16.5">
      <c r="A37" s="17" t="s">
        <v>35</v>
      </c>
      <c r="B37" s="18" t="s">
        <v>20</v>
      </c>
      <c r="C37" s="3">
        <v>21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21</v>
      </c>
      <c r="Q37" s="5">
        <v>2</v>
      </c>
      <c r="R37" s="5">
        <v>0</v>
      </c>
      <c r="S37" s="5">
        <v>19</v>
      </c>
    </row>
    <row r="38" spans="1:19" ht="16.5">
      <c r="A38" s="17"/>
      <c r="B38" s="18" t="s">
        <v>21</v>
      </c>
      <c r="C38" s="3">
        <v>11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11</v>
      </c>
      <c r="Q38" s="5">
        <v>1</v>
      </c>
      <c r="R38" s="5">
        <v>1</v>
      </c>
      <c r="S38" s="5">
        <v>9</v>
      </c>
    </row>
    <row r="39" spans="1:19" ht="16.5">
      <c r="A39" s="17" t="s">
        <v>36</v>
      </c>
      <c r="B39" s="18" t="s">
        <v>20</v>
      </c>
      <c r="C39" s="3">
        <v>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4</v>
      </c>
      <c r="Q39" s="5">
        <v>2</v>
      </c>
      <c r="R39" s="5">
        <v>1</v>
      </c>
      <c r="S39" s="5">
        <v>1</v>
      </c>
    </row>
    <row r="40" spans="1:19" ht="16.5">
      <c r="A40" s="17"/>
      <c r="B40" s="18" t="s">
        <v>21</v>
      </c>
      <c r="C40" s="3">
        <v>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2</v>
      </c>
    </row>
    <row r="41" spans="1:19" ht="16.5">
      <c r="A41" s="17" t="s">
        <v>37</v>
      </c>
      <c r="B41" s="18" t="s">
        <v>20</v>
      </c>
      <c r="C41" s="3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1</v>
      </c>
      <c r="S41" s="5">
        <v>1</v>
      </c>
    </row>
    <row r="42" spans="1:19" ht="17.25" thickBot="1">
      <c r="A42" s="19"/>
      <c r="B42" s="20" t="s">
        <v>21</v>
      </c>
      <c r="C42" s="6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1</v>
      </c>
    </row>
  </sheetData>
  <sheetProtection/>
  <mergeCells count="9">
    <mergeCell ref="A1:S1"/>
    <mergeCell ref="A2:S2"/>
    <mergeCell ref="R3:S3"/>
    <mergeCell ref="B4:B5"/>
    <mergeCell ref="C4:C5"/>
    <mergeCell ref="D4:D5"/>
    <mergeCell ref="E4:K4"/>
    <mergeCell ref="L4:O4"/>
    <mergeCell ref="P4:S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M22" sqref="M2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19" width="8.375" style="8" customWidth="1"/>
    <col min="20" max="16384" width="5.25390625" style="8" customWidth="1"/>
  </cols>
  <sheetData>
    <row r="1" spans="1:19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>
      <c r="A2" s="26" t="s">
        <v>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 t="s">
        <v>66</v>
      </c>
      <c r="S3" s="30"/>
    </row>
    <row r="4" spans="1:19" ht="19.5" customHeight="1">
      <c r="A4" s="10"/>
      <c r="B4" s="31"/>
      <c r="C4" s="23" t="s">
        <v>1</v>
      </c>
      <c r="D4" s="21" t="s">
        <v>40</v>
      </c>
      <c r="E4" s="27" t="s">
        <v>3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71</v>
      </c>
      <c r="Q4" s="28"/>
      <c r="R4" s="28"/>
      <c r="S4" s="28"/>
    </row>
    <row r="5" spans="1:19" ht="69.75" customHeight="1">
      <c r="A5" s="11"/>
      <c r="B5" s="32"/>
      <c r="C5" s="24"/>
      <c r="D5" s="22"/>
      <c r="E5" s="12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2" t="s">
        <v>7</v>
      </c>
      <c r="M5" s="13" t="s">
        <v>8</v>
      </c>
      <c r="N5" s="13" t="s">
        <v>9</v>
      </c>
      <c r="O5" s="13" t="s">
        <v>10</v>
      </c>
      <c r="P5" s="12" t="s">
        <v>7</v>
      </c>
      <c r="Q5" s="13" t="s">
        <v>8</v>
      </c>
      <c r="R5" s="13" t="s">
        <v>9</v>
      </c>
      <c r="S5" s="14" t="s">
        <v>10</v>
      </c>
    </row>
    <row r="6" spans="1:19" ht="16.5">
      <c r="A6" s="15" t="s">
        <v>16</v>
      </c>
      <c r="B6" s="16" t="s">
        <v>7</v>
      </c>
      <c r="C6" s="1">
        <v>4454</v>
      </c>
      <c r="D6" s="2">
        <v>185</v>
      </c>
      <c r="E6" s="2">
        <v>683</v>
      </c>
      <c r="F6" s="2">
        <v>122</v>
      </c>
      <c r="G6" s="2">
        <v>117</v>
      </c>
      <c r="H6" s="2">
        <v>108</v>
      </c>
      <c r="I6" s="2">
        <v>115</v>
      </c>
      <c r="J6" s="2">
        <v>128</v>
      </c>
      <c r="K6" s="2">
        <v>93</v>
      </c>
      <c r="L6" s="2">
        <v>707</v>
      </c>
      <c r="M6" s="2">
        <v>193</v>
      </c>
      <c r="N6" s="2">
        <v>264</v>
      </c>
      <c r="O6" s="2">
        <v>250</v>
      </c>
      <c r="P6" s="2">
        <v>2879</v>
      </c>
      <c r="Q6" s="2">
        <v>913</v>
      </c>
      <c r="R6" s="2">
        <v>938</v>
      </c>
      <c r="S6" s="2">
        <v>1028</v>
      </c>
    </row>
    <row r="7" spans="1:19" ht="16.5">
      <c r="A7" s="17"/>
      <c r="B7" s="18" t="s">
        <v>17</v>
      </c>
      <c r="C7" s="3">
        <v>2819</v>
      </c>
      <c r="D7" s="4">
        <v>115</v>
      </c>
      <c r="E7" s="4">
        <v>431</v>
      </c>
      <c r="F7" s="4">
        <v>73</v>
      </c>
      <c r="G7" s="4">
        <v>72</v>
      </c>
      <c r="H7" s="4">
        <v>65</v>
      </c>
      <c r="I7" s="4">
        <v>72</v>
      </c>
      <c r="J7" s="4">
        <v>80</v>
      </c>
      <c r="K7" s="4">
        <v>69</v>
      </c>
      <c r="L7" s="4">
        <v>452</v>
      </c>
      <c r="M7" s="4">
        <v>126</v>
      </c>
      <c r="N7" s="4">
        <v>168</v>
      </c>
      <c r="O7" s="4">
        <v>158</v>
      </c>
      <c r="P7" s="4">
        <v>1821</v>
      </c>
      <c r="Q7" s="4">
        <v>583</v>
      </c>
      <c r="R7" s="4">
        <v>616</v>
      </c>
      <c r="S7" s="4">
        <v>622</v>
      </c>
    </row>
    <row r="8" spans="1:19" ht="16.5">
      <c r="A8" s="17"/>
      <c r="B8" s="18" t="s">
        <v>18</v>
      </c>
      <c r="C8" s="3">
        <v>1635</v>
      </c>
      <c r="D8" s="5">
        <v>70</v>
      </c>
      <c r="E8" s="5">
        <v>252</v>
      </c>
      <c r="F8" s="5">
        <v>49</v>
      </c>
      <c r="G8" s="5">
        <v>45</v>
      </c>
      <c r="H8" s="5">
        <v>43</v>
      </c>
      <c r="I8" s="5">
        <v>43</v>
      </c>
      <c r="J8" s="5">
        <v>48</v>
      </c>
      <c r="K8" s="5">
        <v>24</v>
      </c>
      <c r="L8" s="5">
        <v>255</v>
      </c>
      <c r="M8" s="5">
        <v>67</v>
      </c>
      <c r="N8" s="5">
        <v>96</v>
      </c>
      <c r="O8" s="5">
        <v>92</v>
      </c>
      <c r="P8" s="5">
        <v>1058</v>
      </c>
      <c r="Q8" s="5">
        <v>330</v>
      </c>
      <c r="R8" s="5">
        <v>322</v>
      </c>
      <c r="S8" s="5">
        <v>406</v>
      </c>
    </row>
    <row r="9" spans="1:19" ht="16.5">
      <c r="A9" s="17" t="s">
        <v>19</v>
      </c>
      <c r="B9" s="18" t="s">
        <v>20</v>
      </c>
      <c r="C9" s="3">
        <v>111</v>
      </c>
      <c r="D9" s="5">
        <v>111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ht="16.5">
      <c r="A10" s="17"/>
      <c r="B10" s="18" t="s">
        <v>21</v>
      </c>
      <c r="C10" s="3">
        <v>63</v>
      </c>
      <c r="D10" s="5">
        <v>63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6.5">
      <c r="A11" s="17" t="s">
        <v>22</v>
      </c>
      <c r="B11" s="18" t="s">
        <v>20</v>
      </c>
      <c r="C11" s="3">
        <v>70</v>
      </c>
      <c r="D11" s="5">
        <v>4</v>
      </c>
      <c r="E11" s="5">
        <v>66</v>
      </c>
      <c r="F11" s="5">
        <v>66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6.5">
      <c r="A12" s="17"/>
      <c r="B12" s="18" t="s">
        <v>21</v>
      </c>
      <c r="C12" s="3">
        <v>55</v>
      </c>
      <c r="D12" s="5">
        <v>7</v>
      </c>
      <c r="E12" s="5">
        <v>48</v>
      </c>
      <c r="F12" s="5">
        <v>47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6.5">
      <c r="A13" s="17" t="s">
        <v>23</v>
      </c>
      <c r="B13" s="18" t="s">
        <v>20</v>
      </c>
      <c r="C13" s="3">
        <v>78</v>
      </c>
      <c r="D13" s="5">
        <v>0</v>
      </c>
      <c r="E13" s="5">
        <v>78</v>
      </c>
      <c r="F13" s="5">
        <v>7</v>
      </c>
      <c r="G13" s="5">
        <v>71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6.5">
      <c r="A14" s="17"/>
      <c r="B14" s="18" t="s">
        <v>21</v>
      </c>
      <c r="C14" s="3">
        <v>41</v>
      </c>
      <c r="D14" s="5">
        <v>0</v>
      </c>
      <c r="E14" s="5">
        <v>41</v>
      </c>
      <c r="F14" s="5">
        <v>2</v>
      </c>
      <c r="G14" s="5">
        <v>39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ht="16.5">
      <c r="A15" s="17" t="s">
        <v>24</v>
      </c>
      <c r="B15" s="18" t="s">
        <v>20</v>
      </c>
      <c r="C15" s="3">
        <v>61</v>
      </c>
      <c r="D15" s="5">
        <v>0</v>
      </c>
      <c r="E15" s="5">
        <v>61</v>
      </c>
      <c r="F15" s="5">
        <v>0</v>
      </c>
      <c r="G15" s="5">
        <v>1</v>
      </c>
      <c r="H15" s="5">
        <v>60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16.5">
      <c r="A16" s="17"/>
      <c r="B16" s="18" t="s">
        <v>21</v>
      </c>
      <c r="C16" s="3">
        <v>40</v>
      </c>
      <c r="D16" s="5">
        <v>0</v>
      </c>
      <c r="E16" s="5">
        <v>40</v>
      </c>
      <c r="F16" s="5">
        <v>0</v>
      </c>
      <c r="G16" s="5">
        <v>5</v>
      </c>
      <c r="H16" s="5">
        <v>35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16.5">
      <c r="A17" s="17" t="s">
        <v>25</v>
      </c>
      <c r="B17" s="18" t="s">
        <v>20</v>
      </c>
      <c r="C17" s="3">
        <v>72</v>
      </c>
      <c r="D17" s="5">
        <v>0</v>
      </c>
      <c r="E17" s="5">
        <v>72</v>
      </c>
      <c r="F17" s="5">
        <v>0</v>
      </c>
      <c r="G17" s="5">
        <v>0</v>
      </c>
      <c r="H17" s="5">
        <v>5</v>
      </c>
      <c r="I17" s="5">
        <v>67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6.5">
      <c r="A18" s="17"/>
      <c r="B18" s="18" t="s">
        <v>21</v>
      </c>
      <c r="C18" s="3">
        <v>45</v>
      </c>
      <c r="D18" s="5">
        <v>0</v>
      </c>
      <c r="E18" s="5">
        <v>45</v>
      </c>
      <c r="F18" s="5">
        <v>0</v>
      </c>
      <c r="G18" s="5">
        <v>0</v>
      </c>
      <c r="H18" s="5">
        <v>7</v>
      </c>
      <c r="I18" s="5">
        <v>38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6.5">
      <c r="A19" s="17" t="s">
        <v>26</v>
      </c>
      <c r="B19" s="18" t="s">
        <v>20</v>
      </c>
      <c r="C19" s="3">
        <v>77</v>
      </c>
      <c r="D19" s="5">
        <v>0</v>
      </c>
      <c r="E19" s="5">
        <v>77</v>
      </c>
      <c r="F19" s="5">
        <v>0</v>
      </c>
      <c r="G19" s="5">
        <v>0</v>
      </c>
      <c r="H19" s="5">
        <v>0</v>
      </c>
      <c r="I19" s="5">
        <v>5</v>
      </c>
      <c r="J19" s="5">
        <v>72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6.5">
      <c r="A20" s="17"/>
      <c r="B20" s="18" t="s">
        <v>21</v>
      </c>
      <c r="C20" s="3">
        <v>45</v>
      </c>
      <c r="D20" s="5">
        <v>0</v>
      </c>
      <c r="E20" s="5">
        <v>45</v>
      </c>
      <c r="F20" s="5">
        <v>0</v>
      </c>
      <c r="G20" s="5">
        <v>0</v>
      </c>
      <c r="H20" s="5">
        <v>1</v>
      </c>
      <c r="I20" s="5">
        <v>5</v>
      </c>
      <c r="J20" s="5">
        <v>39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ht="16.5">
      <c r="A21" s="17" t="s">
        <v>27</v>
      </c>
      <c r="B21" s="18" t="s">
        <v>20</v>
      </c>
      <c r="C21" s="3">
        <v>66</v>
      </c>
      <c r="D21" s="5">
        <v>0</v>
      </c>
      <c r="E21" s="5">
        <v>65</v>
      </c>
      <c r="F21" s="5">
        <v>0</v>
      </c>
      <c r="G21" s="5">
        <v>0</v>
      </c>
      <c r="H21" s="5">
        <v>0</v>
      </c>
      <c r="I21" s="5">
        <v>0</v>
      </c>
      <c r="J21" s="5">
        <v>8</v>
      </c>
      <c r="K21" s="5">
        <v>57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ht="16.5">
      <c r="A22" s="17"/>
      <c r="B22" s="18" t="s">
        <v>21</v>
      </c>
      <c r="C22" s="3">
        <v>31</v>
      </c>
      <c r="D22" s="5">
        <v>0</v>
      </c>
      <c r="E22" s="5">
        <v>31</v>
      </c>
      <c r="F22" s="5">
        <v>0</v>
      </c>
      <c r="G22" s="5">
        <v>0</v>
      </c>
      <c r="H22" s="5">
        <v>0</v>
      </c>
      <c r="I22" s="5">
        <v>0</v>
      </c>
      <c r="J22" s="5">
        <v>9</v>
      </c>
      <c r="K22" s="5">
        <v>22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6.5">
      <c r="A23" s="17" t="s">
        <v>28</v>
      </c>
      <c r="B23" s="18" t="s">
        <v>20</v>
      </c>
      <c r="C23" s="3">
        <v>113</v>
      </c>
      <c r="D23" s="5">
        <v>0</v>
      </c>
      <c r="E23" s="5">
        <v>12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12</v>
      </c>
      <c r="L23" s="5">
        <v>101</v>
      </c>
      <c r="M23" s="5">
        <v>101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6.5">
      <c r="A24" s="17"/>
      <c r="B24" s="18" t="s">
        <v>21</v>
      </c>
      <c r="C24" s="3">
        <v>58</v>
      </c>
      <c r="D24" s="5">
        <v>0</v>
      </c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</v>
      </c>
      <c r="L24" s="5">
        <v>56</v>
      </c>
      <c r="M24" s="5">
        <v>56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6.5">
      <c r="A25" s="17" t="s">
        <v>29</v>
      </c>
      <c r="B25" s="18" t="s">
        <v>20</v>
      </c>
      <c r="C25" s="3">
        <v>171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171</v>
      </c>
      <c r="M25" s="5">
        <v>23</v>
      </c>
      <c r="N25" s="5">
        <v>146</v>
      </c>
      <c r="O25" s="5">
        <v>2</v>
      </c>
      <c r="P25" s="5">
        <v>0</v>
      </c>
      <c r="Q25" s="5">
        <v>0</v>
      </c>
      <c r="R25" s="5">
        <v>0</v>
      </c>
      <c r="S25" s="5">
        <v>0</v>
      </c>
    </row>
    <row r="26" spans="1:19" ht="16.5">
      <c r="A26" s="17"/>
      <c r="B26" s="18" t="s">
        <v>21</v>
      </c>
      <c r="C26" s="3">
        <v>92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92</v>
      </c>
      <c r="M26" s="5">
        <v>10</v>
      </c>
      <c r="N26" s="5">
        <v>82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6.5">
      <c r="A27" s="17" t="s">
        <v>30</v>
      </c>
      <c r="B27" s="18" t="s">
        <v>20</v>
      </c>
      <c r="C27" s="3">
        <v>145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144</v>
      </c>
      <c r="M27" s="5">
        <v>1</v>
      </c>
      <c r="N27" s="5">
        <v>22</v>
      </c>
      <c r="O27" s="5">
        <v>121</v>
      </c>
      <c r="P27" s="5">
        <v>1</v>
      </c>
      <c r="Q27" s="5">
        <v>1</v>
      </c>
      <c r="R27" s="5">
        <v>0</v>
      </c>
      <c r="S27" s="5">
        <v>0</v>
      </c>
    </row>
    <row r="28" spans="1:19" ht="16.5">
      <c r="A28" s="17"/>
      <c r="B28" s="18" t="s">
        <v>21</v>
      </c>
      <c r="C28" s="3">
        <v>85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85</v>
      </c>
      <c r="M28" s="5">
        <v>1</v>
      </c>
      <c r="N28" s="5">
        <v>13</v>
      </c>
      <c r="O28" s="5">
        <v>71</v>
      </c>
      <c r="P28" s="5">
        <v>0</v>
      </c>
      <c r="Q28" s="5">
        <v>0</v>
      </c>
      <c r="R28" s="5">
        <v>0</v>
      </c>
      <c r="S28" s="5">
        <v>0</v>
      </c>
    </row>
    <row r="29" spans="1:19" ht="16.5">
      <c r="A29" s="17" t="s">
        <v>31</v>
      </c>
      <c r="B29" s="18" t="s">
        <v>20</v>
      </c>
      <c r="C29" s="3">
        <v>452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31</v>
      </c>
      <c r="M29" s="5">
        <v>0</v>
      </c>
      <c r="N29" s="5">
        <v>0</v>
      </c>
      <c r="O29" s="5">
        <v>31</v>
      </c>
      <c r="P29" s="5">
        <v>421</v>
      </c>
      <c r="Q29" s="5">
        <v>421</v>
      </c>
      <c r="R29" s="5">
        <v>0</v>
      </c>
      <c r="S29" s="5">
        <v>0</v>
      </c>
    </row>
    <row r="30" spans="1:19" ht="16.5">
      <c r="A30" s="17"/>
      <c r="B30" s="18" t="s">
        <v>21</v>
      </c>
      <c r="C30" s="3">
        <v>263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20</v>
      </c>
      <c r="M30" s="5">
        <v>0</v>
      </c>
      <c r="N30" s="5">
        <v>0</v>
      </c>
      <c r="O30" s="5">
        <v>20</v>
      </c>
      <c r="P30" s="5">
        <v>243</v>
      </c>
      <c r="Q30" s="5">
        <v>240</v>
      </c>
      <c r="R30" s="5">
        <v>3</v>
      </c>
      <c r="S30" s="5">
        <v>0</v>
      </c>
    </row>
    <row r="31" spans="1:19" ht="16.5">
      <c r="A31" s="17" t="s">
        <v>32</v>
      </c>
      <c r="B31" s="18" t="s">
        <v>20</v>
      </c>
      <c r="C31" s="3">
        <v>600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3</v>
      </c>
      <c r="M31" s="5">
        <v>0</v>
      </c>
      <c r="N31" s="5">
        <v>0</v>
      </c>
      <c r="O31" s="5">
        <v>3</v>
      </c>
      <c r="P31" s="5">
        <v>597</v>
      </c>
      <c r="Q31" s="5">
        <v>140</v>
      </c>
      <c r="R31" s="5">
        <v>457</v>
      </c>
      <c r="S31" s="5">
        <v>0</v>
      </c>
    </row>
    <row r="32" spans="1:19" ht="16.5">
      <c r="A32" s="17"/>
      <c r="B32" s="18" t="s">
        <v>21</v>
      </c>
      <c r="C32" s="3">
        <v>320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2</v>
      </c>
      <c r="M32" s="5">
        <v>0</v>
      </c>
      <c r="N32" s="5">
        <v>1</v>
      </c>
      <c r="O32" s="5">
        <v>1</v>
      </c>
      <c r="P32" s="5">
        <v>318</v>
      </c>
      <c r="Q32" s="5">
        <v>79</v>
      </c>
      <c r="R32" s="5">
        <v>238</v>
      </c>
      <c r="S32" s="5">
        <v>1</v>
      </c>
    </row>
    <row r="33" spans="1:19" ht="16.5">
      <c r="A33" s="17" t="s">
        <v>33</v>
      </c>
      <c r="B33" s="18" t="s">
        <v>20</v>
      </c>
      <c r="C33" s="3">
        <v>613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612</v>
      </c>
      <c r="Q33" s="5">
        <v>18</v>
      </c>
      <c r="R33" s="5">
        <v>141</v>
      </c>
      <c r="S33" s="5">
        <v>453</v>
      </c>
    </row>
    <row r="34" spans="1:19" ht="16.5">
      <c r="A34" s="17"/>
      <c r="B34" s="18" t="s">
        <v>21</v>
      </c>
      <c r="C34" s="3">
        <v>375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375</v>
      </c>
      <c r="Q34" s="5">
        <v>6</v>
      </c>
      <c r="R34" s="5">
        <v>75</v>
      </c>
      <c r="S34" s="5">
        <v>294</v>
      </c>
    </row>
    <row r="35" spans="1:19" ht="16.5">
      <c r="A35" s="17" t="s">
        <v>34</v>
      </c>
      <c r="B35" s="18" t="s">
        <v>20</v>
      </c>
      <c r="C35" s="3">
        <v>167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167</v>
      </c>
      <c r="Q35" s="5">
        <v>2</v>
      </c>
      <c r="R35" s="5">
        <v>12</v>
      </c>
      <c r="S35" s="5">
        <v>153</v>
      </c>
    </row>
    <row r="36" spans="1:19" ht="16.5">
      <c r="A36" s="17"/>
      <c r="B36" s="18" t="s">
        <v>21</v>
      </c>
      <c r="C36" s="3">
        <v>104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104</v>
      </c>
      <c r="Q36" s="5">
        <v>3</v>
      </c>
      <c r="R36" s="5">
        <v>3</v>
      </c>
      <c r="S36" s="5">
        <v>98</v>
      </c>
    </row>
    <row r="37" spans="1:19" ht="16.5">
      <c r="A37" s="17" t="s">
        <v>35</v>
      </c>
      <c r="B37" s="18" t="s">
        <v>20</v>
      </c>
      <c r="C37" s="3">
        <v>14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14</v>
      </c>
      <c r="Q37" s="5">
        <v>0</v>
      </c>
      <c r="R37" s="5">
        <v>2</v>
      </c>
      <c r="S37" s="5">
        <v>12</v>
      </c>
    </row>
    <row r="38" spans="1:19" ht="16.5">
      <c r="A38" s="17"/>
      <c r="B38" s="18" t="s">
        <v>21</v>
      </c>
      <c r="C38" s="3">
        <v>11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11</v>
      </c>
      <c r="Q38" s="5">
        <v>1</v>
      </c>
      <c r="R38" s="5">
        <v>2</v>
      </c>
      <c r="S38" s="5">
        <v>8</v>
      </c>
    </row>
    <row r="39" spans="1:19" ht="16.5">
      <c r="A39" s="17" t="s">
        <v>36</v>
      </c>
      <c r="B39" s="18" t="s">
        <v>20</v>
      </c>
      <c r="C39" s="3">
        <v>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5</v>
      </c>
      <c r="Q39" s="5">
        <v>1</v>
      </c>
      <c r="R39" s="5">
        <v>2</v>
      </c>
      <c r="S39" s="5">
        <v>2</v>
      </c>
    </row>
    <row r="40" spans="1:19" ht="16.5">
      <c r="A40" s="17"/>
      <c r="B40" s="18" t="s">
        <v>21</v>
      </c>
      <c r="C40" s="3">
        <v>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6</v>
      </c>
      <c r="Q40" s="5">
        <v>1</v>
      </c>
      <c r="R40" s="5">
        <v>1</v>
      </c>
      <c r="S40" s="5">
        <v>4</v>
      </c>
    </row>
    <row r="41" spans="1:19" ht="16.5">
      <c r="A41" s="17" t="s">
        <v>37</v>
      </c>
      <c r="B41" s="18" t="s">
        <v>20</v>
      </c>
      <c r="C41" s="3">
        <v>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4</v>
      </c>
      <c r="Q41" s="5">
        <v>0</v>
      </c>
      <c r="R41" s="5">
        <v>2</v>
      </c>
      <c r="S41" s="5">
        <v>2</v>
      </c>
    </row>
    <row r="42" spans="1:19" ht="17.25" thickBot="1">
      <c r="A42" s="19"/>
      <c r="B42" s="20" t="s">
        <v>21</v>
      </c>
      <c r="C42" s="6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1</v>
      </c>
    </row>
  </sheetData>
  <sheetProtection/>
  <mergeCells count="9">
    <mergeCell ref="A1:S1"/>
    <mergeCell ref="A2:S2"/>
    <mergeCell ref="R3:S3"/>
    <mergeCell ref="B4:B5"/>
    <mergeCell ref="C4:C5"/>
    <mergeCell ref="D4:D5"/>
    <mergeCell ref="E4:K4"/>
    <mergeCell ref="L4:O4"/>
    <mergeCell ref="P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C6" sqref="C6:S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19" width="8.375" style="8" customWidth="1"/>
    <col min="20" max="16384" width="5.25390625" style="8" customWidth="1"/>
  </cols>
  <sheetData>
    <row r="1" spans="1:19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 t="s">
        <v>66</v>
      </c>
      <c r="S3" s="30"/>
    </row>
    <row r="4" spans="1:19" ht="19.5" customHeight="1">
      <c r="A4" s="10"/>
      <c r="B4" s="31"/>
      <c r="C4" s="23" t="s">
        <v>1</v>
      </c>
      <c r="D4" s="21" t="s">
        <v>40</v>
      </c>
      <c r="E4" s="27" t="s">
        <v>3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71</v>
      </c>
      <c r="Q4" s="28"/>
      <c r="R4" s="28"/>
      <c r="S4" s="28"/>
    </row>
    <row r="5" spans="1:19" ht="69.75" customHeight="1">
      <c r="A5" s="11"/>
      <c r="B5" s="32"/>
      <c r="C5" s="24"/>
      <c r="D5" s="22"/>
      <c r="E5" s="12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2" t="s">
        <v>7</v>
      </c>
      <c r="M5" s="13" t="s">
        <v>8</v>
      </c>
      <c r="N5" s="13" t="s">
        <v>9</v>
      </c>
      <c r="O5" s="13" t="s">
        <v>10</v>
      </c>
      <c r="P5" s="12" t="s">
        <v>7</v>
      </c>
      <c r="Q5" s="13" t="s">
        <v>8</v>
      </c>
      <c r="R5" s="13" t="s">
        <v>9</v>
      </c>
      <c r="S5" s="14" t="s">
        <v>10</v>
      </c>
    </row>
    <row r="6" spans="1:19" ht="16.5">
      <c r="A6" s="15" t="s">
        <v>16</v>
      </c>
      <c r="B6" s="16" t="s">
        <v>7</v>
      </c>
      <c r="C6" s="1">
        <v>4334</v>
      </c>
      <c r="D6" s="2">
        <v>199</v>
      </c>
      <c r="E6" s="2">
        <v>741</v>
      </c>
      <c r="F6" s="2">
        <v>127</v>
      </c>
      <c r="G6" s="2">
        <v>129</v>
      </c>
      <c r="H6" s="2">
        <v>116</v>
      </c>
      <c r="I6" s="2">
        <v>107</v>
      </c>
      <c r="J6" s="2">
        <v>129</v>
      </c>
      <c r="K6" s="2">
        <v>133</v>
      </c>
      <c r="L6" s="2">
        <v>678</v>
      </c>
      <c r="M6" s="2">
        <v>217</v>
      </c>
      <c r="N6" s="2">
        <v>195</v>
      </c>
      <c r="O6" s="2">
        <v>266</v>
      </c>
      <c r="P6" s="2">
        <v>2716</v>
      </c>
      <c r="Q6" s="2">
        <v>881</v>
      </c>
      <c r="R6" s="2">
        <v>915</v>
      </c>
      <c r="S6" s="2">
        <v>920</v>
      </c>
    </row>
    <row r="7" spans="1:19" ht="16.5">
      <c r="A7" s="17"/>
      <c r="B7" s="18" t="s">
        <v>17</v>
      </c>
      <c r="C7" s="3">
        <v>2784</v>
      </c>
      <c r="D7" s="4">
        <v>129</v>
      </c>
      <c r="E7" s="4">
        <v>452</v>
      </c>
      <c r="F7" s="4">
        <v>74</v>
      </c>
      <c r="G7" s="4">
        <v>76</v>
      </c>
      <c r="H7" s="4">
        <v>69</v>
      </c>
      <c r="I7" s="4">
        <v>65</v>
      </c>
      <c r="J7" s="4">
        <v>84</v>
      </c>
      <c r="K7" s="4">
        <v>84</v>
      </c>
      <c r="L7" s="4">
        <v>446</v>
      </c>
      <c r="M7" s="4">
        <v>150</v>
      </c>
      <c r="N7" s="4">
        <v>126</v>
      </c>
      <c r="O7" s="4">
        <v>170</v>
      </c>
      <c r="P7" s="4">
        <v>1757</v>
      </c>
      <c r="Q7" s="4">
        <v>564</v>
      </c>
      <c r="R7" s="4">
        <v>589</v>
      </c>
      <c r="S7" s="4">
        <v>604</v>
      </c>
    </row>
    <row r="8" spans="1:19" ht="16.5">
      <c r="A8" s="17"/>
      <c r="B8" s="18" t="s">
        <v>18</v>
      </c>
      <c r="C8" s="3">
        <v>1550</v>
      </c>
      <c r="D8" s="5">
        <v>70</v>
      </c>
      <c r="E8" s="5">
        <v>289</v>
      </c>
      <c r="F8" s="5">
        <v>53</v>
      </c>
      <c r="G8" s="5">
        <v>53</v>
      </c>
      <c r="H8" s="5">
        <v>47</v>
      </c>
      <c r="I8" s="5">
        <v>42</v>
      </c>
      <c r="J8" s="5">
        <v>45</v>
      </c>
      <c r="K8" s="5">
        <v>49</v>
      </c>
      <c r="L8" s="5">
        <v>232</v>
      </c>
      <c r="M8" s="5">
        <v>67</v>
      </c>
      <c r="N8" s="5">
        <v>69</v>
      </c>
      <c r="O8" s="5">
        <v>96</v>
      </c>
      <c r="P8" s="5">
        <v>959</v>
      </c>
      <c r="Q8" s="5">
        <v>317</v>
      </c>
      <c r="R8" s="5">
        <v>326</v>
      </c>
      <c r="S8" s="5">
        <v>316</v>
      </c>
    </row>
    <row r="9" spans="1:19" ht="16.5">
      <c r="A9" s="17" t="s">
        <v>19</v>
      </c>
      <c r="B9" s="18" t="s">
        <v>20</v>
      </c>
      <c r="C9" s="3">
        <v>125</v>
      </c>
      <c r="D9" s="5">
        <v>125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ht="16.5">
      <c r="A10" s="17"/>
      <c r="B10" s="18" t="s">
        <v>21</v>
      </c>
      <c r="C10" s="3">
        <v>67</v>
      </c>
      <c r="D10" s="5">
        <v>67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6.5">
      <c r="A11" s="17" t="s">
        <v>22</v>
      </c>
      <c r="B11" s="18" t="s">
        <v>20</v>
      </c>
      <c r="C11" s="3">
        <v>71</v>
      </c>
      <c r="D11" s="5">
        <v>4</v>
      </c>
      <c r="E11" s="5">
        <v>67</v>
      </c>
      <c r="F11" s="5">
        <v>67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6.5">
      <c r="A12" s="17"/>
      <c r="B12" s="18" t="s">
        <v>21</v>
      </c>
      <c r="C12" s="3">
        <v>53</v>
      </c>
      <c r="D12" s="5">
        <v>2</v>
      </c>
      <c r="E12" s="5">
        <v>51</v>
      </c>
      <c r="F12" s="5">
        <v>51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6.5">
      <c r="A13" s="17" t="s">
        <v>23</v>
      </c>
      <c r="B13" s="18" t="s">
        <v>20</v>
      </c>
      <c r="C13" s="3">
        <v>77</v>
      </c>
      <c r="D13" s="5">
        <v>0</v>
      </c>
      <c r="E13" s="5">
        <v>77</v>
      </c>
      <c r="F13" s="5">
        <v>7</v>
      </c>
      <c r="G13" s="5">
        <v>70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6.5">
      <c r="A14" s="17"/>
      <c r="B14" s="18" t="s">
        <v>21</v>
      </c>
      <c r="C14" s="3">
        <v>54</v>
      </c>
      <c r="D14" s="5">
        <v>1</v>
      </c>
      <c r="E14" s="5">
        <v>53</v>
      </c>
      <c r="F14" s="5">
        <v>2</v>
      </c>
      <c r="G14" s="5">
        <v>51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ht="16.5">
      <c r="A15" s="17" t="s">
        <v>24</v>
      </c>
      <c r="B15" s="18" t="s">
        <v>20</v>
      </c>
      <c r="C15" s="3">
        <v>74</v>
      </c>
      <c r="D15" s="5">
        <v>0</v>
      </c>
      <c r="E15" s="5">
        <v>74</v>
      </c>
      <c r="F15" s="5">
        <v>0</v>
      </c>
      <c r="G15" s="5">
        <v>6</v>
      </c>
      <c r="H15" s="5">
        <v>67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16.5">
      <c r="A16" s="17"/>
      <c r="B16" s="18" t="s">
        <v>21</v>
      </c>
      <c r="C16" s="3">
        <v>45</v>
      </c>
      <c r="D16" s="5">
        <v>0</v>
      </c>
      <c r="E16" s="5">
        <v>45</v>
      </c>
      <c r="F16" s="5">
        <v>0</v>
      </c>
      <c r="G16" s="5">
        <v>2</v>
      </c>
      <c r="H16" s="5">
        <v>43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16.5">
      <c r="A17" s="17" t="s">
        <v>25</v>
      </c>
      <c r="B17" s="18" t="s">
        <v>20</v>
      </c>
      <c r="C17" s="3">
        <v>58</v>
      </c>
      <c r="D17" s="5">
        <v>0</v>
      </c>
      <c r="E17" s="5">
        <v>58</v>
      </c>
      <c r="F17" s="5">
        <v>0</v>
      </c>
      <c r="G17" s="5">
        <v>0</v>
      </c>
      <c r="H17" s="5">
        <v>2</v>
      </c>
      <c r="I17" s="5">
        <v>56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6.5">
      <c r="A18" s="17"/>
      <c r="B18" s="18" t="s">
        <v>21</v>
      </c>
      <c r="C18" s="3">
        <v>38</v>
      </c>
      <c r="D18" s="5">
        <v>0</v>
      </c>
      <c r="E18" s="5">
        <v>38</v>
      </c>
      <c r="F18" s="5">
        <v>0</v>
      </c>
      <c r="G18" s="5">
        <v>0</v>
      </c>
      <c r="H18" s="5">
        <v>4</v>
      </c>
      <c r="I18" s="5">
        <v>34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6.5">
      <c r="A19" s="17" t="s">
        <v>26</v>
      </c>
      <c r="B19" s="18" t="s">
        <v>20</v>
      </c>
      <c r="C19" s="3">
        <v>86</v>
      </c>
      <c r="D19" s="5">
        <v>0</v>
      </c>
      <c r="E19" s="5">
        <v>86</v>
      </c>
      <c r="F19" s="5">
        <v>0</v>
      </c>
      <c r="G19" s="5">
        <v>0</v>
      </c>
      <c r="H19" s="5">
        <v>0</v>
      </c>
      <c r="I19" s="5">
        <v>8</v>
      </c>
      <c r="J19" s="5">
        <v>78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6.5">
      <c r="A20" s="17"/>
      <c r="B20" s="18" t="s">
        <v>21</v>
      </c>
      <c r="C20" s="3">
        <v>46</v>
      </c>
      <c r="D20" s="5">
        <v>0</v>
      </c>
      <c r="E20" s="5">
        <v>46</v>
      </c>
      <c r="F20" s="5">
        <v>0</v>
      </c>
      <c r="G20" s="5">
        <v>0</v>
      </c>
      <c r="H20" s="5">
        <v>0</v>
      </c>
      <c r="I20" s="5">
        <v>7</v>
      </c>
      <c r="J20" s="5">
        <v>39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ht="16.5">
      <c r="A21" s="17" t="s">
        <v>27</v>
      </c>
      <c r="B21" s="18" t="s">
        <v>20</v>
      </c>
      <c r="C21" s="3">
        <v>84</v>
      </c>
      <c r="D21" s="5">
        <v>0</v>
      </c>
      <c r="E21" s="5">
        <v>83</v>
      </c>
      <c r="F21" s="5">
        <v>0</v>
      </c>
      <c r="G21" s="5">
        <v>0</v>
      </c>
      <c r="H21" s="5">
        <v>0</v>
      </c>
      <c r="I21" s="5">
        <v>0</v>
      </c>
      <c r="J21" s="5">
        <v>6</v>
      </c>
      <c r="K21" s="5">
        <v>77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ht="16.5">
      <c r="A22" s="17"/>
      <c r="B22" s="18" t="s">
        <v>21</v>
      </c>
      <c r="C22" s="3">
        <v>50</v>
      </c>
      <c r="D22" s="5">
        <v>0</v>
      </c>
      <c r="E22" s="5">
        <v>50</v>
      </c>
      <c r="F22" s="5">
        <v>0</v>
      </c>
      <c r="G22" s="5">
        <v>0</v>
      </c>
      <c r="H22" s="5">
        <v>0</v>
      </c>
      <c r="I22" s="5">
        <v>1</v>
      </c>
      <c r="J22" s="5">
        <v>5</v>
      </c>
      <c r="K22" s="5">
        <v>44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6.5">
      <c r="A23" s="17" t="s">
        <v>28</v>
      </c>
      <c r="B23" s="18" t="s">
        <v>20</v>
      </c>
      <c r="C23" s="3">
        <v>141</v>
      </c>
      <c r="D23" s="5">
        <v>0</v>
      </c>
      <c r="E23" s="5">
        <v>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7</v>
      </c>
      <c r="L23" s="5">
        <v>134</v>
      </c>
      <c r="M23" s="5">
        <v>132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6.5">
      <c r="A24" s="17"/>
      <c r="B24" s="18" t="s">
        <v>21</v>
      </c>
      <c r="C24" s="3">
        <v>69</v>
      </c>
      <c r="D24" s="5">
        <v>0</v>
      </c>
      <c r="E24" s="5">
        <v>6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5</v>
      </c>
      <c r="L24" s="5">
        <v>63</v>
      </c>
      <c r="M24" s="5">
        <v>62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6.5">
      <c r="A25" s="17" t="s">
        <v>29</v>
      </c>
      <c r="B25" s="18" t="s">
        <v>20</v>
      </c>
      <c r="C25" s="3">
        <v>120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120</v>
      </c>
      <c r="M25" s="5">
        <v>17</v>
      </c>
      <c r="N25" s="5">
        <v>103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6.5">
      <c r="A26" s="17"/>
      <c r="B26" s="18" t="s">
        <v>21</v>
      </c>
      <c r="C26" s="3">
        <v>65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65</v>
      </c>
      <c r="M26" s="5">
        <v>5</v>
      </c>
      <c r="N26" s="5">
        <v>60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6.5">
      <c r="A27" s="17" t="s">
        <v>30</v>
      </c>
      <c r="B27" s="18" t="s">
        <v>20</v>
      </c>
      <c r="C27" s="3">
        <v>176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175</v>
      </c>
      <c r="M27" s="5">
        <v>0</v>
      </c>
      <c r="N27" s="5">
        <v>21</v>
      </c>
      <c r="O27" s="5">
        <v>154</v>
      </c>
      <c r="P27" s="5">
        <v>1</v>
      </c>
      <c r="Q27" s="5">
        <v>1</v>
      </c>
      <c r="R27" s="5">
        <v>0</v>
      </c>
      <c r="S27" s="5">
        <v>0</v>
      </c>
    </row>
    <row r="28" spans="1:19" ht="16.5">
      <c r="A28" s="17"/>
      <c r="B28" s="18" t="s">
        <v>21</v>
      </c>
      <c r="C28" s="3">
        <v>96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94</v>
      </c>
      <c r="M28" s="5">
        <v>0</v>
      </c>
      <c r="N28" s="5">
        <v>7</v>
      </c>
      <c r="O28" s="5">
        <v>87</v>
      </c>
      <c r="P28" s="5">
        <v>2</v>
      </c>
      <c r="Q28" s="5">
        <v>2</v>
      </c>
      <c r="R28" s="5">
        <v>0</v>
      </c>
      <c r="S28" s="5">
        <v>0</v>
      </c>
    </row>
    <row r="29" spans="1:19" ht="16.5">
      <c r="A29" s="17" t="s">
        <v>31</v>
      </c>
      <c r="B29" s="18" t="s">
        <v>20</v>
      </c>
      <c r="C29" s="3">
        <v>464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16</v>
      </c>
      <c r="M29" s="5">
        <v>0</v>
      </c>
      <c r="N29" s="5">
        <v>0</v>
      </c>
      <c r="O29" s="5">
        <v>16</v>
      </c>
      <c r="P29" s="5">
        <v>448</v>
      </c>
      <c r="Q29" s="5">
        <v>447</v>
      </c>
      <c r="R29" s="5">
        <v>1</v>
      </c>
      <c r="S29" s="5">
        <v>0</v>
      </c>
    </row>
    <row r="30" spans="1:19" ht="16.5">
      <c r="A30" s="17"/>
      <c r="B30" s="18" t="s">
        <v>21</v>
      </c>
      <c r="C30" s="3">
        <v>248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10</v>
      </c>
      <c r="M30" s="5">
        <v>0</v>
      </c>
      <c r="N30" s="5">
        <v>1</v>
      </c>
      <c r="O30" s="5">
        <v>9</v>
      </c>
      <c r="P30" s="5">
        <v>238</v>
      </c>
      <c r="Q30" s="5">
        <v>238</v>
      </c>
      <c r="R30" s="5">
        <v>0</v>
      </c>
      <c r="S30" s="5">
        <v>0</v>
      </c>
    </row>
    <row r="31" spans="1:19" ht="16.5">
      <c r="A31" s="17" t="s">
        <v>32</v>
      </c>
      <c r="B31" s="18" t="s">
        <v>20</v>
      </c>
      <c r="C31" s="3">
        <v>582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582</v>
      </c>
      <c r="Q31" s="5">
        <v>102</v>
      </c>
      <c r="R31" s="5">
        <v>443</v>
      </c>
      <c r="S31" s="5">
        <v>37</v>
      </c>
    </row>
    <row r="32" spans="1:19" ht="16.5">
      <c r="A32" s="17"/>
      <c r="B32" s="18" t="s">
        <v>21</v>
      </c>
      <c r="C32" s="3">
        <v>336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336</v>
      </c>
      <c r="Q32" s="5">
        <v>67</v>
      </c>
      <c r="R32" s="5">
        <v>257</v>
      </c>
      <c r="S32" s="5">
        <v>12</v>
      </c>
    </row>
    <row r="33" spans="1:19" ht="16.5">
      <c r="A33" s="17" t="s">
        <v>33</v>
      </c>
      <c r="B33" s="18" t="s">
        <v>20</v>
      </c>
      <c r="C33" s="3">
        <v>573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573</v>
      </c>
      <c r="Q33" s="5">
        <v>13</v>
      </c>
      <c r="R33" s="5">
        <v>126</v>
      </c>
      <c r="S33" s="5">
        <v>434</v>
      </c>
    </row>
    <row r="34" spans="1:19" ht="16.5">
      <c r="A34" s="17"/>
      <c r="B34" s="18" t="s">
        <v>21</v>
      </c>
      <c r="C34" s="3">
        <v>301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301</v>
      </c>
      <c r="Q34" s="5">
        <v>10</v>
      </c>
      <c r="R34" s="5">
        <v>52</v>
      </c>
      <c r="S34" s="5">
        <v>239</v>
      </c>
    </row>
    <row r="35" spans="1:19" ht="16.5">
      <c r="A35" s="17" t="s">
        <v>34</v>
      </c>
      <c r="B35" s="18" t="s">
        <v>20</v>
      </c>
      <c r="C35" s="3">
        <v>134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134</v>
      </c>
      <c r="Q35" s="5">
        <v>1</v>
      </c>
      <c r="R35" s="5">
        <v>17</v>
      </c>
      <c r="S35" s="5">
        <v>116</v>
      </c>
    </row>
    <row r="36" spans="1:19" ht="16.5">
      <c r="A36" s="17"/>
      <c r="B36" s="18" t="s">
        <v>21</v>
      </c>
      <c r="C36" s="3">
        <v>73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73</v>
      </c>
      <c r="Q36" s="5">
        <v>0</v>
      </c>
      <c r="R36" s="5">
        <v>13</v>
      </c>
      <c r="S36" s="5">
        <v>60</v>
      </c>
    </row>
    <row r="37" spans="1:19" ht="16.5">
      <c r="A37" s="17" t="s">
        <v>35</v>
      </c>
      <c r="B37" s="18" t="s">
        <v>20</v>
      </c>
      <c r="C37" s="3">
        <v>14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14</v>
      </c>
      <c r="Q37" s="5">
        <v>0</v>
      </c>
      <c r="R37" s="5">
        <v>2</v>
      </c>
      <c r="S37" s="5">
        <v>12</v>
      </c>
    </row>
    <row r="38" spans="1:19" ht="16.5">
      <c r="A38" s="17"/>
      <c r="B38" s="18" t="s">
        <v>21</v>
      </c>
      <c r="C38" s="3">
        <v>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5</v>
      </c>
      <c r="Q38" s="5">
        <v>0</v>
      </c>
      <c r="R38" s="5">
        <v>2</v>
      </c>
      <c r="S38" s="5">
        <v>3</v>
      </c>
    </row>
    <row r="39" spans="1:19" ht="16.5">
      <c r="A39" s="17" t="s">
        <v>36</v>
      </c>
      <c r="B39" s="18" t="s">
        <v>20</v>
      </c>
      <c r="C39" s="3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2</v>
      </c>
    </row>
    <row r="40" spans="1:19" ht="16.5">
      <c r="A40" s="17"/>
      <c r="B40" s="18" t="s">
        <v>21</v>
      </c>
      <c r="C40" s="3">
        <v>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1</v>
      </c>
      <c r="S40" s="5">
        <v>1</v>
      </c>
    </row>
    <row r="41" spans="1:19" ht="16.5">
      <c r="A41" s="17" t="s">
        <v>37</v>
      </c>
      <c r="B41" s="18" t="s">
        <v>20</v>
      </c>
      <c r="C41" s="3">
        <v>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</v>
      </c>
      <c r="Q41" s="5">
        <v>0</v>
      </c>
      <c r="R41" s="5">
        <v>0</v>
      </c>
      <c r="S41" s="5">
        <v>3</v>
      </c>
    </row>
    <row r="42" spans="1:19" ht="17.25" thickBot="1">
      <c r="A42" s="19"/>
      <c r="B42" s="20" t="s">
        <v>21</v>
      </c>
      <c r="C42" s="6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2</v>
      </c>
      <c r="Q42" s="7">
        <v>0</v>
      </c>
      <c r="R42" s="7">
        <v>1</v>
      </c>
      <c r="S42" s="7">
        <v>1</v>
      </c>
    </row>
  </sheetData>
  <sheetProtection/>
  <mergeCells count="9">
    <mergeCell ref="A1:S1"/>
    <mergeCell ref="A2:S2"/>
    <mergeCell ref="R3:S3"/>
    <mergeCell ref="B4:B5"/>
    <mergeCell ref="C4:C5"/>
    <mergeCell ref="D4:D5"/>
    <mergeCell ref="E4:K4"/>
    <mergeCell ref="L4:O4"/>
    <mergeCell ref="P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T9" sqref="T9:T42"/>
    </sheetView>
  </sheetViews>
  <sheetFormatPr defaultColWidth="5.25390625" defaultRowHeight="16.5"/>
  <cols>
    <col min="1" max="1" width="14.50390625" style="8" bestFit="1" customWidth="1"/>
    <col min="2" max="2" width="3.75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68</v>
      </c>
      <c r="W3" s="30"/>
    </row>
    <row r="4" spans="1:23" ht="19.5" customHeight="1">
      <c r="A4" s="10"/>
      <c r="B4" s="31"/>
      <c r="C4" s="23" t="s">
        <v>39</v>
      </c>
      <c r="D4" s="21" t="s">
        <v>59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34.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6588</v>
      </c>
      <c r="D6" s="2">
        <f t="shared" si="0"/>
        <v>328</v>
      </c>
      <c r="E6" s="2">
        <f t="shared" si="0"/>
        <v>897</v>
      </c>
      <c r="F6" s="2">
        <f t="shared" si="0"/>
        <v>165</v>
      </c>
      <c r="G6" s="2">
        <f t="shared" si="0"/>
        <v>119</v>
      </c>
      <c r="H6" s="2">
        <f t="shared" si="0"/>
        <v>134</v>
      </c>
      <c r="I6" s="2">
        <f t="shared" si="0"/>
        <v>169</v>
      </c>
      <c r="J6" s="2">
        <f t="shared" si="0"/>
        <v>151</v>
      </c>
      <c r="K6" s="2">
        <f t="shared" si="0"/>
        <v>159</v>
      </c>
      <c r="L6" s="2">
        <f t="shared" si="0"/>
        <v>1271</v>
      </c>
      <c r="M6" s="2">
        <f t="shared" si="0"/>
        <v>455</v>
      </c>
      <c r="N6" s="2">
        <f t="shared" si="0"/>
        <v>443</v>
      </c>
      <c r="O6" s="2">
        <f>(O7+O8)</f>
        <v>410</v>
      </c>
      <c r="P6" s="2">
        <f t="shared" si="0"/>
        <v>46</v>
      </c>
      <c r="Q6" s="2">
        <f t="shared" si="0"/>
        <v>16</v>
      </c>
      <c r="R6" s="2">
        <f t="shared" si="0"/>
        <v>15</v>
      </c>
      <c r="S6" s="2">
        <f t="shared" si="0"/>
        <v>15</v>
      </c>
      <c r="T6" s="2">
        <f t="shared" si="0"/>
        <v>4046</v>
      </c>
      <c r="U6" s="2">
        <f t="shared" si="0"/>
        <v>1430</v>
      </c>
      <c r="V6" s="2">
        <f t="shared" si="0"/>
        <v>1325</v>
      </c>
      <c r="W6" s="2">
        <f t="shared" si="0"/>
        <v>1291</v>
      </c>
    </row>
    <row r="7" spans="1:23" ht="16.5">
      <c r="A7" s="17"/>
      <c r="B7" s="18" t="s">
        <v>17</v>
      </c>
      <c r="C7" s="3">
        <f aca="true" t="shared" si="1" ref="C7:C42">D7+E7+L7+P7+T7</f>
        <v>3924</v>
      </c>
      <c r="D7" s="4">
        <f>D9+D11+D13+D15+D17+D19+D21+D23+D25+D27+D29+D31+D33+D35+D37+D41+D39</f>
        <v>196</v>
      </c>
      <c r="E7" s="4">
        <f aca="true" t="shared" si="2" ref="E7:W8">(E9+E11+E13+E15+E17+E19+E21+E23+E25+E27+E29+E31+E33+E35+E37+E39+E41)</f>
        <v>538</v>
      </c>
      <c r="F7" s="4">
        <f t="shared" si="2"/>
        <v>102</v>
      </c>
      <c r="G7" s="4">
        <f t="shared" si="2"/>
        <v>66</v>
      </c>
      <c r="H7" s="4">
        <f t="shared" si="2"/>
        <v>84</v>
      </c>
      <c r="I7" s="4">
        <f t="shared" si="2"/>
        <v>104</v>
      </c>
      <c r="J7" s="4">
        <f t="shared" si="2"/>
        <v>88</v>
      </c>
      <c r="K7" s="4">
        <f t="shared" si="2"/>
        <v>94</v>
      </c>
      <c r="L7" s="4">
        <f t="shared" si="2"/>
        <v>768</v>
      </c>
      <c r="M7" s="4">
        <f t="shared" si="2"/>
        <v>275</v>
      </c>
      <c r="N7" s="4">
        <f>(N9+N11+N13+N15+N17+N19+N21+N23+N25+N27+N29+N31+O31+N35+N37+N39+N41)</f>
        <v>266</v>
      </c>
      <c r="O7" s="4">
        <f>(O9+O11+O13+O15+O17+O19+O21+O23+O25+O27+O29+O31+O33+O35+O37+O39+O41)</f>
        <v>253</v>
      </c>
      <c r="P7" s="4">
        <f t="shared" si="2"/>
        <v>29</v>
      </c>
      <c r="Q7" s="4">
        <f t="shared" si="2"/>
        <v>8</v>
      </c>
      <c r="R7" s="4">
        <f t="shared" si="2"/>
        <v>9</v>
      </c>
      <c r="S7" s="4">
        <f t="shared" si="2"/>
        <v>12</v>
      </c>
      <c r="T7" s="4">
        <f t="shared" si="2"/>
        <v>2393</v>
      </c>
      <c r="U7" s="4">
        <f t="shared" si="2"/>
        <v>861</v>
      </c>
      <c r="V7" s="4">
        <f t="shared" si="2"/>
        <v>785</v>
      </c>
      <c r="W7" s="4">
        <f t="shared" si="2"/>
        <v>747</v>
      </c>
    </row>
    <row r="8" spans="1:23" ht="16.5">
      <c r="A8" s="17"/>
      <c r="B8" s="18" t="s">
        <v>65</v>
      </c>
      <c r="C8" s="3">
        <f t="shared" si="1"/>
        <v>2664</v>
      </c>
      <c r="D8" s="5">
        <f>D10+D12+D14+D16+D18+D20+D22+D24+D26+D28+D30+D32+D34+D36+D38+D40+D42</f>
        <v>132</v>
      </c>
      <c r="E8" s="5">
        <f t="shared" si="2"/>
        <v>359</v>
      </c>
      <c r="F8" s="5">
        <f t="shared" si="2"/>
        <v>63</v>
      </c>
      <c r="G8" s="5">
        <f t="shared" si="2"/>
        <v>53</v>
      </c>
      <c r="H8" s="5">
        <f t="shared" si="2"/>
        <v>50</v>
      </c>
      <c r="I8" s="5">
        <f t="shared" si="2"/>
        <v>65</v>
      </c>
      <c r="J8" s="5">
        <f t="shared" si="2"/>
        <v>63</v>
      </c>
      <c r="K8" s="5">
        <f t="shared" si="2"/>
        <v>65</v>
      </c>
      <c r="L8" s="5">
        <f t="shared" si="2"/>
        <v>503</v>
      </c>
      <c r="M8" s="5">
        <f t="shared" si="2"/>
        <v>180</v>
      </c>
      <c r="N8" s="5">
        <f>(N10+N12+N14+N16+N18+N20+N22+N24+N26+N28+N30+N32+O32+N36+N38+N40+N42)</f>
        <v>177</v>
      </c>
      <c r="O8" s="5">
        <f>(O10+O12+O14+O16+O18+O20+O22+O24+O26+O28+O30+O32+O34+O36+O38+O40+O42)</f>
        <v>157</v>
      </c>
      <c r="P8" s="5">
        <f t="shared" si="2"/>
        <v>17</v>
      </c>
      <c r="Q8" s="5">
        <f t="shared" si="2"/>
        <v>8</v>
      </c>
      <c r="R8" s="5">
        <f t="shared" si="2"/>
        <v>6</v>
      </c>
      <c r="S8" s="5">
        <f t="shared" si="2"/>
        <v>3</v>
      </c>
      <c r="T8" s="5">
        <f t="shared" si="2"/>
        <v>1653</v>
      </c>
      <c r="U8" s="5">
        <f t="shared" si="2"/>
        <v>569</v>
      </c>
      <c r="V8" s="5">
        <f t="shared" si="2"/>
        <v>540</v>
      </c>
      <c r="W8" s="5">
        <f t="shared" si="2"/>
        <v>544</v>
      </c>
    </row>
    <row r="9" spans="1:23" ht="16.5">
      <c r="A9" s="17" t="s">
        <v>19</v>
      </c>
      <c r="B9" s="18" t="s">
        <v>20</v>
      </c>
      <c r="C9" s="3">
        <f t="shared" si="1"/>
        <v>176</v>
      </c>
      <c r="D9" s="5">
        <v>176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114</v>
      </c>
      <c r="D10" s="5">
        <v>114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83</v>
      </c>
      <c r="D11" s="5">
        <v>18</v>
      </c>
      <c r="E11" s="5">
        <f>SUM(F11:K11)</f>
        <v>65</v>
      </c>
      <c r="F11" s="5">
        <v>60</v>
      </c>
      <c r="G11" s="5">
        <v>1</v>
      </c>
      <c r="H11" s="5">
        <v>0</v>
      </c>
      <c r="I11" s="5">
        <v>2</v>
      </c>
      <c r="J11" s="5">
        <v>2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52</v>
      </c>
      <c r="D12" s="5">
        <v>17</v>
      </c>
      <c r="E12" s="5">
        <f aca="true" t="shared" si="6" ref="E12:E32">SUM(F12:K12)</f>
        <v>35</v>
      </c>
      <c r="F12" s="5">
        <v>33</v>
      </c>
      <c r="G12" s="5">
        <v>1</v>
      </c>
      <c r="H12" s="5">
        <v>1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71</v>
      </c>
      <c r="D13" s="5">
        <v>2</v>
      </c>
      <c r="E13" s="5">
        <f t="shared" si="6"/>
        <v>69</v>
      </c>
      <c r="F13" s="5">
        <v>26</v>
      </c>
      <c r="G13" s="5">
        <v>38</v>
      </c>
      <c r="H13" s="5">
        <v>3</v>
      </c>
      <c r="I13" s="5">
        <v>0</v>
      </c>
      <c r="J13" s="5">
        <v>2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55</v>
      </c>
      <c r="D14" s="5">
        <v>1</v>
      </c>
      <c r="E14" s="5">
        <f t="shared" si="6"/>
        <v>54</v>
      </c>
      <c r="F14" s="5">
        <v>18</v>
      </c>
      <c r="G14" s="5">
        <v>31</v>
      </c>
      <c r="H14" s="5">
        <v>2</v>
      </c>
      <c r="I14" s="5">
        <v>3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70</v>
      </c>
      <c r="D15" s="5">
        <v>0</v>
      </c>
      <c r="E15" s="5">
        <f t="shared" si="6"/>
        <v>70</v>
      </c>
      <c r="F15" s="5">
        <v>7</v>
      </c>
      <c r="G15" s="5">
        <v>17</v>
      </c>
      <c r="H15" s="5">
        <v>46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52</v>
      </c>
      <c r="D16" s="5">
        <v>0</v>
      </c>
      <c r="E16" s="5">
        <f t="shared" si="6"/>
        <v>52</v>
      </c>
      <c r="F16" s="5">
        <v>7</v>
      </c>
      <c r="G16" s="5">
        <v>15</v>
      </c>
      <c r="H16" s="5">
        <v>28</v>
      </c>
      <c r="I16" s="5">
        <v>2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87</v>
      </c>
      <c r="D17" s="5">
        <v>0</v>
      </c>
      <c r="E17" s="5">
        <f t="shared" si="6"/>
        <v>87</v>
      </c>
      <c r="F17" s="5">
        <v>5</v>
      </c>
      <c r="G17" s="5">
        <v>9</v>
      </c>
      <c r="H17" s="5">
        <v>23</v>
      </c>
      <c r="I17" s="5">
        <v>47</v>
      </c>
      <c r="J17" s="5">
        <v>3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55</v>
      </c>
      <c r="D18" s="5">
        <v>0</v>
      </c>
      <c r="E18" s="5">
        <f t="shared" si="6"/>
        <v>55</v>
      </c>
      <c r="F18" s="5">
        <v>3</v>
      </c>
      <c r="G18" s="5">
        <v>4</v>
      </c>
      <c r="H18" s="5">
        <v>15</v>
      </c>
      <c r="I18" s="5">
        <v>32</v>
      </c>
      <c r="J18" s="5">
        <v>1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87</v>
      </c>
      <c r="D19" s="5">
        <v>0</v>
      </c>
      <c r="E19" s="5">
        <f t="shared" si="6"/>
        <v>87</v>
      </c>
      <c r="F19" s="5">
        <v>0</v>
      </c>
      <c r="G19" s="5">
        <v>0</v>
      </c>
      <c r="H19" s="5">
        <v>11</v>
      </c>
      <c r="I19" s="5">
        <v>35</v>
      </c>
      <c r="J19" s="5">
        <v>40</v>
      </c>
      <c r="K19" s="5">
        <v>1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55</v>
      </c>
      <c r="D20" s="5">
        <v>0</v>
      </c>
      <c r="E20" s="5">
        <f t="shared" si="6"/>
        <v>55</v>
      </c>
      <c r="F20" s="5">
        <v>1</v>
      </c>
      <c r="G20" s="5">
        <v>2</v>
      </c>
      <c r="H20" s="5">
        <v>4</v>
      </c>
      <c r="I20" s="5">
        <v>16</v>
      </c>
      <c r="J20" s="5">
        <v>31</v>
      </c>
      <c r="K20" s="5">
        <v>1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96</v>
      </c>
      <c r="D21" s="5">
        <v>0</v>
      </c>
      <c r="E21" s="5">
        <f t="shared" si="6"/>
        <v>95</v>
      </c>
      <c r="F21" s="5">
        <v>3</v>
      </c>
      <c r="G21" s="5">
        <v>1</v>
      </c>
      <c r="H21" s="5">
        <v>1</v>
      </c>
      <c r="I21" s="5">
        <v>12</v>
      </c>
      <c r="J21" s="5">
        <v>29</v>
      </c>
      <c r="K21" s="5">
        <v>49</v>
      </c>
      <c r="L21" s="5">
        <f t="shared" si="3"/>
        <v>1</v>
      </c>
      <c r="M21" s="5">
        <v>1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63</v>
      </c>
      <c r="D22" s="5">
        <v>0</v>
      </c>
      <c r="E22" s="5">
        <f t="shared" si="6"/>
        <v>63</v>
      </c>
      <c r="F22" s="5">
        <v>1</v>
      </c>
      <c r="G22" s="5">
        <v>0</v>
      </c>
      <c r="H22" s="5">
        <v>0</v>
      </c>
      <c r="I22" s="5">
        <v>9</v>
      </c>
      <c r="J22" s="5">
        <v>20</v>
      </c>
      <c r="K22" s="5">
        <v>33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189</v>
      </c>
      <c r="D23" s="5">
        <v>0</v>
      </c>
      <c r="E23" s="5">
        <f t="shared" si="6"/>
        <v>42</v>
      </c>
      <c r="F23" s="5">
        <v>1</v>
      </c>
      <c r="G23" s="5">
        <v>0</v>
      </c>
      <c r="H23" s="5">
        <v>0</v>
      </c>
      <c r="I23" s="5">
        <v>7</v>
      </c>
      <c r="J23" s="5">
        <v>8</v>
      </c>
      <c r="K23" s="5">
        <v>26</v>
      </c>
      <c r="L23" s="5">
        <f t="shared" si="3"/>
        <v>147</v>
      </c>
      <c r="M23" s="5">
        <v>147</v>
      </c>
      <c r="N23" s="5">
        <v>0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130</v>
      </c>
      <c r="D24" s="5">
        <v>0</v>
      </c>
      <c r="E24" s="5">
        <f t="shared" si="6"/>
        <v>28</v>
      </c>
      <c r="F24" s="5">
        <v>0</v>
      </c>
      <c r="G24" s="5">
        <v>0</v>
      </c>
      <c r="H24" s="5">
        <v>0</v>
      </c>
      <c r="I24" s="5">
        <v>3</v>
      </c>
      <c r="J24" s="5">
        <v>9</v>
      </c>
      <c r="K24" s="5">
        <v>16</v>
      </c>
      <c r="L24" s="5">
        <f t="shared" si="3"/>
        <v>102</v>
      </c>
      <c r="M24" s="5">
        <v>101</v>
      </c>
      <c r="N24" s="5">
        <v>1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208</v>
      </c>
      <c r="D25" s="5">
        <v>0</v>
      </c>
      <c r="E25" s="5">
        <f t="shared" si="6"/>
        <v>15</v>
      </c>
      <c r="F25" s="5">
        <v>0</v>
      </c>
      <c r="G25" s="5">
        <v>0</v>
      </c>
      <c r="H25" s="5">
        <v>0</v>
      </c>
      <c r="I25" s="5">
        <v>1</v>
      </c>
      <c r="J25" s="5">
        <v>3</v>
      </c>
      <c r="K25" s="5">
        <v>11</v>
      </c>
      <c r="L25" s="5">
        <f t="shared" si="3"/>
        <v>193</v>
      </c>
      <c r="M25" s="5">
        <v>76</v>
      </c>
      <c r="N25" s="5">
        <v>115</v>
      </c>
      <c r="O25" s="5">
        <v>2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131</v>
      </c>
      <c r="D26" s="5">
        <v>0</v>
      </c>
      <c r="E26" s="5">
        <f t="shared" si="6"/>
        <v>14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12</v>
      </c>
      <c r="L26" s="5">
        <f t="shared" si="3"/>
        <v>117</v>
      </c>
      <c r="M26" s="5">
        <v>47</v>
      </c>
      <c r="N26" s="5">
        <v>68</v>
      </c>
      <c r="O26" s="5">
        <v>2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240</v>
      </c>
      <c r="D27" s="5">
        <v>0</v>
      </c>
      <c r="E27" s="5">
        <f t="shared" si="6"/>
        <v>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5</v>
      </c>
      <c r="L27" s="5">
        <f t="shared" si="3"/>
        <v>233</v>
      </c>
      <c r="M27" s="5">
        <v>31</v>
      </c>
      <c r="N27" s="5">
        <v>80</v>
      </c>
      <c r="O27" s="5">
        <v>122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2</v>
      </c>
      <c r="U27" s="5">
        <v>2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181</v>
      </c>
      <c r="D28" s="5">
        <v>0</v>
      </c>
      <c r="E28" s="5">
        <f t="shared" si="6"/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f t="shared" si="3"/>
        <v>176</v>
      </c>
      <c r="M28" s="5">
        <v>23</v>
      </c>
      <c r="N28" s="5">
        <v>73</v>
      </c>
      <c r="O28" s="5">
        <v>80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4</v>
      </c>
      <c r="U28" s="5">
        <v>2</v>
      </c>
      <c r="V28" s="5">
        <v>2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630</v>
      </c>
      <c r="D29" s="5">
        <v>0</v>
      </c>
      <c r="E29" s="5">
        <f t="shared" si="6"/>
        <v>3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2</v>
      </c>
      <c r="L29" s="5">
        <f t="shared" si="3"/>
        <v>114</v>
      </c>
      <c r="M29" s="5">
        <v>14</v>
      </c>
      <c r="N29" s="5">
        <v>24</v>
      </c>
      <c r="O29" s="5">
        <v>76</v>
      </c>
      <c r="P29" s="5">
        <f t="shared" si="4"/>
        <v>2</v>
      </c>
      <c r="Q29" s="5">
        <v>2</v>
      </c>
      <c r="R29" s="5">
        <v>0</v>
      </c>
      <c r="S29" s="5">
        <v>0</v>
      </c>
      <c r="T29" s="5">
        <f t="shared" si="5"/>
        <v>511</v>
      </c>
      <c r="U29" s="5">
        <v>491</v>
      </c>
      <c r="V29" s="5">
        <v>18</v>
      </c>
      <c r="W29" s="5">
        <v>2</v>
      </c>
    </row>
    <row r="30" spans="1:23" ht="16.5">
      <c r="A30" s="17"/>
      <c r="B30" s="18" t="s">
        <v>21</v>
      </c>
      <c r="C30" s="3">
        <f t="shared" si="1"/>
        <v>402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58</v>
      </c>
      <c r="M30" s="5">
        <v>7</v>
      </c>
      <c r="N30" s="5">
        <v>11</v>
      </c>
      <c r="O30" s="5">
        <v>40</v>
      </c>
      <c r="P30" s="5">
        <f t="shared" si="4"/>
        <v>4</v>
      </c>
      <c r="Q30" s="5">
        <v>4</v>
      </c>
      <c r="R30" s="5">
        <v>0</v>
      </c>
      <c r="S30" s="5">
        <v>0</v>
      </c>
      <c r="T30" s="5">
        <f t="shared" si="5"/>
        <v>340</v>
      </c>
      <c r="U30" s="5">
        <v>330</v>
      </c>
      <c r="V30" s="5">
        <v>8</v>
      </c>
      <c r="W30" s="5">
        <v>2</v>
      </c>
    </row>
    <row r="31" spans="1:23" ht="16.5">
      <c r="A31" s="17" t="s">
        <v>32</v>
      </c>
      <c r="B31" s="18" t="s">
        <v>20</v>
      </c>
      <c r="C31" s="3">
        <f t="shared" si="1"/>
        <v>732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47</v>
      </c>
      <c r="M31" s="5">
        <v>5</v>
      </c>
      <c r="N31" s="5">
        <v>11</v>
      </c>
      <c r="O31" s="5">
        <v>31</v>
      </c>
      <c r="P31" s="5">
        <f t="shared" si="4"/>
        <v>9</v>
      </c>
      <c r="Q31" s="5">
        <v>3</v>
      </c>
      <c r="R31" s="5">
        <v>6</v>
      </c>
      <c r="S31" s="5">
        <v>0</v>
      </c>
      <c r="T31" s="5">
        <f t="shared" si="5"/>
        <v>676</v>
      </c>
      <c r="U31" s="5">
        <v>254</v>
      </c>
      <c r="V31" s="5">
        <v>410</v>
      </c>
      <c r="W31" s="5">
        <v>12</v>
      </c>
    </row>
    <row r="32" spans="1:23" ht="16.5">
      <c r="A32" s="17"/>
      <c r="B32" s="18" t="s">
        <v>21</v>
      </c>
      <c r="C32" s="3">
        <f t="shared" si="1"/>
        <v>507</v>
      </c>
      <c r="D32" s="5">
        <v>0</v>
      </c>
      <c r="E32" s="5">
        <f t="shared" si="6"/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5">
        <f t="shared" si="3"/>
        <v>23</v>
      </c>
      <c r="M32" s="5">
        <v>2</v>
      </c>
      <c r="N32" s="5">
        <v>7</v>
      </c>
      <c r="O32" s="5">
        <v>14</v>
      </c>
      <c r="P32" s="5">
        <f t="shared" si="4"/>
        <v>7</v>
      </c>
      <c r="Q32" s="5">
        <v>4</v>
      </c>
      <c r="R32" s="5">
        <v>3</v>
      </c>
      <c r="S32" s="5">
        <v>0</v>
      </c>
      <c r="T32" s="5">
        <f t="shared" si="5"/>
        <v>475</v>
      </c>
      <c r="U32" s="5">
        <v>162</v>
      </c>
      <c r="V32" s="5">
        <v>301</v>
      </c>
      <c r="W32" s="5">
        <v>12</v>
      </c>
    </row>
    <row r="33" spans="1:23" ht="16.5">
      <c r="A33" s="17" t="s">
        <v>33</v>
      </c>
      <c r="B33" s="18" t="s">
        <v>20</v>
      </c>
      <c r="C33" s="3">
        <f t="shared" si="1"/>
        <v>711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14</v>
      </c>
      <c r="M33" s="5">
        <v>1</v>
      </c>
      <c r="N33" s="5">
        <v>5</v>
      </c>
      <c r="O33" s="5">
        <v>8</v>
      </c>
      <c r="P33" s="5">
        <f t="shared" si="4"/>
        <v>11</v>
      </c>
      <c r="Q33" s="5">
        <v>2</v>
      </c>
      <c r="R33" s="5">
        <v>2</v>
      </c>
      <c r="S33" s="5">
        <v>7</v>
      </c>
      <c r="T33" s="5">
        <f t="shared" si="5"/>
        <v>686</v>
      </c>
      <c r="U33" s="5">
        <v>69</v>
      </c>
      <c r="V33" s="5">
        <v>228</v>
      </c>
      <c r="W33" s="5">
        <v>389</v>
      </c>
    </row>
    <row r="34" spans="1:23" ht="16.5">
      <c r="A34" s="17"/>
      <c r="B34" s="18" t="s">
        <v>21</v>
      </c>
      <c r="C34" s="3">
        <f t="shared" si="1"/>
        <v>509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10</v>
      </c>
      <c r="M34" s="5">
        <v>0</v>
      </c>
      <c r="N34" s="5">
        <v>3</v>
      </c>
      <c r="O34" s="5">
        <v>7</v>
      </c>
      <c r="P34" s="5">
        <f t="shared" si="4"/>
        <v>2</v>
      </c>
      <c r="Q34" s="5">
        <v>0</v>
      </c>
      <c r="R34" s="5">
        <v>2</v>
      </c>
      <c r="S34" s="5">
        <v>0</v>
      </c>
      <c r="T34" s="5">
        <f t="shared" si="5"/>
        <v>497</v>
      </c>
      <c r="U34" s="5">
        <v>47</v>
      </c>
      <c r="V34" s="5">
        <v>152</v>
      </c>
      <c r="W34" s="5">
        <v>298</v>
      </c>
    </row>
    <row r="35" spans="1:23" ht="16.5">
      <c r="A35" s="17" t="s">
        <v>34</v>
      </c>
      <c r="B35" s="18" t="s">
        <v>20</v>
      </c>
      <c r="C35" s="3">
        <f t="shared" si="1"/>
        <v>317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5</v>
      </c>
      <c r="M35" s="5">
        <v>0</v>
      </c>
      <c r="N35" s="5">
        <v>5</v>
      </c>
      <c r="O35" s="5">
        <v>0</v>
      </c>
      <c r="P35" s="5">
        <f t="shared" si="4"/>
        <v>4</v>
      </c>
      <c r="Q35" s="5">
        <v>0</v>
      </c>
      <c r="R35" s="5">
        <v>1</v>
      </c>
      <c r="S35" s="5">
        <v>3</v>
      </c>
      <c r="T35" s="5">
        <f t="shared" si="5"/>
        <v>308</v>
      </c>
      <c r="U35" s="5">
        <v>22</v>
      </c>
      <c r="V35" s="5">
        <v>82</v>
      </c>
      <c r="W35" s="5">
        <v>204</v>
      </c>
    </row>
    <row r="36" spans="1:23" ht="16.5">
      <c r="A36" s="17"/>
      <c r="B36" s="18" t="s">
        <v>21</v>
      </c>
      <c r="C36" s="3">
        <f t="shared" si="1"/>
        <v>230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5</v>
      </c>
      <c r="M36" s="5">
        <v>0</v>
      </c>
      <c r="N36" s="5">
        <v>3</v>
      </c>
      <c r="O36" s="5">
        <v>2</v>
      </c>
      <c r="P36" s="5">
        <f t="shared" si="4"/>
        <v>4</v>
      </c>
      <c r="Q36" s="5">
        <v>0</v>
      </c>
      <c r="R36" s="5">
        <v>1</v>
      </c>
      <c r="S36" s="5">
        <v>3</v>
      </c>
      <c r="T36" s="5">
        <f t="shared" si="5"/>
        <v>221</v>
      </c>
      <c r="U36" s="5">
        <v>17</v>
      </c>
      <c r="V36" s="5">
        <v>44</v>
      </c>
      <c r="W36" s="5">
        <v>160</v>
      </c>
    </row>
    <row r="37" spans="1:23" ht="16.5">
      <c r="A37" s="17" t="s">
        <v>35</v>
      </c>
      <c r="B37" s="18" t="s">
        <v>20</v>
      </c>
      <c r="C37" s="3">
        <f t="shared" si="1"/>
        <v>126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6</v>
      </c>
      <c r="M37" s="5">
        <v>0</v>
      </c>
      <c r="N37" s="5">
        <v>0</v>
      </c>
      <c r="O37" s="5">
        <v>6</v>
      </c>
      <c r="P37" s="5">
        <f t="shared" si="4"/>
        <v>2</v>
      </c>
      <c r="Q37" s="5">
        <v>1</v>
      </c>
      <c r="R37" s="5">
        <v>0</v>
      </c>
      <c r="S37" s="5">
        <v>1</v>
      </c>
      <c r="T37" s="5">
        <f t="shared" si="5"/>
        <v>118</v>
      </c>
      <c r="U37" s="5">
        <v>11</v>
      </c>
      <c r="V37" s="5">
        <v>20</v>
      </c>
      <c r="W37" s="5">
        <v>87</v>
      </c>
    </row>
    <row r="38" spans="1:23" ht="16.5">
      <c r="A38" s="17"/>
      <c r="B38" s="18" t="s">
        <v>21</v>
      </c>
      <c r="C38" s="3">
        <f t="shared" si="1"/>
        <v>79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2</v>
      </c>
      <c r="M38" s="5">
        <v>0</v>
      </c>
      <c r="N38" s="5">
        <v>0</v>
      </c>
      <c r="O38" s="5">
        <v>2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77</v>
      </c>
      <c r="U38" s="5">
        <v>6</v>
      </c>
      <c r="V38" s="5">
        <v>27</v>
      </c>
      <c r="W38" s="5">
        <v>44</v>
      </c>
    </row>
    <row r="39" spans="1:23" ht="16.5">
      <c r="A39" s="17" t="s">
        <v>36</v>
      </c>
      <c r="B39" s="18" t="s">
        <v>20</v>
      </c>
      <c r="C39" s="3">
        <f t="shared" si="1"/>
        <v>54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4</v>
      </c>
      <c r="M39" s="5">
        <v>0</v>
      </c>
      <c r="N39" s="5">
        <v>0</v>
      </c>
      <c r="O39" s="5">
        <v>4</v>
      </c>
      <c r="P39" s="5">
        <f t="shared" si="4"/>
        <v>1</v>
      </c>
      <c r="Q39" s="5">
        <v>0</v>
      </c>
      <c r="R39" s="5">
        <v>0</v>
      </c>
      <c r="S39" s="5">
        <v>1</v>
      </c>
      <c r="T39" s="5">
        <f t="shared" si="5"/>
        <v>49</v>
      </c>
      <c r="U39" s="5">
        <v>9</v>
      </c>
      <c r="V39" s="5">
        <v>12</v>
      </c>
      <c r="W39" s="5">
        <v>28</v>
      </c>
    </row>
    <row r="40" spans="1:23" ht="16.5">
      <c r="A40" s="17"/>
      <c r="B40" s="18" t="s">
        <v>21</v>
      </c>
      <c r="C40" s="3">
        <f t="shared" si="1"/>
        <v>24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6</v>
      </c>
      <c r="M40" s="5">
        <v>0</v>
      </c>
      <c r="N40" s="5">
        <v>0</v>
      </c>
      <c r="O40" s="5">
        <v>6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18</v>
      </c>
      <c r="U40" s="5">
        <v>4</v>
      </c>
      <c r="V40" s="5">
        <v>2</v>
      </c>
      <c r="W40" s="5">
        <v>12</v>
      </c>
    </row>
    <row r="41" spans="1:23" ht="16.5">
      <c r="A41" s="17" t="s">
        <v>37</v>
      </c>
      <c r="B41" s="18" t="s">
        <v>20</v>
      </c>
      <c r="C41" s="3">
        <f t="shared" si="1"/>
        <v>47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4</v>
      </c>
      <c r="M41" s="5">
        <v>0</v>
      </c>
      <c r="N41" s="5">
        <v>0</v>
      </c>
      <c r="O41" s="5">
        <v>4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43</v>
      </c>
      <c r="U41" s="5">
        <v>3</v>
      </c>
      <c r="V41" s="5">
        <v>15</v>
      </c>
      <c r="W41" s="5">
        <v>25</v>
      </c>
    </row>
    <row r="42" spans="1:23" ht="17.25" thickBot="1">
      <c r="A42" s="19"/>
      <c r="B42" s="20" t="s">
        <v>21</v>
      </c>
      <c r="C42" s="6">
        <f t="shared" si="1"/>
        <v>25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4</v>
      </c>
      <c r="M42" s="7">
        <v>0</v>
      </c>
      <c r="N42" s="7">
        <v>0</v>
      </c>
      <c r="O42" s="7">
        <v>4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21</v>
      </c>
      <c r="U42" s="7">
        <v>1</v>
      </c>
      <c r="V42" s="7">
        <v>4</v>
      </c>
      <c r="W42" s="7">
        <v>16</v>
      </c>
    </row>
  </sheetData>
  <sheetProtection/>
  <mergeCells count="10">
    <mergeCell ref="D4:D5"/>
    <mergeCell ref="C4:C5"/>
    <mergeCell ref="A1:W1"/>
    <mergeCell ref="A2:W2"/>
    <mergeCell ref="E4:K4"/>
    <mergeCell ref="P4:S4"/>
    <mergeCell ref="L4:O4"/>
    <mergeCell ref="T4:W4"/>
    <mergeCell ref="V3:W3"/>
    <mergeCell ref="B4:B5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T9" sqref="T9:T42"/>
    </sheetView>
  </sheetViews>
  <sheetFormatPr defaultColWidth="5.25390625" defaultRowHeight="16.5"/>
  <cols>
    <col min="1" max="1" width="14.50390625" style="8" bestFit="1" customWidth="1"/>
    <col min="2" max="2" width="3.75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59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34.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6765</v>
      </c>
      <c r="D6" s="2">
        <f t="shared" si="0"/>
        <v>305</v>
      </c>
      <c r="E6" s="2">
        <f t="shared" si="0"/>
        <v>887</v>
      </c>
      <c r="F6" s="2">
        <f t="shared" si="0"/>
        <v>161</v>
      </c>
      <c r="G6" s="2">
        <f t="shared" si="0"/>
        <v>142</v>
      </c>
      <c r="H6" s="2">
        <f t="shared" si="0"/>
        <v>131</v>
      </c>
      <c r="I6" s="2">
        <f t="shared" si="0"/>
        <v>146</v>
      </c>
      <c r="J6" s="2">
        <f t="shared" si="0"/>
        <v>138</v>
      </c>
      <c r="K6" s="2">
        <f t="shared" si="0"/>
        <v>169</v>
      </c>
      <c r="L6" s="2">
        <f t="shared" si="0"/>
        <v>1306</v>
      </c>
      <c r="M6" s="2">
        <f t="shared" si="0"/>
        <v>437</v>
      </c>
      <c r="N6" s="2">
        <f t="shared" si="0"/>
        <v>473</v>
      </c>
      <c r="O6" s="2">
        <f>(O7+O8)</f>
        <v>419</v>
      </c>
      <c r="P6" s="2">
        <f t="shared" si="0"/>
        <v>35</v>
      </c>
      <c r="Q6" s="2">
        <f t="shared" si="0"/>
        <v>8</v>
      </c>
      <c r="R6" s="2">
        <f t="shared" si="0"/>
        <v>14</v>
      </c>
      <c r="S6" s="2">
        <f t="shared" si="0"/>
        <v>13</v>
      </c>
      <c r="T6" s="2">
        <f t="shared" si="0"/>
        <v>4232</v>
      </c>
      <c r="U6" s="2">
        <f t="shared" si="0"/>
        <v>1528</v>
      </c>
      <c r="V6" s="2">
        <f t="shared" si="0"/>
        <v>1415</v>
      </c>
      <c r="W6" s="2">
        <f t="shared" si="0"/>
        <v>1289</v>
      </c>
    </row>
    <row r="7" spans="1:23" ht="16.5">
      <c r="A7" s="17"/>
      <c r="B7" s="18" t="s">
        <v>17</v>
      </c>
      <c r="C7" s="3">
        <f aca="true" t="shared" si="1" ref="C7:C42">D7+E7+L7+P7+T7</f>
        <v>4056</v>
      </c>
      <c r="D7" s="4">
        <f>D9+D11+D13+D15+D17+D19+D21+D23+D25+D27+D29+D31+D33+D35+D37+D41+D39</f>
        <v>176</v>
      </c>
      <c r="E7" s="4">
        <f aca="true" t="shared" si="2" ref="E7:W8">(E9+E11+E13+E15+E17+E19+E21+E23+E25+E27+E29+E31+E33+E35+E37+E39+E41)</f>
        <v>523</v>
      </c>
      <c r="F7" s="4">
        <f t="shared" si="2"/>
        <v>94</v>
      </c>
      <c r="G7" s="4">
        <f t="shared" si="2"/>
        <v>94</v>
      </c>
      <c r="H7" s="4">
        <f t="shared" si="2"/>
        <v>74</v>
      </c>
      <c r="I7" s="4">
        <f t="shared" si="2"/>
        <v>88</v>
      </c>
      <c r="J7" s="4">
        <f t="shared" si="2"/>
        <v>84</v>
      </c>
      <c r="K7" s="4">
        <f t="shared" si="2"/>
        <v>89</v>
      </c>
      <c r="L7" s="4">
        <f t="shared" si="2"/>
        <v>788</v>
      </c>
      <c r="M7" s="4">
        <f t="shared" si="2"/>
        <v>263</v>
      </c>
      <c r="N7" s="4">
        <f>(N9+N11+N13+N15+N17+N19+N21+N23+N25+N27+N29+N31+O31+N35+N37+N39+N41)</f>
        <v>287</v>
      </c>
      <c r="O7" s="4">
        <f>(O9+O11+O13+O15+O17+O19+O21+O23+O25+O27+O29+O31+O33+O35+O37+O39+O41)</f>
        <v>250</v>
      </c>
      <c r="P7" s="4">
        <f t="shared" si="2"/>
        <v>20</v>
      </c>
      <c r="Q7" s="4">
        <f t="shared" si="2"/>
        <v>5</v>
      </c>
      <c r="R7" s="4">
        <f t="shared" si="2"/>
        <v>7</v>
      </c>
      <c r="S7" s="4">
        <f t="shared" si="2"/>
        <v>8</v>
      </c>
      <c r="T7" s="4">
        <f t="shared" si="2"/>
        <v>2549</v>
      </c>
      <c r="U7" s="4">
        <f t="shared" si="2"/>
        <v>951</v>
      </c>
      <c r="V7" s="4">
        <f t="shared" si="2"/>
        <v>838</v>
      </c>
      <c r="W7" s="4">
        <f t="shared" si="2"/>
        <v>760</v>
      </c>
    </row>
    <row r="8" spans="1:23" ht="16.5">
      <c r="A8" s="17"/>
      <c r="B8" s="18" t="s">
        <v>18</v>
      </c>
      <c r="C8" s="3">
        <f t="shared" si="1"/>
        <v>2709</v>
      </c>
      <c r="D8" s="5">
        <f>D10+D12+D14+D16+D18+D20+D22+D24+D26+D28+D30+D32+D34+D36+D38+D40+D42</f>
        <v>129</v>
      </c>
      <c r="E8" s="5">
        <f t="shared" si="2"/>
        <v>364</v>
      </c>
      <c r="F8" s="5">
        <f t="shared" si="2"/>
        <v>67</v>
      </c>
      <c r="G8" s="5">
        <f t="shared" si="2"/>
        <v>48</v>
      </c>
      <c r="H8" s="5">
        <f t="shared" si="2"/>
        <v>57</v>
      </c>
      <c r="I8" s="5">
        <f t="shared" si="2"/>
        <v>58</v>
      </c>
      <c r="J8" s="5">
        <f t="shared" si="2"/>
        <v>54</v>
      </c>
      <c r="K8" s="5">
        <f t="shared" si="2"/>
        <v>80</v>
      </c>
      <c r="L8" s="5">
        <f t="shared" si="2"/>
        <v>518</v>
      </c>
      <c r="M8" s="5">
        <f t="shared" si="2"/>
        <v>174</v>
      </c>
      <c r="N8" s="5">
        <f>(N10+N12+N14+N16+N18+N20+N22+N24+N26+N28+N30+N32+O32+N36+N38+N40+N42)</f>
        <v>186</v>
      </c>
      <c r="O8" s="5">
        <f>(O10+O12+O14+O16+O18+O20+O22+O24+O26+O28+O30+O32+O34+O36+O38+O40+O42)</f>
        <v>169</v>
      </c>
      <c r="P8" s="5">
        <f t="shared" si="2"/>
        <v>15</v>
      </c>
      <c r="Q8" s="5">
        <f t="shared" si="2"/>
        <v>3</v>
      </c>
      <c r="R8" s="5">
        <f t="shared" si="2"/>
        <v>7</v>
      </c>
      <c r="S8" s="5">
        <f t="shared" si="2"/>
        <v>5</v>
      </c>
      <c r="T8" s="5">
        <f t="shared" si="2"/>
        <v>1683</v>
      </c>
      <c r="U8" s="5">
        <f t="shared" si="2"/>
        <v>577</v>
      </c>
      <c r="V8" s="5">
        <f t="shared" si="2"/>
        <v>577</v>
      </c>
      <c r="W8" s="5">
        <f t="shared" si="2"/>
        <v>529</v>
      </c>
    </row>
    <row r="9" spans="1:23" ht="16.5">
      <c r="A9" s="17" t="s">
        <v>19</v>
      </c>
      <c r="B9" s="18" t="s">
        <v>20</v>
      </c>
      <c r="C9" s="3">
        <f t="shared" si="1"/>
        <v>166</v>
      </c>
      <c r="D9" s="5">
        <v>166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125</v>
      </c>
      <c r="D10" s="5">
        <v>125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73</v>
      </c>
      <c r="D11" s="5">
        <v>10</v>
      </c>
      <c r="E11" s="5">
        <f>SUM(F11:K11)</f>
        <v>63</v>
      </c>
      <c r="F11" s="5">
        <v>63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41</v>
      </c>
      <c r="D12" s="5">
        <v>4</v>
      </c>
      <c r="E12" s="5">
        <f aca="true" t="shared" si="6" ref="E12:E32">SUM(F12:K12)</f>
        <v>37</v>
      </c>
      <c r="F12" s="5">
        <v>37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86</v>
      </c>
      <c r="D13" s="5">
        <v>0</v>
      </c>
      <c r="E13" s="5">
        <f t="shared" si="6"/>
        <v>86</v>
      </c>
      <c r="F13" s="5">
        <v>16</v>
      </c>
      <c r="G13" s="5">
        <v>69</v>
      </c>
      <c r="H13" s="5">
        <v>1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49</v>
      </c>
      <c r="D14" s="5">
        <v>0</v>
      </c>
      <c r="E14" s="5">
        <f t="shared" si="6"/>
        <v>49</v>
      </c>
      <c r="F14" s="5">
        <v>16</v>
      </c>
      <c r="G14" s="5">
        <v>33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72</v>
      </c>
      <c r="D15" s="5">
        <v>0</v>
      </c>
      <c r="E15" s="5">
        <f t="shared" si="6"/>
        <v>72</v>
      </c>
      <c r="F15" s="5">
        <v>5</v>
      </c>
      <c r="G15" s="5">
        <v>22</v>
      </c>
      <c r="H15" s="5">
        <v>41</v>
      </c>
      <c r="I15" s="5">
        <v>4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63</v>
      </c>
      <c r="D16" s="5">
        <v>0</v>
      </c>
      <c r="E16" s="5">
        <f t="shared" si="6"/>
        <v>63</v>
      </c>
      <c r="F16" s="5">
        <v>5</v>
      </c>
      <c r="G16" s="5">
        <v>12</v>
      </c>
      <c r="H16" s="5">
        <v>44</v>
      </c>
      <c r="I16" s="5">
        <v>2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76</v>
      </c>
      <c r="D17" s="5">
        <v>0</v>
      </c>
      <c r="E17" s="5">
        <f t="shared" si="6"/>
        <v>76</v>
      </c>
      <c r="F17" s="5">
        <v>4</v>
      </c>
      <c r="G17" s="5">
        <v>2</v>
      </c>
      <c r="H17" s="5">
        <v>19</v>
      </c>
      <c r="I17" s="5">
        <v>48</v>
      </c>
      <c r="J17" s="5">
        <v>3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57</v>
      </c>
      <c r="D18" s="5">
        <v>0</v>
      </c>
      <c r="E18" s="5">
        <f t="shared" si="6"/>
        <v>57</v>
      </c>
      <c r="F18" s="5">
        <v>5</v>
      </c>
      <c r="G18" s="5">
        <v>3</v>
      </c>
      <c r="H18" s="5">
        <v>11</v>
      </c>
      <c r="I18" s="5">
        <v>36</v>
      </c>
      <c r="J18" s="5">
        <v>2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91</v>
      </c>
      <c r="D19" s="5">
        <v>0</v>
      </c>
      <c r="E19" s="5">
        <f t="shared" si="6"/>
        <v>91</v>
      </c>
      <c r="F19" s="5">
        <v>4</v>
      </c>
      <c r="G19" s="5">
        <v>1</v>
      </c>
      <c r="H19" s="5">
        <v>11</v>
      </c>
      <c r="I19" s="5">
        <v>22</v>
      </c>
      <c r="J19" s="5">
        <v>51</v>
      </c>
      <c r="K19" s="5">
        <v>2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59</v>
      </c>
      <c r="D20" s="5">
        <v>0</v>
      </c>
      <c r="E20" s="5">
        <f t="shared" si="6"/>
        <v>59</v>
      </c>
      <c r="F20" s="5">
        <v>3</v>
      </c>
      <c r="G20" s="5">
        <v>0</v>
      </c>
      <c r="H20" s="5">
        <v>2</v>
      </c>
      <c r="I20" s="5">
        <v>12</v>
      </c>
      <c r="J20" s="5">
        <v>41</v>
      </c>
      <c r="K20" s="5">
        <v>1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86</v>
      </c>
      <c r="D21" s="5">
        <v>0</v>
      </c>
      <c r="E21" s="5">
        <f t="shared" si="6"/>
        <v>85</v>
      </c>
      <c r="F21" s="5">
        <v>1</v>
      </c>
      <c r="G21" s="5">
        <v>0</v>
      </c>
      <c r="H21" s="5">
        <v>1</v>
      </c>
      <c r="I21" s="5">
        <v>9</v>
      </c>
      <c r="J21" s="5">
        <v>26</v>
      </c>
      <c r="K21" s="5">
        <v>48</v>
      </c>
      <c r="L21" s="5">
        <f t="shared" si="3"/>
        <v>1</v>
      </c>
      <c r="M21" s="5">
        <v>1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69</v>
      </c>
      <c r="D22" s="5">
        <v>0</v>
      </c>
      <c r="E22" s="5">
        <f t="shared" si="6"/>
        <v>67</v>
      </c>
      <c r="F22" s="5">
        <v>1</v>
      </c>
      <c r="G22" s="5">
        <v>0</v>
      </c>
      <c r="H22" s="5">
        <v>0</v>
      </c>
      <c r="I22" s="5">
        <v>6</v>
      </c>
      <c r="J22" s="5">
        <v>11</v>
      </c>
      <c r="K22" s="5">
        <v>49</v>
      </c>
      <c r="L22" s="5">
        <f t="shared" si="3"/>
        <v>2</v>
      </c>
      <c r="M22" s="5">
        <v>2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197</v>
      </c>
      <c r="D23" s="5">
        <v>0</v>
      </c>
      <c r="E23" s="5">
        <f t="shared" si="6"/>
        <v>37</v>
      </c>
      <c r="F23" s="5">
        <v>1</v>
      </c>
      <c r="G23" s="5">
        <v>0</v>
      </c>
      <c r="H23" s="5">
        <v>1</v>
      </c>
      <c r="I23" s="5">
        <v>5</v>
      </c>
      <c r="J23" s="5">
        <v>2</v>
      </c>
      <c r="K23" s="5">
        <v>28</v>
      </c>
      <c r="L23" s="5">
        <f t="shared" si="3"/>
        <v>160</v>
      </c>
      <c r="M23" s="5">
        <v>159</v>
      </c>
      <c r="N23" s="5">
        <v>1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141</v>
      </c>
      <c r="D24" s="5">
        <v>0</v>
      </c>
      <c r="E24" s="5">
        <f t="shared" si="6"/>
        <v>28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26</v>
      </c>
      <c r="L24" s="5">
        <f t="shared" si="3"/>
        <v>113</v>
      </c>
      <c r="M24" s="5">
        <v>113</v>
      </c>
      <c r="N24" s="5">
        <v>0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241</v>
      </c>
      <c r="D25" s="5">
        <v>0</v>
      </c>
      <c r="E25" s="5">
        <f t="shared" si="6"/>
        <v>9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8</v>
      </c>
      <c r="L25" s="5">
        <f t="shared" si="3"/>
        <v>232</v>
      </c>
      <c r="M25" s="5">
        <v>67</v>
      </c>
      <c r="N25" s="5">
        <v>165</v>
      </c>
      <c r="O25" s="5">
        <v>0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163</v>
      </c>
      <c r="D26" s="5">
        <v>0</v>
      </c>
      <c r="E26" s="5">
        <f t="shared" si="6"/>
        <v>4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4</v>
      </c>
      <c r="L26" s="5">
        <f t="shared" si="3"/>
        <v>159</v>
      </c>
      <c r="M26" s="5">
        <v>40</v>
      </c>
      <c r="N26" s="5">
        <v>118</v>
      </c>
      <c r="O26" s="5">
        <v>1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240</v>
      </c>
      <c r="D27" s="5">
        <v>0</v>
      </c>
      <c r="E27" s="5">
        <f t="shared" si="6"/>
        <v>3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2</v>
      </c>
      <c r="L27" s="5">
        <f t="shared" si="3"/>
        <v>235</v>
      </c>
      <c r="M27" s="5">
        <v>25</v>
      </c>
      <c r="N27" s="5">
        <v>72</v>
      </c>
      <c r="O27" s="5">
        <v>138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2</v>
      </c>
      <c r="U27" s="5">
        <v>2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146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144</v>
      </c>
      <c r="M28" s="5">
        <v>14</v>
      </c>
      <c r="N28" s="5">
        <v>41</v>
      </c>
      <c r="O28" s="5">
        <v>89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2</v>
      </c>
      <c r="U28" s="5">
        <v>2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735</v>
      </c>
      <c r="D29" s="5">
        <v>0</v>
      </c>
      <c r="E29" s="5">
        <f t="shared" si="6"/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f t="shared" si="3"/>
        <v>94</v>
      </c>
      <c r="M29" s="5">
        <v>7</v>
      </c>
      <c r="N29" s="5">
        <v>15</v>
      </c>
      <c r="O29" s="5">
        <v>72</v>
      </c>
      <c r="P29" s="5">
        <f t="shared" si="4"/>
        <v>2</v>
      </c>
      <c r="Q29" s="5">
        <v>2</v>
      </c>
      <c r="R29" s="5">
        <v>0</v>
      </c>
      <c r="S29" s="5">
        <v>0</v>
      </c>
      <c r="T29" s="5">
        <f t="shared" si="5"/>
        <v>638</v>
      </c>
      <c r="U29" s="5">
        <v>635</v>
      </c>
      <c r="V29" s="5">
        <v>3</v>
      </c>
      <c r="W29" s="5">
        <v>0</v>
      </c>
    </row>
    <row r="30" spans="1:23" ht="16.5">
      <c r="A30" s="17"/>
      <c r="B30" s="18" t="s">
        <v>21</v>
      </c>
      <c r="C30" s="3">
        <f t="shared" si="1"/>
        <v>451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65</v>
      </c>
      <c r="M30" s="5">
        <v>2</v>
      </c>
      <c r="N30" s="5">
        <v>10</v>
      </c>
      <c r="O30" s="5">
        <v>53</v>
      </c>
      <c r="P30" s="5">
        <f t="shared" si="4"/>
        <v>2</v>
      </c>
      <c r="Q30" s="5">
        <v>2</v>
      </c>
      <c r="R30" s="5">
        <v>0</v>
      </c>
      <c r="S30" s="5">
        <v>0</v>
      </c>
      <c r="T30" s="5">
        <f t="shared" si="5"/>
        <v>384</v>
      </c>
      <c r="U30" s="5">
        <v>379</v>
      </c>
      <c r="V30" s="5">
        <v>3</v>
      </c>
      <c r="W30" s="5">
        <v>2</v>
      </c>
    </row>
    <row r="31" spans="1:23" ht="16.5">
      <c r="A31" s="17" t="s">
        <v>32</v>
      </c>
      <c r="B31" s="18" t="s">
        <v>20</v>
      </c>
      <c r="C31" s="3">
        <f t="shared" si="1"/>
        <v>827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32</v>
      </c>
      <c r="M31" s="5">
        <v>1</v>
      </c>
      <c r="N31" s="5">
        <v>14</v>
      </c>
      <c r="O31" s="5">
        <v>17</v>
      </c>
      <c r="P31" s="5">
        <f t="shared" si="4"/>
        <v>5</v>
      </c>
      <c r="Q31" s="5">
        <v>2</v>
      </c>
      <c r="R31" s="5">
        <v>3</v>
      </c>
      <c r="S31" s="5">
        <v>0</v>
      </c>
      <c r="T31" s="5">
        <f t="shared" si="5"/>
        <v>790</v>
      </c>
      <c r="U31" s="5">
        <v>237</v>
      </c>
      <c r="V31" s="5">
        <v>535</v>
      </c>
      <c r="W31" s="5">
        <v>18</v>
      </c>
    </row>
    <row r="32" spans="1:23" ht="16.5">
      <c r="A32" s="17"/>
      <c r="B32" s="18" t="s">
        <v>21</v>
      </c>
      <c r="C32" s="3">
        <f t="shared" si="1"/>
        <v>543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19</v>
      </c>
      <c r="M32" s="5">
        <v>2</v>
      </c>
      <c r="N32" s="5">
        <v>2</v>
      </c>
      <c r="O32" s="5">
        <v>15</v>
      </c>
      <c r="P32" s="5">
        <f t="shared" si="4"/>
        <v>3</v>
      </c>
      <c r="Q32" s="5">
        <v>0</v>
      </c>
      <c r="R32" s="5">
        <v>3</v>
      </c>
      <c r="S32" s="5">
        <v>0</v>
      </c>
      <c r="T32" s="5">
        <f t="shared" si="5"/>
        <v>521</v>
      </c>
      <c r="U32" s="5">
        <v>137</v>
      </c>
      <c r="V32" s="5">
        <v>377</v>
      </c>
      <c r="W32" s="5">
        <v>7</v>
      </c>
    </row>
    <row r="33" spans="1:23" ht="16.5">
      <c r="A33" s="17" t="s">
        <v>33</v>
      </c>
      <c r="B33" s="18" t="s">
        <v>20</v>
      </c>
      <c r="C33" s="3">
        <f t="shared" si="1"/>
        <v>734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13</v>
      </c>
      <c r="M33" s="5">
        <v>0</v>
      </c>
      <c r="N33" s="5">
        <v>5</v>
      </c>
      <c r="O33" s="5">
        <v>8</v>
      </c>
      <c r="P33" s="5">
        <f t="shared" si="4"/>
        <v>7</v>
      </c>
      <c r="Q33" s="5">
        <v>0</v>
      </c>
      <c r="R33" s="5">
        <v>2</v>
      </c>
      <c r="S33" s="5">
        <v>5</v>
      </c>
      <c r="T33" s="5">
        <f t="shared" si="5"/>
        <v>714</v>
      </c>
      <c r="U33" s="5">
        <v>50</v>
      </c>
      <c r="V33" s="5">
        <v>213</v>
      </c>
      <c r="W33" s="5">
        <v>451</v>
      </c>
    </row>
    <row r="34" spans="1:23" ht="16.5">
      <c r="A34" s="17"/>
      <c r="B34" s="18" t="s">
        <v>21</v>
      </c>
      <c r="C34" s="3">
        <f t="shared" si="1"/>
        <v>524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9</v>
      </c>
      <c r="M34" s="5">
        <v>1</v>
      </c>
      <c r="N34" s="5">
        <v>4</v>
      </c>
      <c r="O34" s="5">
        <v>4</v>
      </c>
      <c r="P34" s="5">
        <f t="shared" si="4"/>
        <v>7</v>
      </c>
      <c r="Q34" s="5">
        <v>0</v>
      </c>
      <c r="R34" s="5">
        <v>4</v>
      </c>
      <c r="S34" s="5">
        <v>3</v>
      </c>
      <c r="T34" s="5">
        <f t="shared" si="5"/>
        <v>508</v>
      </c>
      <c r="U34" s="5">
        <v>39</v>
      </c>
      <c r="V34" s="5">
        <v>140</v>
      </c>
      <c r="W34" s="5">
        <v>329</v>
      </c>
    </row>
    <row r="35" spans="1:23" ht="16.5">
      <c r="A35" s="17" t="s">
        <v>34</v>
      </c>
      <c r="B35" s="18" t="s">
        <v>20</v>
      </c>
      <c r="C35" s="3">
        <f t="shared" si="1"/>
        <v>270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7</v>
      </c>
      <c r="M35" s="5">
        <v>1</v>
      </c>
      <c r="N35" s="5">
        <v>2</v>
      </c>
      <c r="O35" s="5">
        <v>4</v>
      </c>
      <c r="P35" s="5">
        <f t="shared" si="4"/>
        <v>3</v>
      </c>
      <c r="Q35" s="5">
        <v>0</v>
      </c>
      <c r="R35" s="5">
        <v>1</v>
      </c>
      <c r="S35" s="5">
        <v>2</v>
      </c>
      <c r="T35" s="5">
        <f t="shared" si="5"/>
        <v>260</v>
      </c>
      <c r="U35" s="5">
        <v>18</v>
      </c>
      <c r="V35" s="5">
        <v>47</v>
      </c>
      <c r="W35" s="5">
        <v>195</v>
      </c>
    </row>
    <row r="36" spans="1:23" ht="16.5">
      <c r="A36" s="17"/>
      <c r="B36" s="18" t="s">
        <v>21</v>
      </c>
      <c r="C36" s="3">
        <f t="shared" si="1"/>
        <v>180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1</v>
      </c>
      <c r="M36" s="5">
        <v>0</v>
      </c>
      <c r="N36" s="5">
        <v>0</v>
      </c>
      <c r="O36" s="5">
        <v>1</v>
      </c>
      <c r="P36" s="5">
        <f t="shared" si="4"/>
        <v>2</v>
      </c>
      <c r="Q36" s="5">
        <v>0</v>
      </c>
      <c r="R36" s="5">
        <v>0</v>
      </c>
      <c r="S36" s="5">
        <v>2</v>
      </c>
      <c r="T36" s="5">
        <f t="shared" si="5"/>
        <v>177</v>
      </c>
      <c r="U36" s="5">
        <v>15</v>
      </c>
      <c r="V36" s="5">
        <v>34</v>
      </c>
      <c r="W36" s="5">
        <v>128</v>
      </c>
    </row>
    <row r="37" spans="1:23" ht="16.5">
      <c r="A37" s="17" t="s">
        <v>35</v>
      </c>
      <c r="B37" s="18" t="s">
        <v>20</v>
      </c>
      <c r="C37" s="3">
        <f t="shared" si="1"/>
        <v>85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4</v>
      </c>
      <c r="M37" s="5">
        <v>0</v>
      </c>
      <c r="N37" s="5">
        <v>1</v>
      </c>
      <c r="O37" s="5">
        <v>3</v>
      </c>
      <c r="P37" s="5">
        <f t="shared" si="4"/>
        <v>2</v>
      </c>
      <c r="Q37" s="5">
        <v>1</v>
      </c>
      <c r="R37" s="5">
        <v>0</v>
      </c>
      <c r="S37" s="5">
        <v>1</v>
      </c>
      <c r="T37" s="5">
        <f t="shared" si="5"/>
        <v>79</v>
      </c>
      <c r="U37" s="5">
        <v>5</v>
      </c>
      <c r="V37" s="5">
        <v>18</v>
      </c>
      <c r="W37" s="5">
        <v>56</v>
      </c>
    </row>
    <row r="38" spans="1:23" ht="16.5">
      <c r="A38" s="17"/>
      <c r="B38" s="18" t="s">
        <v>21</v>
      </c>
      <c r="C38" s="3">
        <f t="shared" si="1"/>
        <v>60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1</v>
      </c>
      <c r="M38" s="5">
        <v>0</v>
      </c>
      <c r="N38" s="5">
        <v>0</v>
      </c>
      <c r="O38" s="5">
        <v>1</v>
      </c>
      <c r="P38" s="5">
        <f t="shared" si="4"/>
        <v>1</v>
      </c>
      <c r="Q38" s="5">
        <v>1</v>
      </c>
      <c r="R38" s="5">
        <v>0</v>
      </c>
      <c r="S38" s="5">
        <v>0</v>
      </c>
      <c r="T38" s="5">
        <f t="shared" si="5"/>
        <v>58</v>
      </c>
      <c r="U38" s="5">
        <v>3</v>
      </c>
      <c r="V38" s="5">
        <v>14</v>
      </c>
      <c r="W38" s="5">
        <v>41</v>
      </c>
    </row>
    <row r="39" spans="1:23" ht="16.5">
      <c r="A39" s="17" t="s">
        <v>36</v>
      </c>
      <c r="B39" s="18" t="s">
        <v>20</v>
      </c>
      <c r="C39" s="3">
        <f t="shared" si="1"/>
        <v>41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7</v>
      </c>
      <c r="M39" s="5">
        <v>2</v>
      </c>
      <c r="N39" s="5">
        <v>0</v>
      </c>
      <c r="O39" s="5">
        <v>5</v>
      </c>
      <c r="P39" s="5">
        <f t="shared" si="4"/>
        <v>1</v>
      </c>
      <c r="Q39" s="5">
        <v>0</v>
      </c>
      <c r="R39" s="5">
        <v>1</v>
      </c>
      <c r="S39" s="5">
        <v>0</v>
      </c>
      <c r="T39" s="5">
        <f t="shared" si="5"/>
        <v>33</v>
      </c>
      <c r="U39" s="5">
        <v>3</v>
      </c>
      <c r="V39" s="5">
        <v>11</v>
      </c>
      <c r="W39" s="5">
        <v>19</v>
      </c>
    </row>
    <row r="40" spans="1:23" ht="16.5">
      <c r="A40" s="17"/>
      <c r="B40" s="18" t="s">
        <v>21</v>
      </c>
      <c r="C40" s="3">
        <f t="shared" si="1"/>
        <v>25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3</v>
      </c>
      <c r="M40" s="5">
        <v>0</v>
      </c>
      <c r="N40" s="5">
        <v>0</v>
      </c>
      <c r="O40" s="5">
        <v>3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22</v>
      </c>
      <c r="U40" s="5">
        <v>1</v>
      </c>
      <c r="V40" s="5">
        <v>4</v>
      </c>
      <c r="W40" s="5">
        <v>17</v>
      </c>
    </row>
    <row r="41" spans="1:23" ht="16.5">
      <c r="A41" s="17" t="s">
        <v>37</v>
      </c>
      <c r="B41" s="18" t="s">
        <v>20</v>
      </c>
      <c r="C41" s="3">
        <f t="shared" si="1"/>
        <v>36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3</v>
      </c>
      <c r="M41" s="5">
        <v>0</v>
      </c>
      <c r="N41" s="5">
        <v>0</v>
      </c>
      <c r="O41" s="5">
        <v>3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33</v>
      </c>
      <c r="U41" s="5">
        <v>1</v>
      </c>
      <c r="V41" s="5">
        <v>11</v>
      </c>
      <c r="W41" s="5">
        <v>21</v>
      </c>
    </row>
    <row r="42" spans="1:23" ht="17.25" thickBot="1">
      <c r="A42" s="19"/>
      <c r="B42" s="20" t="s">
        <v>21</v>
      </c>
      <c r="C42" s="6">
        <f t="shared" si="1"/>
        <v>13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2</v>
      </c>
      <c r="M42" s="7">
        <v>0</v>
      </c>
      <c r="N42" s="7">
        <v>0</v>
      </c>
      <c r="O42" s="7">
        <v>2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11</v>
      </c>
      <c r="U42" s="7">
        <v>1</v>
      </c>
      <c r="V42" s="7">
        <v>5</v>
      </c>
      <c r="W42" s="7">
        <v>5</v>
      </c>
    </row>
  </sheetData>
  <sheetProtection/>
  <mergeCells count="10">
    <mergeCell ref="D4:D5"/>
    <mergeCell ref="C4:C5"/>
    <mergeCell ref="A1:W1"/>
    <mergeCell ref="A2:W2"/>
    <mergeCell ref="E4:K4"/>
    <mergeCell ref="P4:S4"/>
    <mergeCell ref="L4:O4"/>
    <mergeCell ref="T4:W4"/>
    <mergeCell ref="V3:W3"/>
    <mergeCell ref="B4:B5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4.50390625" style="8" bestFit="1" customWidth="1"/>
    <col min="2" max="2" width="3.75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67</v>
      </c>
      <c r="W3" s="30"/>
    </row>
    <row r="4" spans="1:23" ht="19.5" customHeight="1">
      <c r="A4" s="10"/>
      <c r="B4" s="31"/>
      <c r="C4" s="23" t="s">
        <v>39</v>
      </c>
      <c r="D4" s="21" t="s">
        <v>2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34.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6875</v>
      </c>
      <c r="D6" s="2">
        <f t="shared" si="0"/>
        <v>302</v>
      </c>
      <c r="E6" s="2">
        <f t="shared" si="0"/>
        <v>835</v>
      </c>
      <c r="F6" s="2">
        <f t="shared" si="0"/>
        <v>162</v>
      </c>
      <c r="G6" s="2">
        <f t="shared" si="0"/>
        <v>127</v>
      </c>
      <c r="H6" s="2">
        <f t="shared" si="0"/>
        <v>148</v>
      </c>
      <c r="I6" s="2">
        <f t="shared" si="0"/>
        <v>140</v>
      </c>
      <c r="J6" s="2">
        <f t="shared" si="0"/>
        <v>123</v>
      </c>
      <c r="K6" s="2">
        <f t="shared" si="0"/>
        <v>135</v>
      </c>
      <c r="L6" s="2">
        <f t="shared" si="0"/>
        <v>1285</v>
      </c>
      <c r="M6" s="2">
        <f t="shared" si="0"/>
        <v>408</v>
      </c>
      <c r="N6" s="2">
        <f t="shared" si="0"/>
        <v>460</v>
      </c>
      <c r="O6" s="2">
        <f>(O7+O8)</f>
        <v>430</v>
      </c>
      <c r="P6" s="2">
        <f t="shared" si="0"/>
        <v>46</v>
      </c>
      <c r="Q6" s="2">
        <f t="shared" si="0"/>
        <v>21</v>
      </c>
      <c r="R6" s="2">
        <f t="shared" si="0"/>
        <v>10</v>
      </c>
      <c r="S6" s="2">
        <f t="shared" si="0"/>
        <v>15</v>
      </c>
      <c r="T6" s="2">
        <f t="shared" si="0"/>
        <v>4407</v>
      </c>
      <c r="U6" s="2">
        <f t="shared" si="0"/>
        <v>1567</v>
      </c>
      <c r="V6" s="2">
        <f t="shared" si="0"/>
        <v>1471</v>
      </c>
      <c r="W6" s="2">
        <f t="shared" si="0"/>
        <v>1369</v>
      </c>
    </row>
    <row r="7" spans="1:23" ht="16.5">
      <c r="A7" s="17"/>
      <c r="B7" s="18" t="s">
        <v>17</v>
      </c>
      <c r="C7" s="3">
        <f aca="true" t="shared" si="1" ref="C7:C42">D7+E7+L7+P7+T7</f>
        <v>4165</v>
      </c>
      <c r="D7" s="4">
        <f>D9+D11+D13+D15+D17+D19+D21+D23+D25+D27+D29+D31+D33+D35+D37+D41+D39</f>
        <v>174</v>
      </c>
      <c r="E7" s="4">
        <f aca="true" t="shared" si="2" ref="E7:W8">(E9+E11+E13+E15+E17+E19+E21+E23+E25+E27+E29+E31+E33+E35+E37+E39+E41)</f>
        <v>506</v>
      </c>
      <c r="F7" s="4">
        <f t="shared" si="2"/>
        <v>99</v>
      </c>
      <c r="G7" s="4">
        <f t="shared" si="2"/>
        <v>71</v>
      </c>
      <c r="H7" s="4">
        <f t="shared" si="2"/>
        <v>96</v>
      </c>
      <c r="I7" s="4">
        <f t="shared" si="2"/>
        <v>78</v>
      </c>
      <c r="J7" s="4">
        <f t="shared" si="2"/>
        <v>76</v>
      </c>
      <c r="K7" s="4">
        <f t="shared" si="2"/>
        <v>86</v>
      </c>
      <c r="L7" s="4">
        <f t="shared" si="2"/>
        <v>783</v>
      </c>
      <c r="M7" s="4">
        <f t="shared" si="2"/>
        <v>255</v>
      </c>
      <c r="N7" s="4">
        <f>(N9+N11+N13+N15+N17+N19+N21+N23+N25+N27+N29+N31+O31+N35+N37+N39+N41)</f>
        <v>268</v>
      </c>
      <c r="O7" s="4">
        <f>(O9+O11+O13+O15+O17+O19+O21+O23+O25+O27+O29+O31+O33+O35+O37+O39+O41)</f>
        <v>265</v>
      </c>
      <c r="P7" s="4">
        <f t="shared" si="2"/>
        <v>25</v>
      </c>
      <c r="Q7" s="4">
        <f t="shared" si="2"/>
        <v>11</v>
      </c>
      <c r="R7" s="4">
        <f t="shared" si="2"/>
        <v>6</v>
      </c>
      <c r="S7" s="4">
        <f t="shared" si="2"/>
        <v>8</v>
      </c>
      <c r="T7" s="4">
        <f t="shared" si="2"/>
        <v>2677</v>
      </c>
      <c r="U7" s="4">
        <f t="shared" si="2"/>
        <v>937</v>
      </c>
      <c r="V7" s="4">
        <f t="shared" si="2"/>
        <v>914</v>
      </c>
      <c r="W7" s="4">
        <f t="shared" si="2"/>
        <v>826</v>
      </c>
    </row>
    <row r="8" spans="1:23" ht="16.5">
      <c r="A8" s="17"/>
      <c r="B8" s="18" t="s">
        <v>18</v>
      </c>
      <c r="C8" s="3">
        <f t="shared" si="1"/>
        <v>2710</v>
      </c>
      <c r="D8" s="5">
        <f>D10+D12+D14+D16+D18+D20+D22+D24+D26+D28+D30+D32+D34+D36+D38+D40+D42</f>
        <v>128</v>
      </c>
      <c r="E8" s="5">
        <f t="shared" si="2"/>
        <v>329</v>
      </c>
      <c r="F8" s="5">
        <f t="shared" si="2"/>
        <v>63</v>
      </c>
      <c r="G8" s="5">
        <f t="shared" si="2"/>
        <v>56</v>
      </c>
      <c r="H8" s="5">
        <f t="shared" si="2"/>
        <v>52</v>
      </c>
      <c r="I8" s="5">
        <f t="shared" si="2"/>
        <v>62</v>
      </c>
      <c r="J8" s="5">
        <f t="shared" si="2"/>
        <v>47</v>
      </c>
      <c r="K8" s="5">
        <f t="shared" si="2"/>
        <v>49</v>
      </c>
      <c r="L8" s="5">
        <f t="shared" si="2"/>
        <v>502</v>
      </c>
      <c r="M8" s="5">
        <f t="shared" si="2"/>
        <v>153</v>
      </c>
      <c r="N8" s="5">
        <f>(N10+N12+N14+N16+N18+N20+N22+N24+N26+N28+N30+N32+O32+N36+N38+N40+N42)</f>
        <v>192</v>
      </c>
      <c r="O8" s="5">
        <f>(O10+O12+O14+O16+O18+O20+O22+O24+O26+O28+O30+O32+O34+O36+O38+O40+O42)</f>
        <v>165</v>
      </c>
      <c r="P8" s="5">
        <f t="shared" si="2"/>
        <v>21</v>
      </c>
      <c r="Q8" s="5">
        <f t="shared" si="2"/>
        <v>10</v>
      </c>
      <c r="R8" s="5">
        <f t="shared" si="2"/>
        <v>4</v>
      </c>
      <c r="S8" s="5">
        <f t="shared" si="2"/>
        <v>7</v>
      </c>
      <c r="T8" s="5">
        <f t="shared" si="2"/>
        <v>1730</v>
      </c>
      <c r="U8" s="5">
        <f t="shared" si="2"/>
        <v>630</v>
      </c>
      <c r="V8" s="5">
        <f t="shared" si="2"/>
        <v>557</v>
      </c>
      <c r="W8" s="5">
        <f t="shared" si="2"/>
        <v>543</v>
      </c>
    </row>
    <row r="9" spans="1:23" ht="16.5">
      <c r="A9" s="17" t="s">
        <v>19</v>
      </c>
      <c r="B9" s="18" t="s">
        <v>20</v>
      </c>
      <c r="C9" s="3">
        <f t="shared" si="1"/>
        <v>164</v>
      </c>
      <c r="D9" s="5">
        <v>164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119</v>
      </c>
      <c r="D10" s="5">
        <v>119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57</v>
      </c>
      <c r="D11" s="5">
        <v>10</v>
      </c>
      <c r="E11" s="5">
        <f>SUM(F11:K11)</f>
        <v>47</v>
      </c>
      <c r="F11" s="5">
        <v>47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43</v>
      </c>
      <c r="D12" s="5">
        <v>9</v>
      </c>
      <c r="E12" s="5">
        <f aca="true" t="shared" si="6" ref="E12:E32">SUM(F12:K12)</f>
        <v>34</v>
      </c>
      <c r="F12" s="5">
        <v>34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78</v>
      </c>
      <c r="D13" s="5">
        <v>0</v>
      </c>
      <c r="E13" s="5">
        <f t="shared" si="6"/>
        <v>78</v>
      </c>
      <c r="F13" s="5">
        <v>31</v>
      </c>
      <c r="G13" s="5">
        <v>47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44</v>
      </c>
      <c r="D14" s="5">
        <v>0</v>
      </c>
      <c r="E14" s="5">
        <f t="shared" si="6"/>
        <v>44</v>
      </c>
      <c r="F14" s="5">
        <v>14</v>
      </c>
      <c r="G14" s="5">
        <v>29</v>
      </c>
      <c r="H14" s="5">
        <v>1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92</v>
      </c>
      <c r="D15" s="5">
        <v>0</v>
      </c>
      <c r="E15" s="5">
        <f t="shared" si="6"/>
        <v>92</v>
      </c>
      <c r="F15" s="5">
        <v>10</v>
      </c>
      <c r="G15" s="5">
        <v>20</v>
      </c>
      <c r="H15" s="5">
        <v>62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57</v>
      </c>
      <c r="D16" s="5">
        <v>0</v>
      </c>
      <c r="E16" s="5">
        <f t="shared" si="6"/>
        <v>57</v>
      </c>
      <c r="F16" s="5">
        <v>4</v>
      </c>
      <c r="G16" s="5">
        <v>23</v>
      </c>
      <c r="H16" s="5">
        <v>30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69</v>
      </c>
      <c r="D17" s="5">
        <v>0</v>
      </c>
      <c r="E17" s="5">
        <f t="shared" si="6"/>
        <v>69</v>
      </c>
      <c r="F17" s="5">
        <v>3</v>
      </c>
      <c r="G17" s="5">
        <v>4</v>
      </c>
      <c r="H17" s="5">
        <v>29</v>
      </c>
      <c r="I17" s="5">
        <v>33</v>
      </c>
      <c r="J17" s="5">
        <v>0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58</v>
      </c>
      <c r="D18" s="5">
        <v>0</v>
      </c>
      <c r="E18" s="5">
        <f t="shared" si="6"/>
        <v>58</v>
      </c>
      <c r="F18" s="5">
        <v>5</v>
      </c>
      <c r="G18" s="5">
        <v>3</v>
      </c>
      <c r="H18" s="5">
        <v>16</v>
      </c>
      <c r="I18" s="5">
        <v>34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89</v>
      </c>
      <c r="D19" s="5">
        <v>0</v>
      </c>
      <c r="E19" s="5">
        <f t="shared" si="6"/>
        <v>89</v>
      </c>
      <c r="F19" s="5">
        <v>4</v>
      </c>
      <c r="G19" s="5">
        <v>0</v>
      </c>
      <c r="H19" s="5">
        <v>4</v>
      </c>
      <c r="I19" s="5">
        <v>33</v>
      </c>
      <c r="J19" s="5">
        <v>47</v>
      </c>
      <c r="K19" s="5">
        <v>1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49</v>
      </c>
      <c r="D20" s="5">
        <v>0</v>
      </c>
      <c r="E20" s="5">
        <f t="shared" si="6"/>
        <v>49</v>
      </c>
      <c r="F20" s="5">
        <v>3</v>
      </c>
      <c r="G20" s="5">
        <v>1</v>
      </c>
      <c r="H20" s="5">
        <v>5</v>
      </c>
      <c r="I20" s="5">
        <v>18</v>
      </c>
      <c r="J20" s="5">
        <v>21</v>
      </c>
      <c r="K20" s="5">
        <v>1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88</v>
      </c>
      <c r="D21" s="5">
        <v>0</v>
      </c>
      <c r="E21" s="5">
        <f t="shared" si="6"/>
        <v>86</v>
      </c>
      <c r="F21" s="5">
        <v>4</v>
      </c>
      <c r="G21" s="5">
        <v>0</v>
      </c>
      <c r="H21" s="5">
        <v>1</v>
      </c>
      <c r="I21" s="5">
        <v>7</v>
      </c>
      <c r="J21" s="5">
        <v>23</v>
      </c>
      <c r="K21" s="5">
        <v>51</v>
      </c>
      <c r="L21" s="5">
        <f t="shared" si="3"/>
        <v>2</v>
      </c>
      <c r="M21" s="5">
        <v>2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64</v>
      </c>
      <c r="D22" s="5">
        <v>0</v>
      </c>
      <c r="E22" s="5">
        <f t="shared" si="6"/>
        <v>64</v>
      </c>
      <c r="F22" s="5">
        <v>3</v>
      </c>
      <c r="G22" s="5">
        <v>0</v>
      </c>
      <c r="H22" s="5">
        <v>0</v>
      </c>
      <c r="I22" s="5">
        <v>5</v>
      </c>
      <c r="J22" s="5">
        <v>23</v>
      </c>
      <c r="K22" s="5">
        <v>33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168</v>
      </c>
      <c r="D23" s="5">
        <v>0</v>
      </c>
      <c r="E23" s="5">
        <f t="shared" si="6"/>
        <v>39</v>
      </c>
      <c r="F23" s="5">
        <v>0</v>
      </c>
      <c r="G23" s="5">
        <v>0</v>
      </c>
      <c r="H23" s="5">
        <v>0</v>
      </c>
      <c r="I23" s="5">
        <v>4</v>
      </c>
      <c r="J23" s="5">
        <v>6</v>
      </c>
      <c r="K23" s="5">
        <v>29</v>
      </c>
      <c r="L23" s="5">
        <f t="shared" si="3"/>
        <v>129</v>
      </c>
      <c r="M23" s="5">
        <v>128</v>
      </c>
      <c r="N23" s="5">
        <v>1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124</v>
      </c>
      <c r="D24" s="5">
        <v>0</v>
      </c>
      <c r="E24" s="5">
        <f t="shared" si="6"/>
        <v>22</v>
      </c>
      <c r="F24" s="5">
        <v>0</v>
      </c>
      <c r="G24" s="5">
        <v>0</v>
      </c>
      <c r="H24" s="5">
        <v>0</v>
      </c>
      <c r="I24" s="5">
        <v>5</v>
      </c>
      <c r="J24" s="5">
        <v>2</v>
      </c>
      <c r="K24" s="5">
        <v>15</v>
      </c>
      <c r="L24" s="5">
        <f t="shared" si="3"/>
        <v>102</v>
      </c>
      <c r="M24" s="5">
        <v>99</v>
      </c>
      <c r="N24" s="5">
        <v>3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245</v>
      </c>
      <c r="D25" s="5">
        <v>0</v>
      </c>
      <c r="E25" s="5">
        <f t="shared" si="6"/>
        <v>4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3</v>
      </c>
      <c r="L25" s="5">
        <f t="shared" si="3"/>
        <v>241</v>
      </c>
      <c r="M25" s="5">
        <v>94</v>
      </c>
      <c r="N25" s="5">
        <v>146</v>
      </c>
      <c r="O25" s="5">
        <v>1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142</v>
      </c>
      <c r="D26" s="5">
        <v>0</v>
      </c>
      <c r="E26" s="5">
        <f t="shared" si="6"/>
        <v>1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f t="shared" si="3"/>
        <v>141</v>
      </c>
      <c r="M26" s="5">
        <v>37</v>
      </c>
      <c r="N26" s="5">
        <v>104</v>
      </c>
      <c r="O26" s="5">
        <v>0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253</v>
      </c>
      <c r="D27" s="5">
        <v>0</v>
      </c>
      <c r="E27" s="5">
        <f t="shared" si="6"/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f t="shared" si="3"/>
        <v>251</v>
      </c>
      <c r="M27" s="5">
        <v>20</v>
      </c>
      <c r="N27" s="5">
        <v>76</v>
      </c>
      <c r="O27" s="5">
        <v>155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1</v>
      </c>
      <c r="U27" s="5">
        <v>1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173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173</v>
      </c>
      <c r="M28" s="5">
        <v>13</v>
      </c>
      <c r="N28" s="5">
        <v>52</v>
      </c>
      <c r="O28" s="5">
        <v>108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0</v>
      </c>
      <c r="U28" s="5">
        <v>0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694</v>
      </c>
      <c r="D29" s="5">
        <v>0</v>
      </c>
      <c r="E29" s="5">
        <f t="shared" si="6"/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f t="shared" si="3"/>
        <v>98</v>
      </c>
      <c r="M29" s="5">
        <v>9</v>
      </c>
      <c r="N29" s="5">
        <v>20</v>
      </c>
      <c r="O29" s="5">
        <v>69</v>
      </c>
      <c r="P29" s="5">
        <f t="shared" si="4"/>
        <v>6</v>
      </c>
      <c r="Q29" s="5">
        <v>6</v>
      </c>
      <c r="R29" s="5">
        <v>0</v>
      </c>
      <c r="S29" s="5">
        <v>0</v>
      </c>
      <c r="T29" s="5">
        <f t="shared" si="5"/>
        <v>589</v>
      </c>
      <c r="U29" s="5">
        <v>586</v>
      </c>
      <c r="V29" s="5">
        <v>3</v>
      </c>
      <c r="W29" s="5">
        <v>0</v>
      </c>
    </row>
    <row r="30" spans="1:23" ht="16.5">
      <c r="A30" s="17"/>
      <c r="B30" s="18" t="s">
        <v>21</v>
      </c>
      <c r="C30" s="3">
        <f t="shared" si="1"/>
        <v>473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55</v>
      </c>
      <c r="M30" s="5">
        <v>4</v>
      </c>
      <c r="N30" s="5">
        <v>12</v>
      </c>
      <c r="O30" s="5">
        <v>39</v>
      </c>
      <c r="P30" s="5">
        <f t="shared" si="4"/>
        <v>8</v>
      </c>
      <c r="Q30" s="5">
        <v>8</v>
      </c>
      <c r="R30" s="5">
        <v>0</v>
      </c>
      <c r="S30" s="5">
        <v>0</v>
      </c>
      <c r="T30" s="5">
        <f t="shared" si="5"/>
        <v>410</v>
      </c>
      <c r="U30" s="5">
        <v>408</v>
      </c>
      <c r="V30" s="5">
        <v>2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846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24</v>
      </c>
      <c r="M31" s="5">
        <v>1</v>
      </c>
      <c r="N31" s="5">
        <v>10</v>
      </c>
      <c r="O31" s="5">
        <v>13</v>
      </c>
      <c r="P31" s="5">
        <f t="shared" si="4"/>
        <v>8</v>
      </c>
      <c r="Q31" s="5">
        <v>5</v>
      </c>
      <c r="R31" s="5">
        <v>3</v>
      </c>
      <c r="S31" s="5">
        <v>0</v>
      </c>
      <c r="T31" s="5">
        <f t="shared" si="5"/>
        <v>814</v>
      </c>
      <c r="U31" s="5">
        <v>264</v>
      </c>
      <c r="V31" s="5">
        <v>548</v>
      </c>
      <c r="W31" s="5">
        <v>2</v>
      </c>
    </row>
    <row r="32" spans="1:23" ht="16.5">
      <c r="A32" s="17"/>
      <c r="B32" s="18" t="s">
        <v>21</v>
      </c>
      <c r="C32" s="3">
        <f t="shared" si="1"/>
        <v>526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19</v>
      </c>
      <c r="M32" s="5">
        <v>0</v>
      </c>
      <c r="N32" s="5">
        <v>7</v>
      </c>
      <c r="O32" s="5">
        <v>12</v>
      </c>
      <c r="P32" s="5">
        <f t="shared" si="4"/>
        <v>3</v>
      </c>
      <c r="Q32" s="5">
        <v>1</v>
      </c>
      <c r="R32" s="5">
        <v>2</v>
      </c>
      <c r="S32" s="5">
        <v>0</v>
      </c>
      <c r="T32" s="5">
        <f t="shared" si="5"/>
        <v>504</v>
      </c>
      <c r="U32" s="5">
        <v>167</v>
      </c>
      <c r="V32" s="5">
        <v>335</v>
      </c>
      <c r="W32" s="5">
        <v>2</v>
      </c>
    </row>
    <row r="33" spans="1:23" ht="16.5">
      <c r="A33" s="17" t="s">
        <v>33</v>
      </c>
      <c r="B33" s="18" t="s">
        <v>20</v>
      </c>
      <c r="C33" s="3">
        <f t="shared" si="1"/>
        <v>814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15</v>
      </c>
      <c r="M33" s="5">
        <v>0</v>
      </c>
      <c r="N33" s="5">
        <v>8</v>
      </c>
      <c r="O33" s="5">
        <v>7</v>
      </c>
      <c r="P33" s="5">
        <f t="shared" si="4"/>
        <v>5</v>
      </c>
      <c r="Q33" s="5">
        <v>0</v>
      </c>
      <c r="R33" s="5">
        <v>2</v>
      </c>
      <c r="S33" s="5">
        <v>3</v>
      </c>
      <c r="T33" s="5">
        <f t="shared" si="5"/>
        <v>794</v>
      </c>
      <c r="U33" s="5">
        <v>54</v>
      </c>
      <c r="V33" s="5">
        <v>262</v>
      </c>
      <c r="W33" s="5">
        <v>478</v>
      </c>
    </row>
    <row r="34" spans="1:23" ht="16.5">
      <c r="A34" s="17"/>
      <c r="B34" s="18" t="s">
        <v>21</v>
      </c>
      <c r="C34" s="3">
        <f t="shared" si="1"/>
        <v>522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6</v>
      </c>
      <c r="M34" s="5">
        <v>0</v>
      </c>
      <c r="N34" s="5">
        <v>4</v>
      </c>
      <c r="O34" s="5">
        <v>2</v>
      </c>
      <c r="P34" s="5">
        <f t="shared" si="4"/>
        <v>5</v>
      </c>
      <c r="Q34" s="5">
        <v>0</v>
      </c>
      <c r="R34" s="5">
        <v>1</v>
      </c>
      <c r="S34" s="5">
        <v>4</v>
      </c>
      <c r="T34" s="5">
        <f t="shared" si="5"/>
        <v>511</v>
      </c>
      <c r="U34" s="5">
        <v>34</v>
      </c>
      <c r="V34" s="5">
        <v>151</v>
      </c>
      <c r="W34" s="5">
        <v>326</v>
      </c>
    </row>
    <row r="35" spans="1:23" ht="16.5">
      <c r="A35" s="17" t="s">
        <v>34</v>
      </c>
      <c r="B35" s="18" t="s">
        <v>20</v>
      </c>
      <c r="C35" s="3">
        <f t="shared" si="1"/>
        <v>336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4</v>
      </c>
      <c r="M35" s="5">
        <v>0</v>
      </c>
      <c r="N35" s="5">
        <v>2</v>
      </c>
      <c r="O35" s="5">
        <v>2</v>
      </c>
      <c r="P35" s="5">
        <f t="shared" si="4"/>
        <v>4</v>
      </c>
      <c r="Q35" s="5">
        <v>0</v>
      </c>
      <c r="R35" s="5">
        <v>1</v>
      </c>
      <c r="S35" s="5">
        <v>3</v>
      </c>
      <c r="T35" s="5">
        <f t="shared" si="5"/>
        <v>328</v>
      </c>
      <c r="U35" s="5">
        <v>21</v>
      </c>
      <c r="V35" s="5">
        <v>67</v>
      </c>
      <c r="W35" s="5">
        <v>240</v>
      </c>
    </row>
    <row r="36" spans="1:23" ht="16.5">
      <c r="A36" s="17"/>
      <c r="B36" s="18" t="s">
        <v>21</v>
      </c>
      <c r="C36" s="3">
        <f t="shared" si="1"/>
        <v>210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3</v>
      </c>
      <c r="M36" s="5">
        <v>0</v>
      </c>
      <c r="N36" s="5">
        <v>2</v>
      </c>
      <c r="O36" s="5">
        <v>1</v>
      </c>
      <c r="P36" s="5">
        <f t="shared" si="4"/>
        <v>4</v>
      </c>
      <c r="Q36" s="5">
        <v>1</v>
      </c>
      <c r="R36" s="5">
        <v>0</v>
      </c>
      <c r="S36" s="5">
        <v>3</v>
      </c>
      <c r="T36" s="5">
        <f t="shared" si="5"/>
        <v>203</v>
      </c>
      <c r="U36" s="5">
        <v>12</v>
      </c>
      <c r="V36" s="5">
        <v>46</v>
      </c>
      <c r="W36" s="5">
        <v>145</v>
      </c>
    </row>
    <row r="37" spans="1:23" ht="16.5">
      <c r="A37" s="17" t="s">
        <v>35</v>
      </c>
      <c r="B37" s="18" t="s">
        <v>20</v>
      </c>
      <c r="C37" s="3">
        <f t="shared" si="1"/>
        <v>103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7</v>
      </c>
      <c r="M37" s="5">
        <v>1</v>
      </c>
      <c r="N37" s="5">
        <v>0</v>
      </c>
      <c r="O37" s="5">
        <v>6</v>
      </c>
      <c r="P37" s="5">
        <f t="shared" si="4"/>
        <v>1</v>
      </c>
      <c r="Q37" s="5">
        <v>0</v>
      </c>
      <c r="R37" s="5">
        <v>0</v>
      </c>
      <c r="S37" s="5">
        <v>1</v>
      </c>
      <c r="T37" s="5">
        <f t="shared" si="5"/>
        <v>95</v>
      </c>
      <c r="U37" s="5">
        <v>5</v>
      </c>
      <c r="V37" s="5">
        <v>20</v>
      </c>
      <c r="W37" s="5">
        <v>70</v>
      </c>
    </row>
    <row r="38" spans="1:23" ht="16.5">
      <c r="A38" s="17"/>
      <c r="B38" s="18" t="s">
        <v>21</v>
      </c>
      <c r="C38" s="3">
        <f t="shared" si="1"/>
        <v>63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63</v>
      </c>
      <c r="U38" s="5">
        <v>3</v>
      </c>
      <c r="V38" s="5">
        <v>16</v>
      </c>
      <c r="W38" s="5">
        <v>44</v>
      </c>
    </row>
    <row r="39" spans="1:23" ht="16.5">
      <c r="A39" s="17" t="s">
        <v>36</v>
      </c>
      <c r="B39" s="18" t="s">
        <v>20</v>
      </c>
      <c r="C39" s="3">
        <f t="shared" si="1"/>
        <v>28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3</v>
      </c>
      <c r="M39" s="5">
        <v>0</v>
      </c>
      <c r="N39" s="5">
        <v>0</v>
      </c>
      <c r="O39" s="5">
        <v>3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25</v>
      </c>
      <c r="U39" s="5">
        <v>3</v>
      </c>
      <c r="V39" s="5">
        <v>9</v>
      </c>
      <c r="W39" s="5">
        <v>13</v>
      </c>
    </row>
    <row r="40" spans="1:23" ht="16.5">
      <c r="A40" s="17"/>
      <c r="B40" s="18" t="s">
        <v>21</v>
      </c>
      <c r="C40" s="3">
        <f t="shared" si="1"/>
        <v>26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1</v>
      </c>
      <c r="M40" s="5">
        <v>0</v>
      </c>
      <c r="N40" s="5">
        <v>0</v>
      </c>
      <c r="O40" s="5">
        <v>1</v>
      </c>
      <c r="P40" s="5">
        <f t="shared" si="4"/>
        <v>1</v>
      </c>
      <c r="Q40" s="5">
        <v>0</v>
      </c>
      <c r="R40" s="5">
        <v>1</v>
      </c>
      <c r="S40" s="5">
        <v>0</v>
      </c>
      <c r="T40" s="5">
        <f t="shared" si="5"/>
        <v>24</v>
      </c>
      <c r="U40" s="5">
        <v>5</v>
      </c>
      <c r="V40" s="5">
        <v>3</v>
      </c>
      <c r="W40" s="5">
        <v>16</v>
      </c>
    </row>
    <row r="41" spans="1:23" ht="16.5">
      <c r="A41" s="17" t="s">
        <v>37</v>
      </c>
      <c r="B41" s="18" t="s">
        <v>20</v>
      </c>
      <c r="C41" s="3">
        <f t="shared" si="1"/>
        <v>41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9</v>
      </c>
      <c r="M41" s="5">
        <v>0</v>
      </c>
      <c r="N41" s="5">
        <v>0</v>
      </c>
      <c r="O41" s="5">
        <v>9</v>
      </c>
      <c r="P41" s="5">
        <f t="shared" si="4"/>
        <v>1</v>
      </c>
      <c r="Q41" s="5">
        <v>0</v>
      </c>
      <c r="R41" s="5">
        <v>0</v>
      </c>
      <c r="S41" s="5">
        <v>1</v>
      </c>
      <c r="T41" s="5">
        <f t="shared" si="5"/>
        <v>31</v>
      </c>
      <c r="U41" s="5">
        <v>3</v>
      </c>
      <c r="V41" s="5">
        <v>5</v>
      </c>
      <c r="W41" s="5">
        <v>23</v>
      </c>
    </row>
    <row r="42" spans="1:23" ht="17.25" thickBot="1">
      <c r="A42" s="19"/>
      <c r="B42" s="20" t="s">
        <v>21</v>
      </c>
      <c r="C42" s="6">
        <f t="shared" si="1"/>
        <v>17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2</v>
      </c>
      <c r="M42" s="7">
        <v>0</v>
      </c>
      <c r="N42" s="7">
        <v>0</v>
      </c>
      <c r="O42" s="7">
        <v>2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15</v>
      </c>
      <c r="U42" s="7">
        <v>1</v>
      </c>
      <c r="V42" s="7">
        <v>4</v>
      </c>
      <c r="W42" s="7">
        <v>10</v>
      </c>
    </row>
  </sheetData>
  <sheetProtection/>
  <mergeCells count="10">
    <mergeCell ref="D4:D5"/>
    <mergeCell ref="C4:C5"/>
    <mergeCell ref="A1:W1"/>
    <mergeCell ref="A2:W2"/>
    <mergeCell ref="E4:K4"/>
    <mergeCell ref="P4:S4"/>
    <mergeCell ref="L4:O4"/>
    <mergeCell ref="T4:W4"/>
    <mergeCell ref="V3:W3"/>
    <mergeCell ref="B4:B5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4.50390625" style="8" bestFit="1" customWidth="1"/>
    <col min="2" max="2" width="3.75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2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34.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7145</v>
      </c>
      <c r="D6" s="2">
        <f t="shared" si="0"/>
        <v>335</v>
      </c>
      <c r="E6" s="2">
        <f t="shared" si="0"/>
        <v>838</v>
      </c>
      <c r="F6" s="2">
        <f t="shared" si="0"/>
        <v>159</v>
      </c>
      <c r="G6" s="2">
        <f t="shared" si="0"/>
        <v>126</v>
      </c>
      <c r="H6" s="2">
        <f t="shared" si="0"/>
        <v>128</v>
      </c>
      <c r="I6" s="2">
        <f t="shared" si="0"/>
        <v>160</v>
      </c>
      <c r="J6" s="2">
        <f t="shared" si="0"/>
        <v>139</v>
      </c>
      <c r="K6" s="2">
        <f t="shared" si="0"/>
        <v>126</v>
      </c>
      <c r="L6" s="2">
        <f t="shared" si="0"/>
        <v>1236</v>
      </c>
      <c r="M6" s="2">
        <f t="shared" si="0"/>
        <v>367</v>
      </c>
      <c r="N6" s="2">
        <f t="shared" si="0"/>
        <v>430</v>
      </c>
      <c r="O6" s="2">
        <f>(O7+O8)</f>
        <v>481</v>
      </c>
      <c r="P6" s="2">
        <f t="shared" si="0"/>
        <v>53</v>
      </c>
      <c r="Q6" s="2">
        <f t="shared" si="0"/>
        <v>19</v>
      </c>
      <c r="R6" s="2">
        <f t="shared" si="0"/>
        <v>23</v>
      </c>
      <c r="S6" s="2">
        <f t="shared" si="0"/>
        <v>11</v>
      </c>
      <c r="T6" s="2">
        <f t="shared" si="0"/>
        <v>4683</v>
      </c>
      <c r="U6" s="2">
        <f t="shared" si="0"/>
        <v>1678</v>
      </c>
      <c r="V6" s="2">
        <f t="shared" si="0"/>
        <v>1545</v>
      </c>
      <c r="W6" s="2">
        <f t="shared" si="0"/>
        <v>1460</v>
      </c>
    </row>
    <row r="7" spans="1:23" ht="16.5">
      <c r="A7" s="17"/>
      <c r="B7" s="18" t="s">
        <v>17</v>
      </c>
      <c r="C7" s="3">
        <f aca="true" t="shared" si="1" ref="C7:C42">D7+E7+L7+P7+T7</f>
        <v>4339</v>
      </c>
      <c r="D7" s="4">
        <f>D9+D11+D13+D15+D17+D19+D21+D23+D25+D27+D29+D31+D33+D35+D37+D41+D39</f>
        <v>201</v>
      </c>
      <c r="E7" s="4">
        <f aca="true" t="shared" si="2" ref="E7:W8">(E9+E11+E13+E15+E17+E19+E21+E23+E25+E27+E29+E31+E33+E35+E37+E39+E41)</f>
        <v>493</v>
      </c>
      <c r="F7" s="4">
        <f t="shared" si="2"/>
        <v>89</v>
      </c>
      <c r="G7" s="4">
        <f t="shared" si="2"/>
        <v>77</v>
      </c>
      <c r="H7" s="4">
        <f t="shared" si="2"/>
        <v>73</v>
      </c>
      <c r="I7" s="4">
        <f t="shared" si="2"/>
        <v>97</v>
      </c>
      <c r="J7" s="4">
        <f t="shared" si="2"/>
        <v>79</v>
      </c>
      <c r="K7" s="4">
        <f t="shared" si="2"/>
        <v>78</v>
      </c>
      <c r="L7" s="4">
        <f t="shared" si="2"/>
        <v>765</v>
      </c>
      <c r="M7" s="4">
        <f t="shared" si="2"/>
        <v>238</v>
      </c>
      <c r="N7" s="4">
        <f>(N9+N11+N13+N15+N17+N19+N21+N23+N25+N27+N29+N31+O31+N35+N37+N39+N41)</f>
        <v>268</v>
      </c>
      <c r="O7" s="4">
        <f>(O9+O11+O13+O15+O17+O19+O21+O23+O25+O27+O29+O31+O33+O35+O37+O39+O41)</f>
        <v>288</v>
      </c>
      <c r="P7" s="4">
        <f t="shared" si="2"/>
        <v>29</v>
      </c>
      <c r="Q7" s="4">
        <f t="shared" si="2"/>
        <v>12</v>
      </c>
      <c r="R7" s="4">
        <f t="shared" si="2"/>
        <v>10</v>
      </c>
      <c r="S7" s="4">
        <f t="shared" si="2"/>
        <v>7</v>
      </c>
      <c r="T7" s="4">
        <f t="shared" si="2"/>
        <v>2851</v>
      </c>
      <c r="U7" s="4">
        <f t="shared" si="2"/>
        <v>1025</v>
      </c>
      <c r="V7" s="4">
        <f t="shared" si="2"/>
        <v>921</v>
      </c>
      <c r="W7" s="4">
        <f t="shared" si="2"/>
        <v>905</v>
      </c>
    </row>
    <row r="8" spans="1:23" ht="16.5">
      <c r="A8" s="17"/>
      <c r="B8" s="18" t="s">
        <v>18</v>
      </c>
      <c r="C8" s="3">
        <f t="shared" si="1"/>
        <v>2806</v>
      </c>
      <c r="D8" s="5">
        <f>D10+D12+D14+D16+D18+D20+D22+D24+D26+D28+D30+D32+D34+D36+D38+D40+D42</f>
        <v>134</v>
      </c>
      <c r="E8" s="5">
        <f t="shared" si="2"/>
        <v>345</v>
      </c>
      <c r="F8" s="5">
        <f t="shared" si="2"/>
        <v>70</v>
      </c>
      <c r="G8" s="5">
        <f t="shared" si="2"/>
        <v>49</v>
      </c>
      <c r="H8" s="5">
        <f t="shared" si="2"/>
        <v>55</v>
      </c>
      <c r="I8" s="5">
        <f t="shared" si="2"/>
        <v>63</v>
      </c>
      <c r="J8" s="5">
        <f t="shared" si="2"/>
        <v>60</v>
      </c>
      <c r="K8" s="5">
        <f t="shared" si="2"/>
        <v>48</v>
      </c>
      <c r="L8" s="5">
        <f t="shared" si="2"/>
        <v>471</v>
      </c>
      <c r="M8" s="5">
        <f t="shared" si="2"/>
        <v>129</v>
      </c>
      <c r="N8" s="5">
        <f>(N10+N12+N14+N16+N18+N20+N22+N24+N26+N28+N30+N32+O32+N36+N38+N40+N42)</f>
        <v>162</v>
      </c>
      <c r="O8" s="5">
        <f>(O10+O12+O14+O16+O18+O20+O22+O24+O26+O28+O30+O32+O34+O36+O38+O40+O42)</f>
        <v>193</v>
      </c>
      <c r="P8" s="5">
        <f t="shared" si="2"/>
        <v>24</v>
      </c>
      <c r="Q8" s="5">
        <f t="shared" si="2"/>
        <v>7</v>
      </c>
      <c r="R8" s="5">
        <f t="shared" si="2"/>
        <v>13</v>
      </c>
      <c r="S8" s="5">
        <f t="shared" si="2"/>
        <v>4</v>
      </c>
      <c r="T8" s="5">
        <f t="shared" si="2"/>
        <v>1832</v>
      </c>
      <c r="U8" s="5">
        <f t="shared" si="2"/>
        <v>653</v>
      </c>
      <c r="V8" s="5">
        <f t="shared" si="2"/>
        <v>624</v>
      </c>
      <c r="W8" s="5">
        <f t="shared" si="2"/>
        <v>555</v>
      </c>
    </row>
    <row r="9" spans="1:23" ht="16.5">
      <c r="A9" s="17" t="s">
        <v>19</v>
      </c>
      <c r="B9" s="18" t="s">
        <v>20</v>
      </c>
      <c r="C9" s="3">
        <f t="shared" si="1"/>
        <v>190</v>
      </c>
      <c r="D9" s="5">
        <v>190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130</v>
      </c>
      <c r="D10" s="5">
        <v>130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73</v>
      </c>
      <c r="D11" s="5">
        <v>11</v>
      </c>
      <c r="E11" s="5">
        <f>SUM(F11:K11)</f>
        <v>62</v>
      </c>
      <c r="F11" s="5">
        <v>62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51</v>
      </c>
      <c r="D12" s="5">
        <v>4</v>
      </c>
      <c r="E12" s="5">
        <f aca="true" t="shared" si="6" ref="E12:E32">SUM(F12:K12)</f>
        <v>47</v>
      </c>
      <c r="F12" s="5">
        <v>47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77</v>
      </c>
      <c r="D13" s="5">
        <v>0</v>
      </c>
      <c r="E13" s="5">
        <f t="shared" si="6"/>
        <v>77</v>
      </c>
      <c r="F13" s="5">
        <v>17</v>
      </c>
      <c r="G13" s="5">
        <v>59</v>
      </c>
      <c r="H13" s="5">
        <v>1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48</v>
      </c>
      <c r="D14" s="5">
        <v>0</v>
      </c>
      <c r="E14" s="5">
        <f t="shared" si="6"/>
        <v>48</v>
      </c>
      <c r="F14" s="5">
        <v>11</v>
      </c>
      <c r="G14" s="5">
        <v>37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75</v>
      </c>
      <c r="D15" s="5">
        <v>0</v>
      </c>
      <c r="E15" s="5">
        <f t="shared" si="6"/>
        <v>75</v>
      </c>
      <c r="F15" s="5">
        <v>1</v>
      </c>
      <c r="G15" s="5">
        <v>14</v>
      </c>
      <c r="H15" s="5">
        <v>60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55</v>
      </c>
      <c r="D16" s="5">
        <v>0</v>
      </c>
      <c r="E16" s="5">
        <f t="shared" si="6"/>
        <v>55</v>
      </c>
      <c r="F16" s="5">
        <v>1</v>
      </c>
      <c r="G16" s="5">
        <v>11</v>
      </c>
      <c r="H16" s="5">
        <v>43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86</v>
      </c>
      <c r="D17" s="5">
        <v>0</v>
      </c>
      <c r="E17" s="5">
        <f t="shared" si="6"/>
        <v>86</v>
      </c>
      <c r="F17" s="5">
        <v>5</v>
      </c>
      <c r="G17" s="5">
        <v>4</v>
      </c>
      <c r="H17" s="5">
        <v>11</v>
      </c>
      <c r="I17" s="5">
        <v>65</v>
      </c>
      <c r="J17" s="5">
        <v>1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57</v>
      </c>
      <c r="D18" s="5">
        <v>0</v>
      </c>
      <c r="E18" s="5">
        <f t="shared" si="6"/>
        <v>57</v>
      </c>
      <c r="F18" s="5">
        <v>2</v>
      </c>
      <c r="G18" s="5">
        <v>1</v>
      </c>
      <c r="H18" s="5">
        <v>9</v>
      </c>
      <c r="I18" s="5">
        <v>44</v>
      </c>
      <c r="J18" s="5">
        <v>1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86</v>
      </c>
      <c r="D19" s="5">
        <v>0</v>
      </c>
      <c r="E19" s="5">
        <f t="shared" si="6"/>
        <v>86</v>
      </c>
      <c r="F19" s="5">
        <v>3</v>
      </c>
      <c r="G19" s="5">
        <v>0</v>
      </c>
      <c r="H19" s="5">
        <v>1</v>
      </c>
      <c r="I19" s="5">
        <v>27</v>
      </c>
      <c r="J19" s="5">
        <v>54</v>
      </c>
      <c r="K19" s="5">
        <v>1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66</v>
      </c>
      <c r="D20" s="5">
        <v>0</v>
      </c>
      <c r="E20" s="5">
        <f t="shared" si="6"/>
        <v>66</v>
      </c>
      <c r="F20" s="5">
        <v>6</v>
      </c>
      <c r="G20" s="5">
        <v>0</v>
      </c>
      <c r="H20" s="5">
        <v>2</v>
      </c>
      <c r="I20" s="5">
        <v>12</v>
      </c>
      <c r="J20" s="5">
        <v>44</v>
      </c>
      <c r="K20" s="5">
        <v>2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84</v>
      </c>
      <c r="D21" s="5">
        <v>0</v>
      </c>
      <c r="E21" s="5">
        <f t="shared" si="6"/>
        <v>81</v>
      </c>
      <c r="F21" s="5">
        <v>1</v>
      </c>
      <c r="G21" s="5">
        <v>0</v>
      </c>
      <c r="H21" s="5">
        <v>0</v>
      </c>
      <c r="I21" s="5">
        <v>2</v>
      </c>
      <c r="J21" s="5">
        <v>22</v>
      </c>
      <c r="K21" s="5">
        <v>56</v>
      </c>
      <c r="L21" s="5">
        <f t="shared" si="3"/>
        <v>3</v>
      </c>
      <c r="M21" s="5">
        <v>3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53</v>
      </c>
      <c r="D22" s="5">
        <v>0</v>
      </c>
      <c r="E22" s="5">
        <f t="shared" si="6"/>
        <v>53</v>
      </c>
      <c r="F22" s="5">
        <v>3</v>
      </c>
      <c r="G22" s="5">
        <v>0</v>
      </c>
      <c r="H22" s="5">
        <v>1</v>
      </c>
      <c r="I22" s="5">
        <v>7</v>
      </c>
      <c r="J22" s="5">
        <v>12</v>
      </c>
      <c r="K22" s="5">
        <v>30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204</v>
      </c>
      <c r="D23" s="5">
        <v>0</v>
      </c>
      <c r="E23" s="5">
        <f t="shared" si="6"/>
        <v>24</v>
      </c>
      <c r="F23" s="5">
        <v>0</v>
      </c>
      <c r="G23" s="5">
        <v>0</v>
      </c>
      <c r="H23" s="5">
        <v>0</v>
      </c>
      <c r="I23" s="5">
        <v>3</v>
      </c>
      <c r="J23" s="5">
        <v>1</v>
      </c>
      <c r="K23" s="5">
        <v>20</v>
      </c>
      <c r="L23" s="5">
        <f t="shared" si="3"/>
        <v>180</v>
      </c>
      <c r="M23" s="5">
        <v>175</v>
      </c>
      <c r="N23" s="5">
        <v>5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113</v>
      </c>
      <c r="D24" s="5">
        <v>0</v>
      </c>
      <c r="E24" s="5">
        <f t="shared" si="6"/>
        <v>16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  <c r="K24" s="5">
        <v>13</v>
      </c>
      <c r="L24" s="5">
        <f t="shared" si="3"/>
        <v>97</v>
      </c>
      <c r="M24" s="5">
        <v>96</v>
      </c>
      <c r="N24" s="5">
        <v>1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201</v>
      </c>
      <c r="D25" s="5">
        <v>0</v>
      </c>
      <c r="E25" s="5">
        <f t="shared" si="6"/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f t="shared" si="3"/>
        <v>200</v>
      </c>
      <c r="M25" s="5">
        <v>52</v>
      </c>
      <c r="N25" s="5">
        <v>147</v>
      </c>
      <c r="O25" s="5">
        <v>1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145</v>
      </c>
      <c r="D26" s="5">
        <v>0</v>
      </c>
      <c r="E26" s="5">
        <f t="shared" si="6"/>
        <v>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</v>
      </c>
      <c r="L26" s="5">
        <f t="shared" si="3"/>
        <v>142</v>
      </c>
      <c r="M26" s="5">
        <v>31</v>
      </c>
      <c r="N26" s="5">
        <v>108</v>
      </c>
      <c r="O26" s="5">
        <v>3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250</v>
      </c>
      <c r="D27" s="5">
        <v>0</v>
      </c>
      <c r="E27" s="5">
        <f t="shared" si="6"/>
        <v>1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f t="shared" si="3"/>
        <v>245</v>
      </c>
      <c r="M27" s="5">
        <v>4</v>
      </c>
      <c r="N27" s="5">
        <v>75</v>
      </c>
      <c r="O27" s="5">
        <v>166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4</v>
      </c>
      <c r="U27" s="5">
        <v>4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150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148</v>
      </c>
      <c r="M28" s="5">
        <v>1</v>
      </c>
      <c r="N28" s="5">
        <v>34</v>
      </c>
      <c r="O28" s="5">
        <v>113</v>
      </c>
      <c r="P28" s="5">
        <f t="shared" si="4"/>
        <v>1</v>
      </c>
      <c r="Q28" s="5">
        <v>1</v>
      </c>
      <c r="R28" s="5">
        <v>0</v>
      </c>
      <c r="S28" s="5">
        <v>0</v>
      </c>
      <c r="T28" s="5">
        <f t="shared" si="5"/>
        <v>1</v>
      </c>
      <c r="U28" s="5">
        <v>1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775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75</v>
      </c>
      <c r="M29" s="5">
        <v>2</v>
      </c>
      <c r="N29" s="5">
        <v>7</v>
      </c>
      <c r="O29" s="5">
        <v>66</v>
      </c>
      <c r="P29" s="5">
        <f t="shared" si="4"/>
        <v>6</v>
      </c>
      <c r="Q29" s="5">
        <v>6</v>
      </c>
      <c r="R29" s="5">
        <v>0</v>
      </c>
      <c r="S29" s="5">
        <v>0</v>
      </c>
      <c r="T29" s="5">
        <f t="shared" si="5"/>
        <v>694</v>
      </c>
      <c r="U29" s="5">
        <v>692</v>
      </c>
      <c r="V29" s="5">
        <v>2</v>
      </c>
      <c r="W29" s="5">
        <v>0</v>
      </c>
    </row>
    <row r="30" spans="1:23" ht="16.5">
      <c r="A30" s="17"/>
      <c r="B30" s="18" t="s">
        <v>21</v>
      </c>
      <c r="C30" s="3">
        <f t="shared" si="1"/>
        <v>520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58</v>
      </c>
      <c r="M30" s="5">
        <v>0</v>
      </c>
      <c r="N30" s="5">
        <v>5</v>
      </c>
      <c r="O30" s="5">
        <v>53</v>
      </c>
      <c r="P30" s="5">
        <f t="shared" si="4"/>
        <v>6</v>
      </c>
      <c r="Q30" s="5">
        <v>5</v>
      </c>
      <c r="R30" s="5">
        <v>1</v>
      </c>
      <c r="S30" s="5">
        <v>0</v>
      </c>
      <c r="T30" s="5">
        <f t="shared" si="5"/>
        <v>456</v>
      </c>
      <c r="U30" s="5">
        <v>455</v>
      </c>
      <c r="V30" s="5">
        <v>1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882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34</v>
      </c>
      <c r="M31" s="5">
        <v>1</v>
      </c>
      <c r="N31" s="5">
        <v>3</v>
      </c>
      <c r="O31" s="5">
        <v>30</v>
      </c>
      <c r="P31" s="5">
        <f t="shared" si="4"/>
        <v>12</v>
      </c>
      <c r="Q31" s="5">
        <v>6</v>
      </c>
      <c r="R31" s="5">
        <v>6</v>
      </c>
      <c r="S31" s="5">
        <v>0</v>
      </c>
      <c r="T31" s="5">
        <f t="shared" si="5"/>
        <v>836</v>
      </c>
      <c r="U31" s="5">
        <v>250</v>
      </c>
      <c r="V31" s="5">
        <v>584</v>
      </c>
      <c r="W31" s="5">
        <v>2</v>
      </c>
    </row>
    <row r="32" spans="1:23" ht="16.5">
      <c r="A32" s="17"/>
      <c r="B32" s="18" t="s">
        <v>21</v>
      </c>
      <c r="C32" s="3">
        <f t="shared" si="1"/>
        <v>594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15</v>
      </c>
      <c r="M32" s="5">
        <v>1</v>
      </c>
      <c r="N32" s="5">
        <v>1</v>
      </c>
      <c r="O32" s="5">
        <v>13</v>
      </c>
      <c r="P32" s="5">
        <f t="shared" si="4"/>
        <v>8</v>
      </c>
      <c r="Q32" s="5">
        <v>0</v>
      </c>
      <c r="R32" s="5">
        <v>8</v>
      </c>
      <c r="S32" s="5">
        <v>0</v>
      </c>
      <c r="T32" s="5">
        <f t="shared" si="5"/>
        <v>571</v>
      </c>
      <c r="U32" s="5">
        <v>153</v>
      </c>
      <c r="V32" s="5">
        <v>416</v>
      </c>
      <c r="W32" s="5">
        <v>2</v>
      </c>
    </row>
    <row r="33" spans="1:23" ht="16.5">
      <c r="A33" s="17" t="s">
        <v>33</v>
      </c>
      <c r="B33" s="18" t="s">
        <v>20</v>
      </c>
      <c r="C33" s="3">
        <f t="shared" si="1"/>
        <v>886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8</v>
      </c>
      <c r="M33" s="5">
        <v>1</v>
      </c>
      <c r="N33" s="5">
        <v>1</v>
      </c>
      <c r="O33" s="5">
        <v>6</v>
      </c>
      <c r="P33" s="5">
        <f t="shared" si="4"/>
        <v>6</v>
      </c>
      <c r="Q33" s="5">
        <v>0</v>
      </c>
      <c r="R33" s="5">
        <v>4</v>
      </c>
      <c r="S33" s="5">
        <v>2</v>
      </c>
      <c r="T33" s="5">
        <f t="shared" si="5"/>
        <v>872</v>
      </c>
      <c r="U33" s="5">
        <v>55</v>
      </c>
      <c r="V33" s="5">
        <v>247</v>
      </c>
      <c r="W33" s="5">
        <v>570</v>
      </c>
    </row>
    <row r="34" spans="1:23" ht="16.5">
      <c r="A34" s="17"/>
      <c r="B34" s="18" t="s">
        <v>21</v>
      </c>
      <c r="C34" s="3">
        <f t="shared" si="1"/>
        <v>557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5</v>
      </c>
      <c r="M34" s="5">
        <v>0</v>
      </c>
      <c r="N34" s="5">
        <v>0</v>
      </c>
      <c r="O34" s="5">
        <v>5</v>
      </c>
      <c r="P34" s="5">
        <f t="shared" si="4"/>
        <v>3</v>
      </c>
      <c r="Q34" s="5">
        <v>1</v>
      </c>
      <c r="R34" s="5">
        <v>1</v>
      </c>
      <c r="S34" s="5">
        <v>1</v>
      </c>
      <c r="T34" s="5">
        <f t="shared" si="5"/>
        <v>549</v>
      </c>
      <c r="U34" s="5">
        <v>32</v>
      </c>
      <c r="V34" s="5">
        <v>158</v>
      </c>
      <c r="W34" s="5">
        <v>359</v>
      </c>
    </row>
    <row r="35" spans="1:23" ht="16.5">
      <c r="A35" s="17" t="s">
        <v>34</v>
      </c>
      <c r="B35" s="18" t="s">
        <v>20</v>
      </c>
      <c r="C35" s="3">
        <f t="shared" si="1"/>
        <v>324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7</v>
      </c>
      <c r="M35" s="5">
        <v>0</v>
      </c>
      <c r="N35" s="5">
        <v>0</v>
      </c>
      <c r="O35" s="5">
        <v>7</v>
      </c>
      <c r="P35" s="5">
        <f t="shared" si="4"/>
        <v>2</v>
      </c>
      <c r="Q35" s="5">
        <v>0</v>
      </c>
      <c r="R35" s="5">
        <v>0</v>
      </c>
      <c r="S35" s="5">
        <v>2</v>
      </c>
      <c r="T35" s="5">
        <f t="shared" si="5"/>
        <v>315</v>
      </c>
      <c r="U35" s="5">
        <v>12</v>
      </c>
      <c r="V35" s="5">
        <v>61</v>
      </c>
      <c r="W35" s="5">
        <v>242</v>
      </c>
    </row>
    <row r="36" spans="1:23" ht="16.5">
      <c r="A36" s="17"/>
      <c r="B36" s="18" t="s">
        <v>21</v>
      </c>
      <c r="C36" s="3">
        <f t="shared" si="1"/>
        <v>175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3</v>
      </c>
      <c r="M36" s="5">
        <v>0</v>
      </c>
      <c r="N36" s="5">
        <v>0</v>
      </c>
      <c r="O36" s="5">
        <v>3</v>
      </c>
      <c r="P36" s="5">
        <f t="shared" si="4"/>
        <v>3</v>
      </c>
      <c r="Q36" s="5">
        <v>0</v>
      </c>
      <c r="R36" s="5">
        <v>2</v>
      </c>
      <c r="S36" s="5">
        <v>1</v>
      </c>
      <c r="T36" s="5">
        <f t="shared" si="5"/>
        <v>169</v>
      </c>
      <c r="U36" s="5">
        <v>9</v>
      </c>
      <c r="V36" s="5">
        <v>32</v>
      </c>
      <c r="W36" s="5">
        <v>128</v>
      </c>
    </row>
    <row r="37" spans="1:23" ht="16.5">
      <c r="A37" s="17" t="s">
        <v>35</v>
      </c>
      <c r="B37" s="18" t="s">
        <v>20</v>
      </c>
      <c r="C37" s="3">
        <f t="shared" si="1"/>
        <v>89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5</v>
      </c>
      <c r="M37" s="5">
        <v>0</v>
      </c>
      <c r="N37" s="5">
        <v>0</v>
      </c>
      <c r="O37" s="5">
        <v>5</v>
      </c>
      <c r="P37" s="5">
        <f t="shared" si="4"/>
        <v>2</v>
      </c>
      <c r="Q37" s="5">
        <v>0</v>
      </c>
      <c r="R37" s="5">
        <v>0</v>
      </c>
      <c r="S37" s="5">
        <v>2</v>
      </c>
      <c r="T37" s="5">
        <f t="shared" si="5"/>
        <v>82</v>
      </c>
      <c r="U37" s="5">
        <v>8</v>
      </c>
      <c r="V37" s="5">
        <v>16</v>
      </c>
      <c r="W37" s="5">
        <v>58</v>
      </c>
    </row>
    <row r="38" spans="1:23" ht="16.5">
      <c r="A38" s="17"/>
      <c r="B38" s="18" t="s">
        <v>21</v>
      </c>
      <c r="C38" s="3">
        <f t="shared" si="1"/>
        <v>58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2</v>
      </c>
      <c r="M38" s="5">
        <v>0</v>
      </c>
      <c r="N38" s="5">
        <v>0</v>
      </c>
      <c r="O38" s="5">
        <v>2</v>
      </c>
      <c r="P38" s="5">
        <f t="shared" si="4"/>
        <v>2</v>
      </c>
      <c r="Q38" s="5">
        <v>0</v>
      </c>
      <c r="R38" s="5">
        <v>1</v>
      </c>
      <c r="S38" s="5">
        <v>1</v>
      </c>
      <c r="T38" s="5">
        <f t="shared" si="5"/>
        <v>54</v>
      </c>
      <c r="U38" s="5">
        <v>2</v>
      </c>
      <c r="V38" s="5">
        <v>9</v>
      </c>
      <c r="W38" s="5">
        <v>43</v>
      </c>
    </row>
    <row r="39" spans="1:23" ht="16.5">
      <c r="A39" s="17" t="s">
        <v>36</v>
      </c>
      <c r="B39" s="18" t="s">
        <v>20</v>
      </c>
      <c r="C39" s="3">
        <f t="shared" si="1"/>
        <v>31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4</v>
      </c>
      <c r="M39" s="5">
        <v>0</v>
      </c>
      <c r="N39" s="5">
        <v>1</v>
      </c>
      <c r="O39" s="5">
        <v>3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27</v>
      </c>
      <c r="U39" s="5">
        <v>4</v>
      </c>
      <c r="V39" s="5">
        <v>6</v>
      </c>
      <c r="W39" s="5">
        <v>17</v>
      </c>
    </row>
    <row r="40" spans="1:23" ht="16.5">
      <c r="A40" s="17"/>
      <c r="B40" s="18" t="s">
        <v>21</v>
      </c>
      <c r="C40" s="3">
        <f t="shared" si="1"/>
        <v>19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1</v>
      </c>
      <c r="M40" s="5">
        <v>0</v>
      </c>
      <c r="N40" s="5">
        <v>0</v>
      </c>
      <c r="O40" s="5">
        <v>1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18</v>
      </c>
      <c r="U40" s="5">
        <v>0</v>
      </c>
      <c r="V40" s="5">
        <v>3</v>
      </c>
      <c r="W40" s="5">
        <v>15</v>
      </c>
    </row>
    <row r="41" spans="1:23" ht="16.5">
      <c r="A41" s="17" t="s">
        <v>37</v>
      </c>
      <c r="B41" s="18" t="s">
        <v>20</v>
      </c>
      <c r="C41" s="3">
        <f t="shared" si="1"/>
        <v>26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4</v>
      </c>
      <c r="M41" s="5">
        <v>0</v>
      </c>
      <c r="N41" s="5">
        <v>0</v>
      </c>
      <c r="O41" s="5">
        <v>4</v>
      </c>
      <c r="P41" s="5">
        <f t="shared" si="4"/>
        <v>1</v>
      </c>
      <c r="Q41" s="5">
        <v>0</v>
      </c>
      <c r="R41" s="5">
        <v>0</v>
      </c>
      <c r="S41" s="5">
        <v>1</v>
      </c>
      <c r="T41" s="5">
        <f t="shared" si="5"/>
        <v>21</v>
      </c>
      <c r="U41" s="5">
        <v>0</v>
      </c>
      <c r="V41" s="5">
        <v>5</v>
      </c>
      <c r="W41" s="5">
        <v>16</v>
      </c>
    </row>
    <row r="42" spans="1:23" ht="17.25" thickBot="1">
      <c r="A42" s="19"/>
      <c r="B42" s="20" t="s">
        <v>21</v>
      </c>
      <c r="C42" s="6">
        <f t="shared" si="1"/>
        <v>15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7">
        <v>0</v>
      </c>
      <c r="N42" s="7">
        <v>0</v>
      </c>
      <c r="O42" s="7">
        <v>0</v>
      </c>
      <c r="P42" s="7">
        <f t="shared" si="4"/>
        <v>1</v>
      </c>
      <c r="Q42" s="7">
        <v>0</v>
      </c>
      <c r="R42" s="7">
        <v>0</v>
      </c>
      <c r="S42" s="7">
        <v>1</v>
      </c>
      <c r="T42" s="7">
        <f t="shared" si="5"/>
        <v>14</v>
      </c>
      <c r="U42" s="7">
        <v>1</v>
      </c>
      <c r="V42" s="7">
        <v>5</v>
      </c>
      <c r="W42" s="7">
        <v>8</v>
      </c>
    </row>
  </sheetData>
  <sheetProtection/>
  <mergeCells count="10">
    <mergeCell ref="D4:D5"/>
    <mergeCell ref="C4:C5"/>
    <mergeCell ref="A1:W1"/>
    <mergeCell ref="A2:W2"/>
    <mergeCell ref="E4:K4"/>
    <mergeCell ref="P4:S4"/>
    <mergeCell ref="L4:O4"/>
    <mergeCell ref="T4:W4"/>
    <mergeCell ref="V3:W3"/>
    <mergeCell ref="B4:B5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4.50390625" style="8" bestFit="1" customWidth="1"/>
    <col min="2" max="2" width="3.75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59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34.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7006</v>
      </c>
      <c r="D6" s="2">
        <f t="shared" si="0"/>
        <v>298</v>
      </c>
      <c r="E6" s="2">
        <f t="shared" si="0"/>
        <v>813</v>
      </c>
      <c r="F6" s="2">
        <f t="shared" si="0"/>
        <v>98</v>
      </c>
      <c r="G6" s="2">
        <f t="shared" si="0"/>
        <v>138</v>
      </c>
      <c r="H6" s="2">
        <f t="shared" si="0"/>
        <v>127</v>
      </c>
      <c r="I6" s="2">
        <f t="shared" si="0"/>
        <v>134</v>
      </c>
      <c r="J6" s="2">
        <f t="shared" si="0"/>
        <v>173</v>
      </c>
      <c r="K6" s="2">
        <f t="shared" si="0"/>
        <v>143</v>
      </c>
      <c r="L6" s="2">
        <f t="shared" si="0"/>
        <v>1166</v>
      </c>
      <c r="M6" s="2">
        <f t="shared" si="0"/>
        <v>367</v>
      </c>
      <c r="N6" s="2">
        <f t="shared" si="0"/>
        <v>413</v>
      </c>
      <c r="O6" s="2">
        <f>(O7+O8)</f>
        <v>404</v>
      </c>
      <c r="P6" s="2">
        <f t="shared" si="0"/>
        <v>54</v>
      </c>
      <c r="Q6" s="2">
        <f t="shared" si="0"/>
        <v>13</v>
      </c>
      <c r="R6" s="2">
        <f t="shared" si="0"/>
        <v>18</v>
      </c>
      <c r="S6" s="2">
        <f t="shared" si="0"/>
        <v>23</v>
      </c>
      <c r="T6" s="2">
        <f t="shared" si="0"/>
        <v>4675</v>
      </c>
      <c r="U6" s="2">
        <f t="shared" si="0"/>
        <v>1517</v>
      </c>
      <c r="V6" s="2">
        <f t="shared" si="0"/>
        <v>1646</v>
      </c>
      <c r="W6" s="2">
        <f t="shared" si="0"/>
        <v>1512</v>
      </c>
    </row>
    <row r="7" spans="1:23" ht="16.5">
      <c r="A7" s="17"/>
      <c r="B7" s="18" t="s">
        <v>17</v>
      </c>
      <c r="C7" s="3">
        <f aca="true" t="shared" si="1" ref="C7:C42">D7+E7+L7+P7+T7</f>
        <v>4220</v>
      </c>
      <c r="D7" s="4">
        <f>D9+D11+D13+D15+D17+D19+D21+D23+D25+D27+D29+D31+D33+D35+D37+D41+D39</f>
        <v>175</v>
      </c>
      <c r="E7" s="4">
        <f aca="true" t="shared" si="2" ref="E7:W8">(E9+E11+E13+E15+E17+E19+E21+E23+E25+E27+E29+E31+E33+E35+E37+E39+E41)</f>
        <v>479</v>
      </c>
      <c r="F7" s="4">
        <f t="shared" si="2"/>
        <v>58</v>
      </c>
      <c r="G7" s="4">
        <f t="shared" si="2"/>
        <v>79</v>
      </c>
      <c r="H7" s="4">
        <f t="shared" si="2"/>
        <v>78</v>
      </c>
      <c r="I7" s="4">
        <f t="shared" si="2"/>
        <v>76</v>
      </c>
      <c r="J7" s="4">
        <f t="shared" si="2"/>
        <v>107</v>
      </c>
      <c r="K7" s="4">
        <f t="shared" si="2"/>
        <v>81</v>
      </c>
      <c r="L7" s="4">
        <f t="shared" si="2"/>
        <v>744</v>
      </c>
      <c r="M7" s="4">
        <f t="shared" si="2"/>
        <v>241</v>
      </c>
      <c r="N7" s="4">
        <f>(N9+N11+N13+N15+N17+N19+N21+N23+N25+N27+N29+N31+O31+N35+N37+N39+N41)</f>
        <v>259</v>
      </c>
      <c r="O7" s="4">
        <f>(O9+O11+O13+O15+O17+O19+O21+O23+O25+O27+O29+O31+O33+O35+O37+O39+O41)</f>
        <v>254</v>
      </c>
      <c r="P7" s="4">
        <f t="shared" si="2"/>
        <v>29</v>
      </c>
      <c r="Q7" s="4">
        <f t="shared" si="2"/>
        <v>7</v>
      </c>
      <c r="R7" s="4">
        <f t="shared" si="2"/>
        <v>12</v>
      </c>
      <c r="S7" s="4">
        <f t="shared" si="2"/>
        <v>10</v>
      </c>
      <c r="T7" s="4">
        <f t="shared" si="2"/>
        <v>2793</v>
      </c>
      <c r="U7" s="4">
        <f t="shared" si="2"/>
        <v>888</v>
      </c>
      <c r="V7" s="4">
        <f t="shared" si="2"/>
        <v>1007</v>
      </c>
      <c r="W7" s="4">
        <f t="shared" si="2"/>
        <v>898</v>
      </c>
    </row>
    <row r="8" spans="1:23" ht="16.5">
      <c r="A8" s="17"/>
      <c r="B8" s="18" t="s">
        <v>18</v>
      </c>
      <c r="C8" s="3">
        <f t="shared" si="1"/>
        <v>2786</v>
      </c>
      <c r="D8" s="5">
        <f>D10+D12+D14+D16+D18+D20+D22+D24+D26+D28+D30+D32+D34+D36+D38+D40+D42</f>
        <v>123</v>
      </c>
      <c r="E8" s="5">
        <f t="shared" si="2"/>
        <v>334</v>
      </c>
      <c r="F8" s="5">
        <f t="shared" si="2"/>
        <v>40</v>
      </c>
      <c r="G8" s="5">
        <f t="shared" si="2"/>
        <v>59</v>
      </c>
      <c r="H8" s="5">
        <f t="shared" si="2"/>
        <v>49</v>
      </c>
      <c r="I8" s="5">
        <f t="shared" si="2"/>
        <v>58</v>
      </c>
      <c r="J8" s="5">
        <f t="shared" si="2"/>
        <v>66</v>
      </c>
      <c r="K8" s="5">
        <f t="shared" si="2"/>
        <v>62</v>
      </c>
      <c r="L8" s="5">
        <f t="shared" si="2"/>
        <v>422</v>
      </c>
      <c r="M8" s="5">
        <f t="shared" si="2"/>
        <v>126</v>
      </c>
      <c r="N8" s="5">
        <f>(N10+N12+N14+N16+N18+N20+N22+N24+N26+N28+N30+N32+O32+N36+N38+N40+N42)</f>
        <v>154</v>
      </c>
      <c r="O8" s="5">
        <f>(O10+O12+O14+O16+O18+O20+O22+O24+O26+O28+O30+O32+O34+O36+O38+O40+O42)</f>
        <v>150</v>
      </c>
      <c r="P8" s="5">
        <f t="shared" si="2"/>
        <v>25</v>
      </c>
      <c r="Q8" s="5">
        <f t="shared" si="2"/>
        <v>6</v>
      </c>
      <c r="R8" s="5">
        <f t="shared" si="2"/>
        <v>6</v>
      </c>
      <c r="S8" s="5">
        <f t="shared" si="2"/>
        <v>13</v>
      </c>
      <c r="T8" s="5">
        <f t="shared" si="2"/>
        <v>1882</v>
      </c>
      <c r="U8" s="5">
        <f t="shared" si="2"/>
        <v>629</v>
      </c>
      <c r="V8" s="5">
        <f t="shared" si="2"/>
        <v>639</v>
      </c>
      <c r="W8" s="5">
        <f t="shared" si="2"/>
        <v>614</v>
      </c>
    </row>
    <row r="9" spans="1:23" ht="16.5">
      <c r="A9" s="17" t="s">
        <v>19</v>
      </c>
      <c r="B9" s="18" t="s">
        <v>20</v>
      </c>
      <c r="C9" s="3">
        <f t="shared" si="1"/>
        <v>169</v>
      </c>
      <c r="D9" s="5">
        <v>168</v>
      </c>
      <c r="E9" s="5">
        <f>SUM(F9:K9)</f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119</v>
      </c>
      <c r="D10" s="5">
        <v>119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56</v>
      </c>
      <c r="D11" s="5">
        <v>7</v>
      </c>
      <c r="E11" s="5">
        <f>SUM(F11:K11)</f>
        <v>49</v>
      </c>
      <c r="F11" s="5">
        <v>48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39</v>
      </c>
      <c r="D12" s="5">
        <v>4</v>
      </c>
      <c r="E12" s="5">
        <f aca="true" t="shared" si="6" ref="E12:E32">SUM(F12:K12)</f>
        <v>35</v>
      </c>
      <c r="F12" s="5">
        <v>35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65</v>
      </c>
      <c r="D13" s="5">
        <v>0</v>
      </c>
      <c r="E13" s="5">
        <f t="shared" si="6"/>
        <v>65</v>
      </c>
      <c r="F13" s="5">
        <v>4</v>
      </c>
      <c r="G13" s="5">
        <v>61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47</v>
      </c>
      <c r="D14" s="5">
        <v>0</v>
      </c>
      <c r="E14" s="5">
        <f t="shared" si="6"/>
        <v>47</v>
      </c>
      <c r="F14" s="5">
        <v>4</v>
      </c>
      <c r="G14" s="5">
        <v>43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73</v>
      </c>
      <c r="D15" s="5">
        <v>0</v>
      </c>
      <c r="E15" s="5">
        <f t="shared" si="6"/>
        <v>73</v>
      </c>
      <c r="F15" s="5">
        <v>2</v>
      </c>
      <c r="G15" s="5">
        <v>11</v>
      </c>
      <c r="H15" s="5">
        <v>58</v>
      </c>
      <c r="I15" s="5">
        <v>1</v>
      </c>
      <c r="J15" s="5">
        <v>0</v>
      </c>
      <c r="K15" s="5">
        <v>1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55</v>
      </c>
      <c r="D16" s="5">
        <v>0</v>
      </c>
      <c r="E16" s="5">
        <f t="shared" si="6"/>
        <v>55</v>
      </c>
      <c r="F16" s="5">
        <v>0</v>
      </c>
      <c r="G16" s="5">
        <v>12</v>
      </c>
      <c r="H16" s="5">
        <v>41</v>
      </c>
      <c r="I16" s="5">
        <v>2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82</v>
      </c>
      <c r="D17" s="5">
        <v>0</v>
      </c>
      <c r="E17" s="5">
        <f t="shared" si="6"/>
        <v>82</v>
      </c>
      <c r="F17" s="5">
        <v>1</v>
      </c>
      <c r="G17" s="5">
        <v>4</v>
      </c>
      <c r="H17" s="5">
        <v>11</v>
      </c>
      <c r="I17" s="5">
        <v>63</v>
      </c>
      <c r="J17" s="5">
        <v>1</v>
      </c>
      <c r="K17" s="5">
        <v>2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54</v>
      </c>
      <c r="D18" s="5">
        <v>0</v>
      </c>
      <c r="E18" s="5">
        <f t="shared" si="6"/>
        <v>54</v>
      </c>
      <c r="F18" s="5">
        <v>1</v>
      </c>
      <c r="G18" s="5">
        <v>2</v>
      </c>
      <c r="H18" s="5">
        <v>6</v>
      </c>
      <c r="I18" s="5">
        <v>45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96</v>
      </c>
      <c r="D19" s="5">
        <v>0</v>
      </c>
      <c r="E19" s="5">
        <f t="shared" si="6"/>
        <v>96</v>
      </c>
      <c r="F19" s="5">
        <v>1</v>
      </c>
      <c r="G19" s="5">
        <v>2</v>
      </c>
      <c r="H19" s="5">
        <v>6</v>
      </c>
      <c r="I19" s="5">
        <v>10</v>
      </c>
      <c r="J19" s="5">
        <v>77</v>
      </c>
      <c r="K19" s="5"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55</v>
      </c>
      <c r="D20" s="5">
        <v>0</v>
      </c>
      <c r="E20" s="5">
        <f t="shared" si="6"/>
        <v>55</v>
      </c>
      <c r="F20" s="5">
        <v>0</v>
      </c>
      <c r="G20" s="5">
        <v>1</v>
      </c>
      <c r="H20" s="5">
        <v>1</v>
      </c>
      <c r="I20" s="5">
        <v>8</v>
      </c>
      <c r="J20" s="5">
        <v>45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82</v>
      </c>
      <c r="D21" s="5">
        <v>0</v>
      </c>
      <c r="E21" s="5">
        <f t="shared" si="6"/>
        <v>81</v>
      </c>
      <c r="F21" s="5">
        <v>0</v>
      </c>
      <c r="G21" s="5">
        <v>0</v>
      </c>
      <c r="H21" s="5">
        <v>3</v>
      </c>
      <c r="I21" s="5">
        <v>1</v>
      </c>
      <c r="J21" s="5">
        <v>23</v>
      </c>
      <c r="K21" s="5">
        <v>54</v>
      </c>
      <c r="L21" s="5">
        <f t="shared" si="3"/>
        <v>1</v>
      </c>
      <c r="M21" s="5">
        <v>1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60</v>
      </c>
      <c r="D22" s="5">
        <v>0</v>
      </c>
      <c r="E22" s="5">
        <f t="shared" si="6"/>
        <v>60</v>
      </c>
      <c r="F22" s="5">
        <v>0</v>
      </c>
      <c r="G22" s="5">
        <v>1</v>
      </c>
      <c r="H22" s="5">
        <v>0</v>
      </c>
      <c r="I22" s="5">
        <v>0</v>
      </c>
      <c r="J22" s="5">
        <v>13</v>
      </c>
      <c r="K22" s="5">
        <v>46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191</v>
      </c>
      <c r="D23" s="5">
        <v>0</v>
      </c>
      <c r="E23" s="5">
        <f t="shared" si="6"/>
        <v>20</v>
      </c>
      <c r="F23" s="5">
        <v>1</v>
      </c>
      <c r="G23" s="5">
        <v>0</v>
      </c>
      <c r="H23" s="5">
        <v>0</v>
      </c>
      <c r="I23" s="5">
        <v>0</v>
      </c>
      <c r="J23" s="5">
        <v>2</v>
      </c>
      <c r="K23" s="5">
        <v>17</v>
      </c>
      <c r="L23" s="5">
        <f t="shared" si="3"/>
        <v>171</v>
      </c>
      <c r="M23" s="5">
        <v>171</v>
      </c>
      <c r="N23" s="5">
        <v>0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116</v>
      </c>
      <c r="D24" s="5">
        <v>0</v>
      </c>
      <c r="E24" s="5">
        <f t="shared" si="6"/>
        <v>20</v>
      </c>
      <c r="F24" s="5">
        <v>0</v>
      </c>
      <c r="G24" s="5">
        <v>0</v>
      </c>
      <c r="H24" s="5">
        <v>1</v>
      </c>
      <c r="I24" s="5">
        <v>1</v>
      </c>
      <c r="J24" s="5">
        <v>6</v>
      </c>
      <c r="K24" s="5">
        <v>12</v>
      </c>
      <c r="L24" s="5">
        <f t="shared" si="3"/>
        <v>96</v>
      </c>
      <c r="M24" s="5">
        <v>95</v>
      </c>
      <c r="N24" s="5">
        <v>1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231</v>
      </c>
      <c r="D25" s="5">
        <v>0</v>
      </c>
      <c r="E25" s="5">
        <f t="shared" si="6"/>
        <v>6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>
        <v>4</v>
      </c>
      <c r="L25" s="5">
        <f t="shared" si="3"/>
        <v>225</v>
      </c>
      <c r="M25" s="5">
        <v>54</v>
      </c>
      <c r="N25" s="5">
        <v>169</v>
      </c>
      <c r="O25" s="5">
        <v>2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113</v>
      </c>
      <c r="D26" s="5">
        <v>0</v>
      </c>
      <c r="E26" s="5">
        <f t="shared" si="6"/>
        <v>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</v>
      </c>
      <c r="L26" s="5">
        <f t="shared" si="3"/>
        <v>110</v>
      </c>
      <c r="M26" s="5">
        <v>23</v>
      </c>
      <c r="N26" s="5">
        <v>86</v>
      </c>
      <c r="O26" s="5">
        <v>1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220</v>
      </c>
      <c r="D27" s="5">
        <v>0</v>
      </c>
      <c r="E27" s="5">
        <f t="shared" si="6"/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f t="shared" si="3"/>
        <v>215</v>
      </c>
      <c r="M27" s="5">
        <v>11</v>
      </c>
      <c r="N27" s="5">
        <v>56</v>
      </c>
      <c r="O27" s="5">
        <v>148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4</v>
      </c>
      <c r="U27" s="5">
        <v>4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151</v>
      </c>
      <c r="D28" s="5">
        <v>0</v>
      </c>
      <c r="E28" s="5">
        <f t="shared" si="6"/>
        <v>1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f t="shared" si="3"/>
        <v>149</v>
      </c>
      <c r="M28" s="5">
        <v>6</v>
      </c>
      <c r="N28" s="5">
        <v>41</v>
      </c>
      <c r="O28" s="5">
        <v>102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1</v>
      </c>
      <c r="U28" s="5">
        <v>1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720</v>
      </c>
      <c r="D29" s="5">
        <v>0</v>
      </c>
      <c r="E29" s="5">
        <f t="shared" si="6"/>
        <v>2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f t="shared" si="3"/>
        <v>84</v>
      </c>
      <c r="M29" s="5">
        <v>4</v>
      </c>
      <c r="N29" s="5">
        <v>8</v>
      </c>
      <c r="O29" s="5">
        <v>72</v>
      </c>
      <c r="P29" s="5">
        <f t="shared" si="4"/>
        <v>5</v>
      </c>
      <c r="Q29" s="5">
        <v>5</v>
      </c>
      <c r="R29" s="5">
        <v>0</v>
      </c>
      <c r="S29" s="5">
        <v>0</v>
      </c>
      <c r="T29" s="5">
        <f t="shared" si="5"/>
        <v>629</v>
      </c>
      <c r="U29" s="5">
        <v>617</v>
      </c>
      <c r="V29" s="5">
        <v>12</v>
      </c>
      <c r="W29" s="5">
        <v>0</v>
      </c>
    </row>
    <row r="30" spans="1:23" ht="16.5">
      <c r="A30" s="17"/>
      <c r="B30" s="18" t="s">
        <v>21</v>
      </c>
      <c r="C30" s="3">
        <f t="shared" si="1"/>
        <v>509</v>
      </c>
      <c r="D30" s="5">
        <v>0</v>
      </c>
      <c r="E30" s="5">
        <f t="shared" si="6"/>
        <v>3</v>
      </c>
      <c r="F30" s="5">
        <v>0</v>
      </c>
      <c r="G30" s="5">
        <v>0</v>
      </c>
      <c r="H30" s="5">
        <v>0</v>
      </c>
      <c r="I30" s="5">
        <v>1</v>
      </c>
      <c r="J30" s="5">
        <v>1</v>
      </c>
      <c r="K30" s="5">
        <v>1</v>
      </c>
      <c r="L30" s="5">
        <f t="shared" si="3"/>
        <v>41</v>
      </c>
      <c r="M30" s="5">
        <v>2</v>
      </c>
      <c r="N30" s="5">
        <v>7</v>
      </c>
      <c r="O30" s="5">
        <v>32</v>
      </c>
      <c r="P30" s="5">
        <f t="shared" si="4"/>
        <v>5</v>
      </c>
      <c r="Q30" s="5">
        <v>5</v>
      </c>
      <c r="R30" s="5">
        <v>0</v>
      </c>
      <c r="S30" s="5">
        <v>0</v>
      </c>
      <c r="T30" s="5">
        <f t="shared" si="5"/>
        <v>460</v>
      </c>
      <c r="U30" s="5">
        <v>453</v>
      </c>
      <c r="V30" s="5">
        <v>7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906</v>
      </c>
      <c r="D31" s="5">
        <v>0</v>
      </c>
      <c r="E31" s="5">
        <f t="shared" si="6"/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f t="shared" si="3"/>
        <v>21</v>
      </c>
      <c r="M31" s="5">
        <v>0</v>
      </c>
      <c r="N31" s="5">
        <v>5</v>
      </c>
      <c r="O31" s="5">
        <v>16</v>
      </c>
      <c r="P31" s="5">
        <f t="shared" si="4"/>
        <v>9</v>
      </c>
      <c r="Q31" s="5">
        <v>2</v>
      </c>
      <c r="R31" s="5">
        <v>7</v>
      </c>
      <c r="S31" s="5">
        <v>0</v>
      </c>
      <c r="T31" s="5">
        <f t="shared" si="5"/>
        <v>875</v>
      </c>
      <c r="U31" s="5">
        <v>199</v>
      </c>
      <c r="V31" s="5">
        <v>675</v>
      </c>
      <c r="W31" s="5">
        <v>1</v>
      </c>
    </row>
    <row r="32" spans="1:23" ht="16.5">
      <c r="A32" s="17"/>
      <c r="B32" s="18" t="s">
        <v>21</v>
      </c>
      <c r="C32" s="3">
        <f t="shared" si="1"/>
        <v>589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14</v>
      </c>
      <c r="M32" s="5">
        <v>0</v>
      </c>
      <c r="N32" s="5">
        <v>2</v>
      </c>
      <c r="O32" s="5">
        <v>12</v>
      </c>
      <c r="P32" s="5">
        <f t="shared" si="4"/>
        <v>5</v>
      </c>
      <c r="Q32" s="5">
        <v>0</v>
      </c>
      <c r="R32" s="5">
        <v>4</v>
      </c>
      <c r="S32" s="5">
        <v>1</v>
      </c>
      <c r="T32" s="5">
        <f t="shared" si="5"/>
        <v>570</v>
      </c>
      <c r="U32" s="5">
        <v>139</v>
      </c>
      <c r="V32" s="5">
        <v>431</v>
      </c>
      <c r="W32" s="5">
        <v>0</v>
      </c>
    </row>
    <row r="33" spans="1:23" ht="16.5">
      <c r="A33" s="17" t="s">
        <v>33</v>
      </c>
      <c r="B33" s="18" t="s">
        <v>20</v>
      </c>
      <c r="C33" s="3">
        <f t="shared" si="1"/>
        <v>892</v>
      </c>
      <c r="D33" s="5">
        <v>0</v>
      </c>
      <c r="E33" s="5">
        <f aca="true" t="shared" si="7" ref="E33:E42">SUM(F33:K33)</f>
        <v>1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f t="shared" si="3"/>
        <v>11</v>
      </c>
      <c r="M33" s="5">
        <v>0</v>
      </c>
      <c r="N33" s="5">
        <v>6</v>
      </c>
      <c r="O33" s="5">
        <v>5</v>
      </c>
      <c r="P33" s="5">
        <f t="shared" si="4"/>
        <v>11</v>
      </c>
      <c r="Q33" s="5">
        <v>0</v>
      </c>
      <c r="R33" s="5">
        <v>5</v>
      </c>
      <c r="S33" s="5">
        <v>6</v>
      </c>
      <c r="T33" s="5">
        <f t="shared" si="5"/>
        <v>869</v>
      </c>
      <c r="U33" s="5">
        <v>52</v>
      </c>
      <c r="V33" s="5">
        <v>251</v>
      </c>
      <c r="W33" s="5">
        <v>566</v>
      </c>
    </row>
    <row r="34" spans="1:23" ht="16.5">
      <c r="A34" s="17"/>
      <c r="B34" s="18" t="s">
        <v>21</v>
      </c>
      <c r="C34" s="3">
        <f t="shared" si="1"/>
        <v>610</v>
      </c>
      <c r="D34" s="5">
        <v>0</v>
      </c>
      <c r="E34" s="5">
        <f t="shared" si="7"/>
        <v>1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f t="shared" si="3"/>
        <v>7</v>
      </c>
      <c r="M34" s="5">
        <v>0</v>
      </c>
      <c r="N34" s="5">
        <v>4</v>
      </c>
      <c r="O34" s="5">
        <v>3</v>
      </c>
      <c r="P34" s="5">
        <f t="shared" si="4"/>
        <v>12</v>
      </c>
      <c r="Q34" s="5">
        <v>1</v>
      </c>
      <c r="R34" s="5">
        <v>2</v>
      </c>
      <c r="S34" s="5">
        <v>9</v>
      </c>
      <c r="T34" s="5">
        <f t="shared" si="5"/>
        <v>590</v>
      </c>
      <c r="U34" s="5">
        <v>24</v>
      </c>
      <c r="V34" s="5">
        <v>162</v>
      </c>
      <c r="W34" s="5">
        <v>404</v>
      </c>
    </row>
    <row r="35" spans="1:23" ht="16.5">
      <c r="A35" s="17" t="s">
        <v>34</v>
      </c>
      <c r="B35" s="18" t="s">
        <v>20</v>
      </c>
      <c r="C35" s="3">
        <f t="shared" si="1"/>
        <v>327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6</v>
      </c>
      <c r="M35" s="5">
        <v>0</v>
      </c>
      <c r="N35" s="5">
        <v>2</v>
      </c>
      <c r="O35" s="5">
        <v>4</v>
      </c>
      <c r="P35" s="5">
        <f t="shared" si="4"/>
        <v>4</v>
      </c>
      <c r="Q35" s="5">
        <v>0</v>
      </c>
      <c r="R35" s="5">
        <v>0</v>
      </c>
      <c r="S35" s="5">
        <v>4</v>
      </c>
      <c r="T35" s="5">
        <f t="shared" si="5"/>
        <v>317</v>
      </c>
      <c r="U35" s="5">
        <v>10</v>
      </c>
      <c r="V35" s="5">
        <v>48</v>
      </c>
      <c r="W35" s="5">
        <v>259</v>
      </c>
    </row>
    <row r="36" spans="1:23" ht="16.5">
      <c r="A36" s="17"/>
      <c r="B36" s="18" t="s">
        <v>21</v>
      </c>
      <c r="C36" s="3">
        <f t="shared" si="1"/>
        <v>203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1</v>
      </c>
      <c r="M36" s="5">
        <v>0</v>
      </c>
      <c r="N36" s="5">
        <v>1</v>
      </c>
      <c r="O36" s="5">
        <v>0</v>
      </c>
      <c r="P36" s="5">
        <f t="shared" si="4"/>
        <v>2</v>
      </c>
      <c r="Q36" s="5">
        <v>0</v>
      </c>
      <c r="R36" s="5">
        <v>0</v>
      </c>
      <c r="S36" s="5">
        <v>2</v>
      </c>
      <c r="T36" s="5">
        <f t="shared" si="5"/>
        <v>200</v>
      </c>
      <c r="U36" s="5">
        <v>8</v>
      </c>
      <c r="V36" s="5">
        <v>30</v>
      </c>
      <c r="W36" s="5">
        <v>162</v>
      </c>
    </row>
    <row r="37" spans="1:23" ht="16.5">
      <c r="A37" s="17" t="s">
        <v>35</v>
      </c>
      <c r="B37" s="18" t="s">
        <v>20</v>
      </c>
      <c r="C37" s="3">
        <f t="shared" si="1"/>
        <v>68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4</v>
      </c>
      <c r="M37" s="5">
        <v>0</v>
      </c>
      <c r="N37" s="5">
        <v>1</v>
      </c>
      <c r="O37" s="5">
        <v>3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64</v>
      </c>
      <c r="U37" s="5">
        <v>3</v>
      </c>
      <c r="V37" s="5">
        <v>10</v>
      </c>
      <c r="W37" s="5">
        <v>51</v>
      </c>
    </row>
    <row r="38" spans="1:23" ht="16.5">
      <c r="A38" s="17"/>
      <c r="B38" s="18" t="s">
        <v>21</v>
      </c>
      <c r="C38" s="3">
        <f t="shared" si="1"/>
        <v>43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2</v>
      </c>
      <c r="M38" s="5">
        <v>0</v>
      </c>
      <c r="N38" s="5">
        <v>2</v>
      </c>
      <c r="O38" s="5">
        <v>0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41</v>
      </c>
      <c r="U38" s="5">
        <v>2</v>
      </c>
      <c r="V38" s="5">
        <v>5</v>
      </c>
      <c r="W38" s="5">
        <v>34</v>
      </c>
    </row>
    <row r="39" spans="1:23" ht="16.5">
      <c r="A39" s="17" t="s">
        <v>36</v>
      </c>
      <c r="B39" s="18" t="s">
        <v>20</v>
      </c>
      <c r="C39" s="3">
        <f t="shared" si="1"/>
        <v>20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2</v>
      </c>
      <c r="M39" s="5">
        <v>0</v>
      </c>
      <c r="N39" s="5">
        <v>1</v>
      </c>
      <c r="O39" s="5">
        <v>1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18</v>
      </c>
      <c r="U39" s="5">
        <v>1</v>
      </c>
      <c r="V39" s="5">
        <v>6</v>
      </c>
      <c r="W39" s="5">
        <v>11</v>
      </c>
    </row>
    <row r="40" spans="1:23" ht="16.5">
      <c r="A40" s="17"/>
      <c r="B40" s="18" t="s">
        <v>21</v>
      </c>
      <c r="C40" s="3">
        <f t="shared" si="1"/>
        <v>13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2</v>
      </c>
      <c r="M40" s="5">
        <v>0</v>
      </c>
      <c r="N40" s="5">
        <v>2</v>
      </c>
      <c r="O40" s="5">
        <v>0</v>
      </c>
      <c r="P40" s="5">
        <f t="shared" si="4"/>
        <v>1</v>
      </c>
      <c r="Q40" s="5">
        <v>0</v>
      </c>
      <c r="R40" s="5">
        <v>0</v>
      </c>
      <c r="S40" s="5">
        <v>1</v>
      </c>
      <c r="T40" s="5">
        <f t="shared" si="5"/>
        <v>10</v>
      </c>
      <c r="U40" s="5">
        <v>2</v>
      </c>
      <c r="V40" s="5">
        <v>2</v>
      </c>
      <c r="W40" s="5">
        <v>6</v>
      </c>
    </row>
    <row r="41" spans="1:23" ht="16.5">
      <c r="A41" s="17" t="s">
        <v>37</v>
      </c>
      <c r="B41" s="18" t="s">
        <v>20</v>
      </c>
      <c r="C41" s="3">
        <f t="shared" si="1"/>
        <v>22</v>
      </c>
      <c r="D41" s="5">
        <v>0</v>
      </c>
      <c r="E41" s="5">
        <f t="shared" si="7"/>
        <v>1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0</v>
      </c>
      <c r="L41" s="5">
        <f t="shared" si="3"/>
        <v>4</v>
      </c>
      <c r="M41" s="5">
        <v>0</v>
      </c>
      <c r="N41" s="5">
        <v>1</v>
      </c>
      <c r="O41" s="5">
        <v>3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17</v>
      </c>
      <c r="U41" s="5">
        <v>2</v>
      </c>
      <c r="V41" s="5">
        <v>5</v>
      </c>
      <c r="W41" s="5">
        <v>10</v>
      </c>
    </row>
    <row r="42" spans="1:23" ht="17.25" thickBot="1">
      <c r="A42" s="19"/>
      <c r="B42" s="20" t="s">
        <v>21</v>
      </c>
      <c r="C42" s="6">
        <f t="shared" si="1"/>
        <v>10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0</v>
      </c>
      <c r="M42" s="7">
        <v>0</v>
      </c>
      <c r="N42" s="7">
        <v>0</v>
      </c>
      <c r="O42" s="7">
        <v>0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10</v>
      </c>
      <c r="U42" s="7">
        <v>0</v>
      </c>
      <c r="V42" s="7">
        <v>2</v>
      </c>
      <c r="W42" s="7">
        <v>8</v>
      </c>
    </row>
  </sheetData>
  <sheetProtection/>
  <mergeCells count="10">
    <mergeCell ref="D4:D5"/>
    <mergeCell ref="C4:C5"/>
    <mergeCell ref="A1:W1"/>
    <mergeCell ref="A2:W2"/>
    <mergeCell ref="E4:K4"/>
    <mergeCell ref="P4:S4"/>
    <mergeCell ref="L4:O4"/>
    <mergeCell ref="T4:W4"/>
    <mergeCell ref="V3:W3"/>
    <mergeCell ref="B4:B5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59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48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42</v>
      </c>
      <c r="C6" s="1">
        <f aca="true" t="shared" si="0" ref="C6:W6">(C7+C8)</f>
        <v>7014</v>
      </c>
      <c r="D6" s="2">
        <f t="shared" si="0"/>
        <v>246</v>
      </c>
      <c r="E6" s="2">
        <f t="shared" si="0"/>
        <v>815</v>
      </c>
      <c r="F6" s="2">
        <f t="shared" si="0"/>
        <v>117</v>
      </c>
      <c r="G6" s="2">
        <f t="shared" si="0"/>
        <v>99</v>
      </c>
      <c r="H6" s="2">
        <f t="shared" si="0"/>
        <v>147</v>
      </c>
      <c r="I6" s="2">
        <f t="shared" si="0"/>
        <v>135</v>
      </c>
      <c r="J6" s="2">
        <f t="shared" si="0"/>
        <v>137</v>
      </c>
      <c r="K6" s="2">
        <f t="shared" si="0"/>
        <v>180</v>
      </c>
      <c r="L6" s="2">
        <f t="shared" si="0"/>
        <v>1163</v>
      </c>
      <c r="M6" s="2">
        <f t="shared" si="0"/>
        <v>370</v>
      </c>
      <c r="N6" s="2">
        <f t="shared" si="0"/>
        <v>403</v>
      </c>
      <c r="O6" s="2">
        <f>(O7+O8)</f>
        <v>386</v>
      </c>
      <c r="P6" s="2">
        <f t="shared" si="0"/>
        <v>47</v>
      </c>
      <c r="Q6" s="2">
        <f t="shared" si="0"/>
        <v>15</v>
      </c>
      <c r="R6" s="2">
        <f t="shared" si="0"/>
        <v>17</v>
      </c>
      <c r="S6" s="2">
        <f t="shared" si="0"/>
        <v>15</v>
      </c>
      <c r="T6" s="2">
        <f t="shared" si="0"/>
        <v>4743</v>
      </c>
      <c r="U6" s="2">
        <f t="shared" si="0"/>
        <v>1590</v>
      </c>
      <c r="V6" s="2">
        <f t="shared" si="0"/>
        <v>1529</v>
      </c>
      <c r="W6" s="2">
        <f t="shared" si="0"/>
        <v>1624</v>
      </c>
    </row>
    <row r="7" spans="1:23" ht="16.5">
      <c r="A7" s="17"/>
      <c r="B7" s="18" t="s">
        <v>17</v>
      </c>
      <c r="C7" s="3">
        <f aca="true" t="shared" si="1" ref="C7:C42">D7+E7+L7+P7+T7</f>
        <v>4232</v>
      </c>
      <c r="D7" s="4">
        <f>D9+D11+D13+D15+D17+D19+D21+D23+D25+D27+D29+D31+D33+D35+D37+D41+D39</f>
        <v>149</v>
      </c>
      <c r="E7" s="4">
        <f aca="true" t="shared" si="2" ref="E7:W8">(E9+E11+E13+E15+E17+E19+E21+E23+E25+E27+E29+E31+E33+E35+E37+E39+E41)</f>
        <v>484</v>
      </c>
      <c r="F7" s="4">
        <f t="shared" si="2"/>
        <v>76</v>
      </c>
      <c r="G7" s="4">
        <f t="shared" si="2"/>
        <v>55</v>
      </c>
      <c r="H7" s="4">
        <f t="shared" si="2"/>
        <v>83</v>
      </c>
      <c r="I7" s="4">
        <f t="shared" si="2"/>
        <v>86</v>
      </c>
      <c r="J7" s="4">
        <f t="shared" si="2"/>
        <v>77</v>
      </c>
      <c r="K7" s="4">
        <f t="shared" si="2"/>
        <v>107</v>
      </c>
      <c r="L7" s="4">
        <f t="shared" si="2"/>
        <v>726</v>
      </c>
      <c r="M7" s="4">
        <f t="shared" si="2"/>
        <v>219</v>
      </c>
      <c r="N7" s="4">
        <f>(N9+N11+N13+N15+N17+N19+N21+N23+N25+N27+N29+N31+O31+N35+N37+N39+N41)</f>
        <v>257</v>
      </c>
      <c r="O7" s="4">
        <f>(O9+O11+O13+O15+O17+O19+O21+O23+O25+O27+O29+O31+O33+O35+O37+O39+O41)</f>
        <v>246</v>
      </c>
      <c r="P7" s="4">
        <f t="shared" si="2"/>
        <v>29</v>
      </c>
      <c r="Q7" s="4">
        <f t="shared" si="2"/>
        <v>10</v>
      </c>
      <c r="R7" s="4">
        <f t="shared" si="2"/>
        <v>10</v>
      </c>
      <c r="S7" s="4">
        <f t="shared" si="2"/>
        <v>9</v>
      </c>
      <c r="T7" s="4">
        <f t="shared" si="2"/>
        <v>2844</v>
      </c>
      <c r="U7" s="4">
        <f t="shared" si="2"/>
        <v>956</v>
      </c>
      <c r="V7" s="4">
        <f t="shared" si="2"/>
        <v>892</v>
      </c>
      <c r="W7" s="4">
        <f t="shared" si="2"/>
        <v>996</v>
      </c>
    </row>
    <row r="8" spans="1:23" ht="16.5">
      <c r="A8" s="17"/>
      <c r="B8" s="18" t="s">
        <v>18</v>
      </c>
      <c r="C8" s="3">
        <f t="shared" si="1"/>
        <v>2782</v>
      </c>
      <c r="D8" s="5">
        <f>D10+D12+D14+D16+D18+D20+D22+D24+D26+D28+D30+D32+D34+D36+D38+D40+D42</f>
        <v>97</v>
      </c>
      <c r="E8" s="5">
        <f t="shared" si="2"/>
        <v>331</v>
      </c>
      <c r="F8" s="5">
        <f t="shared" si="2"/>
        <v>41</v>
      </c>
      <c r="G8" s="5">
        <f t="shared" si="2"/>
        <v>44</v>
      </c>
      <c r="H8" s="5">
        <f t="shared" si="2"/>
        <v>64</v>
      </c>
      <c r="I8" s="5">
        <f t="shared" si="2"/>
        <v>49</v>
      </c>
      <c r="J8" s="5">
        <f t="shared" si="2"/>
        <v>60</v>
      </c>
      <c r="K8" s="5">
        <f t="shared" si="2"/>
        <v>73</v>
      </c>
      <c r="L8" s="5">
        <f t="shared" si="2"/>
        <v>437</v>
      </c>
      <c r="M8" s="5">
        <f t="shared" si="2"/>
        <v>151</v>
      </c>
      <c r="N8" s="5">
        <f>(N10+N12+N14+N16+N18+N20+N22+N24+N26+N28+N30+N32+O32+N36+N38+N40+N42)</f>
        <v>146</v>
      </c>
      <c r="O8" s="5">
        <f>(O10+O12+O14+O16+O18+O20+O22+O24+O26+O28+O30+O32+O34+O36+O38+O40+O42)</f>
        <v>140</v>
      </c>
      <c r="P8" s="5">
        <f t="shared" si="2"/>
        <v>18</v>
      </c>
      <c r="Q8" s="5">
        <f t="shared" si="2"/>
        <v>5</v>
      </c>
      <c r="R8" s="5">
        <f t="shared" si="2"/>
        <v>7</v>
      </c>
      <c r="S8" s="5">
        <f t="shared" si="2"/>
        <v>6</v>
      </c>
      <c r="T8" s="5">
        <f t="shared" si="2"/>
        <v>1899</v>
      </c>
      <c r="U8" s="5">
        <f t="shared" si="2"/>
        <v>634</v>
      </c>
      <c r="V8" s="5">
        <f t="shared" si="2"/>
        <v>637</v>
      </c>
      <c r="W8" s="5">
        <f t="shared" si="2"/>
        <v>628</v>
      </c>
    </row>
    <row r="9" spans="1:23" ht="16.5">
      <c r="A9" s="17" t="s">
        <v>19</v>
      </c>
      <c r="B9" s="18" t="s">
        <v>20</v>
      </c>
      <c r="C9" s="3">
        <f t="shared" si="1"/>
        <v>146</v>
      </c>
      <c r="D9" s="5">
        <v>145</v>
      </c>
      <c r="E9" s="5">
        <f>SUM(F9:K9)</f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91</v>
      </c>
      <c r="D10" s="5">
        <v>91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64</v>
      </c>
      <c r="D11" s="5">
        <v>4</v>
      </c>
      <c r="E11" s="5">
        <f>SUM(F11:K11)</f>
        <v>60</v>
      </c>
      <c r="F11" s="5">
        <v>60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40</v>
      </c>
      <c r="D12" s="5">
        <v>5</v>
      </c>
      <c r="E12" s="5">
        <f aca="true" t="shared" si="6" ref="E12:E32">SUM(F12:K12)</f>
        <v>35</v>
      </c>
      <c r="F12" s="5">
        <v>35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58</v>
      </c>
      <c r="D13" s="5">
        <v>0</v>
      </c>
      <c r="E13" s="5">
        <f t="shared" si="6"/>
        <v>58</v>
      </c>
      <c r="F13" s="5">
        <v>11</v>
      </c>
      <c r="G13" s="5">
        <v>47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42</v>
      </c>
      <c r="D14" s="5">
        <v>1</v>
      </c>
      <c r="E14" s="5">
        <f t="shared" si="6"/>
        <v>41</v>
      </c>
      <c r="F14" s="5">
        <v>6</v>
      </c>
      <c r="G14" s="5">
        <v>35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71</v>
      </c>
      <c r="D15" s="5">
        <v>0</v>
      </c>
      <c r="E15" s="5">
        <f t="shared" si="6"/>
        <v>71</v>
      </c>
      <c r="F15" s="5">
        <v>2</v>
      </c>
      <c r="G15" s="5">
        <v>6</v>
      </c>
      <c r="H15" s="5">
        <v>63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58</v>
      </c>
      <c r="D16" s="5">
        <v>0</v>
      </c>
      <c r="E16" s="5">
        <f t="shared" si="6"/>
        <v>58</v>
      </c>
      <c r="F16" s="5">
        <v>0</v>
      </c>
      <c r="G16" s="5">
        <v>4</v>
      </c>
      <c r="H16" s="5">
        <v>54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81</v>
      </c>
      <c r="D17" s="5">
        <v>0</v>
      </c>
      <c r="E17" s="5">
        <f t="shared" si="6"/>
        <v>81</v>
      </c>
      <c r="F17" s="5">
        <v>1</v>
      </c>
      <c r="G17" s="5">
        <v>2</v>
      </c>
      <c r="H17" s="5">
        <v>12</v>
      </c>
      <c r="I17" s="5">
        <v>65</v>
      </c>
      <c r="J17" s="5">
        <v>1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51</v>
      </c>
      <c r="D18" s="5">
        <v>0</v>
      </c>
      <c r="E18" s="5">
        <f t="shared" si="6"/>
        <v>51</v>
      </c>
      <c r="F18" s="5">
        <v>0</v>
      </c>
      <c r="G18" s="5">
        <v>5</v>
      </c>
      <c r="H18" s="5">
        <v>5</v>
      </c>
      <c r="I18" s="5">
        <v>41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86</v>
      </c>
      <c r="D19" s="5">
        <v>0</v>
      </c>
      <c r="E19" s="5">
        <f t="shared" si="6"/>
        <v>86</v>
      </c>
      <c r="F19" s="5">
        <v>1</v>
      </c>
      <c r="G19" s="5">
        <v>0</v>
      </c>
      <c r="H19" s="5">
        <v>8</v>
      </c>
      <c r="I19" s="5">
        <v>13</v>
      </c>
      <c r="J19" s="5">
        <v>64</v>
      </c>
      <c r="K19" s="5"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56</v>
      </c>
      <c r="D20" s="5">
        <v>0</v>
      </c>
      <c r="E20" s="5">
        <f t="shared" si="6"/>
        <v>56</v>
      </c>
      <c r="F20" s="5">
        <v>0</v>
      </c>
      <c r="G20" s="5">
        <v>0</v>
      </c>
      <c r="H20" s="5">
        <v>4</v>
      </c>
      <c r="I20" s="5">
        <v>6</v>
      </c>
      <c r="J20" s="5">
        <v>46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96</v>
      </c>
      <c r="D21" s="5">
        <v>0</v>
      </c>
      <c r="E21" s="5">
        <f t="shared" si="6"/>
        <v>96</v>
      </c>
      <c r="F21" s="5">
        <v>0</v>
      </c>
      <c r="G21" s="5">
        <v>0</v>
      </c>
      <c r="H21" s="5">
        <v>0</v>
      </c>
      <c r="I21" s="5">
        <v>8</v>
      </c>
      <c r="J21" s="5">
        <v>9</v>
      </c>
      <c r="K21" s="5">
        <v>79</v>
      </c>
      <c r="L21" s="5">
        <f t="shared" si="3"/>
        <v>0</v>
      </c>
      <c r="M21" s="5">
        <v>0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63</v>
      </c>
      <c r="D22" s="5">
        <v>0</v>
      </c>
      <c r="E22" s="5">
        <f t="shared" si="6"/>
        <v>63</v>
      </c>
      <c r="F22" s="5">
        <v>0</v>
      </c>
      <c r="G22" s="5">
        <v>0</v>
      </c>
      <c r="H22" s="5">
        <v>1</v>
      </c>
      <c r="I22" s="5">
        <v>2</v>
      </c>
      <c r="J22" s="5">
        <v>9</v>
      </c>
      <c r="K22" s="5">
        <v>51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181</v>
      </c>
      <c r="D23" s="5">
        <v>0</v>
      </c>
      <c r="E23" s="5">
        <f t="shared" si="6"/>
        <v>27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24</v>
      </c>
      <c r="L23" s="5">
        <f t="shared" si="3"/>
        <v>154</v>
      </c>
      <c r="M23" s="5">
        <v>153</v>
      </c>
      <c r="N23" s="5">
        <v>1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121</v>
      </c>
      <c r="D24" s="5">
        <v>0</v>
      </c>
      <c r="E24" s="5">
        <f t="shared" si="6"/>
        <v>19</v>
      </c>
      <c r="F24" s="5">
        <v>0</v>
      </c>
      <c r="G24" s="5">
        <v>0</v>
      </c>
      <c r="H24" s="5">
        <v>0</v>
      </c>
      <c r="I24" s="5">
        <v>0</v>
      </c>
      <c r="J24" s="5">
        <v>4</v>
      </c>
      <c r="K24" s="5">
        <v>15</v>
      </c>
      <c r="L24" s="5">
        <f t="shared" si="3"/>
        <v>102</v>
      </c>
      <c r="M24" s="5">
        <v>102</v>
      </c>
      <c r="N24" s="5">
        <v>0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229</v>
      </c>
      <c r="D25" s="5">
        <v>0</v>
      </c>
      <c r="E25" s="5">
        <f t="shared" si="6"/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f t="shared" si="3"/>
        <v>227</v>
      </c>
      <c r="M25" s="5">
        <v>49</v>
      </c>
      <c r="N25" s="5">
        <v>177</v>
      </c>
      <c r="O25" s="5">
        <v>1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143</v>
      </c>
      <c r="D26" s="5">
        <v>0</v>
      </c>
      <c r="E26" s="5">
        <f t="shared" si="6"/>
        <v>8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7</v>
      </c>
      <c r="L26" s="5">
        <f t="shared" si="3"/>
        <v>135</v>
      </c>
      <c r="M26" s="5">
        <v>36</v>
      </c>
      <c r="N26" s="5">
        <v>98</v>
      </c>
      <c r="O26" s="5">
        <v>1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243</v>
      </c>
      <c r="D27" s="5">
        <v>0</v>
      </c>
      <c r="E27" s="5">
        <f t="shared" si="6"/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f t="shared" si="3"/>
        <v>237</v>
      </c>
      <c r="M27" s="5">
        <v>12</v>
      </c>
      <c r="N27" s="5">
        <v>48</v>
      </c>
      <c r="O27" s="5">
        <v>177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4</v>
      </c>
      <c r="U27" s="5">
        <v>4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139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138</v>
      </c>
      <c r="M28" s="5">
        <v>6</v>
      </c>
      <c r="N28" s="5">
        <v>25</v>
      </c>
      <c r="O28" s="5">
        <v>107</v>
      </c>
      <c r="P28" s="5">
        <f t="shared" si="4"/>
        <v>1</v>
      </c>
      <c r="Q28" s="5">
        <v>1</v>
      </c>
      <c r="R28" s="5">
        <v>0</v>
      </c>
      <c r="S28" s="5">
        <v>0</v>
      </c>
      <c r="T28" s="5">
        <f t="shared" si="5"/>
        <v>0</v>
      </c>
      <c r="U28" s="5">
        <v>0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760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68</v>
      </c>
      <c r="M29" s="5">
        <v>4</v>
      </c>
      <c r="N29" s="5">
        <v>6</v>
      </c>
      <c r="O29" s="5">
        <v>58</v>
      </c>
      <c r="P29" s="5">
        <f t="shared" si="4"/>
        <v>7</v>
      </c>
      <c r="Q29" s="5">
        <v>7</v>
      </c>
      <c r="R29" s="5">
        <v>0</v>
      </c>
      <c r="S29" s="5">
        <v>0</v>
      </c>
      <c r="T29" s="5">
        <f t="shared" si="5"/>
        <v>685</v>
      </c>
      <c r="U29" s="5">
        <v>679</v>
      </c>
      <c r="V29" s="5">
        <v>6</v>
      </c>
      <c r="W29" s="5">
        <v>0</v>
      </c>
    </row>
    <row r="30" spans="1:23" ht="16.5">
      <c r="A30" s="17"/>
      <c r="B30" s="18" t="s">
        <v>21</v>
      </c>
      <c r="C30" s="3">
        <f t="shared" si="1"/>
        <v>492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37</v>
      </c>
      <c r="M30" s="5">
        <v>7</v>
      </c>
      <c r="N30" s="5">
        <v>4</v>
      </c>
      <c r="O30" s="5">
        <v>26</v>
      </c>
      <c r="P30" s="5">
        <f t="shared" si="4"/>
        <v>1</v>
      </c>
      <c r="Q30" s="5">
        <v>1</v>
      </c>
      <c r="R30" s="5">
        <v>0</v>
      </c>
      <c r="S30" s="5">
        <v>0</v>
      </c>
      <c r="T30" s="5">
        <f t="shared" si="5"/>
        <v>454</v>
      </c>
      <c r="U30" s="5">
        <v>452</v>
      </c>
      <c r="V30" s="5">
        <v>2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872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10</v>
      </c>
      <c r="M31" s="5">
        <v>1</v>
      </c>
      <c r="N31" s="5">
        <v>5</v>
      </c>
      <c r="O31" s="5">
        <v>4</v>
      </c>
      <c r="P31" s="5">
        <f t="shared" si="4"/>
        <v>7</v>
      </c>
      <c r="Q31" s="5">
        <v>3</v>
      </c>
      <c r="R31" s="5">
        <v>4</v>
      </c>
      <c r="S31" s="5">
        <v>0</v>
      </c>
      <c r="T31" s="5">
        <f t="shared" si="5"/>
        <v>855</v>
      </c>
      <c r="U31" s="5">
        <v>238</v>
      </c>
      <c r="V31" s="5">
        <v>616</v>
      </c>
      <c r="W31" s="5">
        <v>1</v>
      </c>
    </row>
    <row r="32" spans="1:23" ht="16.5">
      <c r="A32" s="17"/>
      <c r="B32" s="18" t="s">
        <v>21</v>
      </c>
      <c r="C32" s="3">
        <f t="shared" si="1"/>
        <v>611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9</v>
      </c>
      <c r="M32" s="5">
        <v>0</v>
      </c>
      <c r="N32" s="5">
        <v>6</v>
      </c>
      <c r="O32" s="5">
        <v>3</v>
      </c>
      <c r="P32" s="5">
        <f t="shared" si="4"/>
        <v>7</v>
      </c>
      <c r="Q32" s="5">
        <v>1</v>
      </c>
      <c r="R32" s="5">
        <v>6</v>
      </c>
      <c r="S32" s="5">
        <v>0</v>
      </c>
      <c r="T32" s="5">
        <f t="shared" si="5"/>
        <v>595</v>
      </c>
      <c r="U32" s="5">
        <v>143</v>
      </c>
      <c r="V32" s="5">
        <v>451</v>
      </c>
      <c r="W32" s="5">
        <v>1</v>
      </c>
    </row>
    <row r="33" spans="1:23" ht="16.5">
      <c r="A33" s="17" t="s">
        <v>33</v>
      </c>
      <c r="B33" s="18" t="s">
        <v>20</v>
      </c>
      <c r="C33" s="3">
        <f t="shared" si="1"/>
        <v>920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10</v>
      </c>
      <c r="M33" s="5">
        <v>0</v>
      </c>
      <c r="N33" s="5">
        <v>8</v>
      </c>
      <c r="O33" s="5">
        <v>2</v>
      </c>
      <c r="P33" s="5">
        <f t="shared" si="4"/>
        <v>10</v>
      </c>
      <c r="Q33" s="5">
        <v>0</v>
      </c>
      <c r="R33" s="5">
        <v>4</v>
      </c>
      <c r="S33" s="5">
        <v>6</v>
      </c>
      <c r="T33" s="5">
        <f t="shared" si="5"/>
        <v>900</v>
      </c>
      <c r="U33" s="5">
        <v>20</v>
      </c>
      <c r="V33" s="5">
        <v>201</v>
      </c>
      <c r="W33" s="5">
        <v>679</v>
      </c>
    </row>
    <row r="34" spans="1:23" ht="16.5">
      <c r="A34" s="17"/>
      <c r="B34" s="18" t="s">
        <v>21</v>
      </c>
      <c r="C34" s="3">
        <f t="shared" si="1"/>
        <v>614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3</v>
      </c>
      <c r="M34" s="5">
        <v>0</v>
      </c>
      <c r="N34" s="5">
        <v>3</v>
      </c>
      <c r="O34" s="5">
        <v>0</v>
      </c>
      <c r="P34" s="5">
        <f t="shared" si="4"/>
        <v>6</v>
      </c>
      <c r="Q34" s="5">
        <v>2</v>
      </c>
      <c r="R34" s="5">
        <v>0</v>
      </c>
      <c r="S34" s="5">
        <v>4</v>
      </c>
      <c r="T34" s="5">
        <f t="shared" si="5"/>
        <v>605</v>
      </c>
      <c r="U34" s="5">
        <v>28</v>
      </c>
      <c r="V34" s="5">
        <v>147</v>
      </c>
      <c r="W34" s="5">
        <v>430</v>
      </c>
    </row>
    <row r="35" spans="1:23" ht="16.5">
      <c r="A35" s="17" t="s">
        <v>34</v>
      </c>
      <c r="B35" s="18" t="s">
        <v>20</v>
      </c>
      <c r="C35" s="3">
        <f t="shared" si="1"/>
        <v>317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7</v>
      </c>
      <c r="M35" s="5">
        <v>0</v>
      </c>
      <c r="N35" s="5">
        <v>6</v>
      </c>
      <c r="O35" s="5">
        <v>1</v>
      </c>
      <c r="P35" s="5">
        <f t="shared" si="4"/>
        <v>4</v>
      </c>
      <c r="Q35" s="5">
        <v>0</v>
      </c>
      <c r="R35" s="5">
        <v>2</v>
      </c>
      <c r="S35" s="5">
        <v>2</v>
      </c>
      <c r="T35" s="5">
        <f t="shared" si="5"/>
        <v>306</v>
      </c>
      <c r="U35" s="5">
        <v>8</v>
      </c>
      <c r="V35" s="5">
        <v>53</v>
      </c>
      <c r="W35" s="5">
        <v>245</v>
      </c>
    </row>
    <row r="36" spans="1:23" ht="16.5">
      <c r="A36" s="17"/>
      <c r="B36" s="18" t="s">
        <v>21</v>
      </c>
      <c r="C36" s="3">
        <f t="shared" si="1"/>
        <v>200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4</v>
      </c>
      <c r="M36" s="5">
        <v>0</v>
      </c>
      <c r="N36" s="5">
        <v>3</v>
      </c>
      <c r="O36" s="5">
        <v>1</v>
      </c>
      <c r="P36" s="5">
        <f t="shared" si="4"/>
        <v>3</v>
      </c>
      <c r="Q36" s="5">
        <v>0</v>
      </c>
      <c r="R36" s="5">
        <v>1</v>
      </c>
      <c r="S36" s="5">
        <v>2</v>
      </c>
      <c r="T36" s="5">
        <f t="shared" si="5"/>
        <v>193</v>
      </c>
      <c r="U36" s="5">
        <v>9</v>
      </c>
      <c r="V36" s="5">
        <v>25</v>
      </c>
      <c r="W36" s="5">
        <v>159</v>
      </c>
    </row>
    <row r="37" spans="1:23" ht="16.5">
      <c r="A37" s="17" t="s">
        <v>35</v>
      </c>
      <c r="B37" s="18" t="s">
        <v>20</v>
      </c>
      <c r="C37" s="3">
        <f t="shared" si="1"/>
        <v>70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6</v>
      </c>
      <c r="M37" s="5">
        <v>0</v>
      </c>
      <c r="N37" s="5">
        <v>6</v>
      </c>
      <c r="O37" s="5">
        <v>0</v>
      </c>
      <c r="P37" s="5">
        <f t="shared" si="4"/>
        <v>1</v>
      </c>
      <c r="Q37" s="5">
        <v>0</v>
      </c>
      <c r="R37" s="5">
        <v>0</v>
      </c>
      <c r="S37" s="5">
        <v>1</v>
      </c>
      <c r="T37" s="5">
        <f t="shared" si="5"/>
        <v>63</v>
      </c>
      <c r="U37" s="5">
        <v>3</v>
      </c>
      <c r="V37" s="5">
        <v>12</v>
      </c>
      <c r="W37" s="5">
        <v>48</v>
      </c>
    </row>
    <row r="38" spans="1:23" ht="16.5">
      <c r="A38" s="17"/>
      <c r="B38" s="18" t="s">
        <v>21</v>
      </c>
      <c r="C38" s="3">
        <f t="shared" si="1"/>
        <v>41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4</v>
      </c>
      <c r="M38" s="5">
        <v>0</v>
      </c>
      <c r="N38" s="5">
        <v>4</v>
      </c>
      <c r="O38" s="5">
        <v>0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37</v>
      </c>
      <c r="U38" s="5">
        <v>1</v>
      </c>
      <c r="V38" s="5">
        <v>8</v>
      </c>
      <c r="W38" s="5">
        <v>28</v>
      </c>
    </row>
    <row r="39" spans="1:23" ht="16.5">
      <c r="A39" s="17" t="s">
        <v>36</v>
      </c>
      <c r="B39" s="18" t="s">
        <v>20</v>
      </c>
      <c r="C39" s="3">
        <f t="shared" si="1"/>
        <v>21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4</v>
      </c>
      <c r="M39" s="5">
        <v>0</v>
      </c>
      <c r="N39" s="5">
        <v>4</v>
      </c>
      <c r="O39" s="5">
        <v>0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17</v>
      </c>
      <c r="U39" s="5">
        <v>4</v>
      </c>
      <c r="V39" s="5">
        <v>2</v>
      </c>
      <c r="W39" s="5">
        <v>11</v>
      </c>
    </row>
    <row r="40" spans="1:23" ht="16.5">
      <c r="A40" s="17"/>
      <c r="B40" s="18" t="s">
        <v>21</v>
      </c>
      <c r="C40" s="3">
        <f t="shared" si="1"/>
        <v>12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3</v>
      </c>
      <c r="M40" s="5">
        <v>0</v>
      </c>
      <c r="N40" s="5">
        <v>3</v>
      </c>
      <c r="O40" s="5">
        <v>0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9</v>
      </c>
      <c r="U40" s="5">
        <v>0</v>
      </c>
      <c r="V40" s="5">
        <v>2</v>
      </c>
      <c r="W40" s="5">
        <v>7</v>
      </c>
    </row>
    <row r="41" spans="1:23" ht="16.5">
      <c r="A41" s="17" t="s">
        <v>37</v>
      </c>
      <c r="B41" s="18" t="s">
        <v>20</v>
      </c>
      <c r="C41" s="3">
        <f t="shared" si="1"/>
        <v>17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3</v>
      </c>
      <c r="M41" s="5">
        <v>0</v>
      </c>
      <c r="N41" s="5">
        <v>0</v>
      </c>
      <c r="O41" s="5">
        <v>3</v>
      </c>
      <c r="P41" s="5">
        <f t="shared" si="4"/>
        <v>0</v>
      </c>
      <c r="Q41" s="5">
        <v>0</v>
      </c>
      <c r="R41" s="5">
        <v>0</v>
      </c>
      <c r="S41" s="5">
        <v>0</v>
      </c>
      <c r="T41" s="5">
        <f t="shared" si="5"/>
        <v>14</v>
      </c>
      <c r="U41" s="5">
        <v>0</v>
      </c>
      <c r="V41" s="5">
        <v>2</v>
      </c>
      <c r="W41" s="5">
        <v>12</v>
      </c>
    </row>
    <row r="42" spans="1:23" ht="17.25" thickBot="1">
      <c r="A42" s="19"/>
      <c r="B42" s="20" t="s">
        <v>21</v>
      </c>
      <c r="C42" s="6">
        <f t="shared" si="1"/>
        <v>8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2</v>
      </c>
      <c r="M42" s="7">
        <v>0</v>
      </c>
      <c r="N42" s="7">
        <v>0</v>
      </c>
      <c r="O42" s="7">
        <v>2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6</v>
      </c>
      <c r="U42" s="7">
        <v>1</v>
      </c>
      <c r="V42" s="7">
        <v>2</v>
      </c>
      <c r="W42" s="7">
        <v>3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6885</v>
      </c>
      <c r="D6" s="2">
        <f t="shared" si="0"/>
        <v>210</v>
      </c>
      <c r="E6" s="2">
        <f t="shared" si="0"/>
        <v>761</v>
      </c>
      <c r="F6" s="2">
        <f t="shared" si="0"/>
        <v>100</v>
      </c>
      <c r="G6" s="2">
        <f t="shared" si="0"/>
        <v>121</v>
      </c>
      <c r="H6" s="2">
        <f t="shared" si="0"/>
        <v>102</v>
      </c>
      <c r="I6" s="2">
        <f t="shared" si="0"/>
        <v>147</v>
      </c>
      <c r="J6" s="2">
        <f t="shared" si="0"/>
        <v>142</v>
      </c>
      <c r="K6" s="2">
        <f t="shared" si="0"/>
        <v>149</v>
      </c>
      <c r="L6" s="2">
        <f t="shared" si="0"/>
        <v>1206</v>
      </c>
      <c r="M6" s="2">
        <f t="shared" si="0"/>
        <v>423</v>
      </c>
      <c r="N6" s="2">
        <f t="shared" si="0"/>
        <v>387</v>
      </c>
      <c r="O6" s="2">
        <f>(O7+O8)</f>
        <v>399</v>
      </c>
      <c r="P6" s="2">
        <f t="shared" si="0"/>
        <v>42</v>
      </c>
      <c r="Q6" s="2">
        <f t="shared" si="0"/>
        <v>11</v>
      </c>
      <c r="R6" s="2">
        <f t="shared" si="0"/>
        <v>15</v>
      </c>
      <c r="S6" s="2">
        <f t="shared" si="0"/>
        <v>16</v>
      </c>
      <c r="T6" s="2">
        <f t="shared" si="0"/>
        <v>4666</v>
      </c>
      <c r="U6" s="2">
        <f t="shared" si="0"/>
        <v>1577</v>
      </c>
      <c r="V6" s="2">
        <f t="shared" si="0"/>
        <v>1582</v>
      </c>
      <c r="W6" s="2">
        <f t="shared" si="0"/>
        <v>1507</v>
      </c>
    </row>
    <row r="7" spans="1:23" ht="16.5">
      <c r="A7" s="17"/>
      <c r="B7" s="18" t="s">
        <v>17</v>
      </c>
      <c r="C7" s="3">
        <f aca="true" t="shared" si="1" ref="C7:C42">D7+E7+L7+P7+T7</f>
        <v>4146</v>
      </c>
      <c r="D7" s="4">
        <f>D9+D11+D13+D15+D17+D19+D21+D23+D25+D27+D29+D31+D33+D35+D37+D41+D39</f>
        <v>130</v>
      </c>
      <c r="E7" s="4">
        <f aca="true" t="shared" si="2" ref="E7:W8">(E9+E11+E13+E15+E17+E19+E21+E23+E25+E27+E29+E31+E33+E35+E37+E39+E41)</f>
        <v>463</v>
      </c>
      <c r="F7" s="4">
        <f t="shared" si="2"/>
        <v>66</v>
      </c>
      <c r="G7" s="4">
        <f t="shared" si="2"/>
        <v>80</v>
      </c>
      <c r="H7" s="4">
        <f t="shared" si="2"/>
        <v>61</v>
      </c>
      <c r="I7" s="4">
        <f t="shared" si="2"/>
        <v>83</v>
      </c>
      <c r="J7" s="4">
        <f t="shared" si="2"/>
        <v>87</v>
      </c>
      <c r="K7" s="4">
        <f t="shared" si="2"/>
        <v>86</v>
      </c>
      <c r="L7" s="4">
        <f t="shared" si="2"/>
        <v>733</v>
      </c>
      <c r="M7" s="4">
        <f t="shared" si="2"/>
        <v>248</v>
      </c>
      <c r="N7" s="4">
        <f>(N9+N11+N13+N15+N17+N19+N21+N23+N25+N27+N29+N31+O31+N35+N37+N39+N41)</f>
        <v>230</v>
      </c>
      <c r="O7" s="4">
        <f>(O9+O11+O13+O15+O17+O19+O21+O23+O25+O27+O29+O31+O33+O35+O37+O39+O41)</f>
        <v>258</v>
      </c>
      <c r="P7" s="4">
        <f t="shared" si="2"/>
        <v>26</v>
      </c>
      <c r="Q7" s="4">
        <f t="shared" si="2"/>
        <v>6</v>
      </c>
      <c r="R7" s="4">
        <f t="shared" si="2"/>
        <v>11</v>
      </c>
      <c r="S7" s="4">
        <f t="shared" si="2"/>
        <v>9</v>
      </c>
      <c r="T7" s="4">
        <f t="shared" si="2"/>
        <v>2794</v>
      </c>
      <c r="U7" s="4">
        <f t="shared" si="2"/>
        <v>970</v>
      </c>
      <c r="V7" s="4">
        <f t="shared" si="2"/>
        <v>949</v>
      </c>
      <c r="W7" s="4">
        <f t="shared" si="2"/>
        <v>875</v>
      </c>
    </row>
    <row r="8" spans="1:23" ht="16.5">
      <c r="A8" s="17"/>
      <c r="B8" s="18" t="s">
        <v>18</v>
      </c>
      <c r="C8" s="3">
        <f t="shared" si="1"/>
        <v>2739</v>
      </c>
      <c r="D8" s="5">
        <f>D10+D12+D14+D16+D18+D20+D22+D24+D26+D28+D30+D32+D34+D36+D38+D40+D42</f>
        <v>80</v>
      </c>
      <c r="E8" s="5">
        <f t="shared" si="2"/>
        <v>298</v>
      </c>
      <c r="F8" s="5">
        <f t="shared" si="2"/>
        <v>34</v>
      </c>
      <c r="G8" s="5">
        <f t="shared" si="2"/>
        <v>41</v>
      </c>
      <c r="H8" s="5">
        <f t="shared" si="2"/>
        <v>41</v>
      </c>
      <c r="I8" s="5">
        <f t="shared" si="2"/>
        <v>64</v>
      </c>
      <c r="J8" s="5">
        <f t="shared" si="2"/>
        <v>55</v>
      </c>
      <c r="K8" s="5">
        <f t="shared" si="2"/>
        <v>63</v>
      </c>
      <c r="L8" s="5">
        <f t="shared" si="2"/>
        <v>473</v>
      </c>
      <c r="M8" s="5">
        <f t="shared" si="2"/>
        <v>175</v>
      </c>
      <c r="N8" s="5">
        <f>(N10+N12+N14+N16+N18+N20+N22+N24+N26+N28+N30+N32+O32+N36+N38+N40+N42)</f>
        <v>157</v>
      </c>
      <c r="O8" s="5">
        <f>(O10+O12+O14+O16+O18+O20+O22+O24+O26+O28+O30+O32+O34+O36+O38+O40+O42)</f>
        <v>141</v>
      </c>
      <c r="P8" s="5">
        <f t="shared" si="2"/>
        <v>16</v>
      </c>
      <c r="Q8" s="5">
        <f t="shared" si="2"/>
        <v>5</v>
      </c>
      <c r="R8" s="5">
        <f t="shared" si="2"/>
        <v>4</v>
      </c>
      <c r="S8" s="5">
        <f t="shared" si="2"/>
        <v>7</v>
      </c>
      <c r="T8" s="5">
        <f t="shared" si="2"/>
        <v>1872</v>
      </c>
      <c r="U8" s="5">
        <f t="shared" si="2"/>
        <v>607</v>
      </c>
      <c r="V8" s="5">
        <f t="shared" si="2"/>
        <v>633</v>
      </c>
      <c r="W8" s="5">
        <f t="shared" si="2"/>
        <v>632</v>
      </c>
    </row>
    <row r="9" spans="1:23" ht="16.5">
      <c r="A9" s="17" t="s">
        <v>19</v>
      </c>
      <c r="B9" s="18" t="s">
        <v>20</v>
      </c>
      <c r="C9" s="3">
        <f t="shared" si="1"/>
        <v>125</v>
      </c>
      <c r="D9" s="5">
        <v>125</v>
      </c>
      <c r="E9" s="5">
        <f>SUM(F9:K9)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78</v>
      </c>
      <c r="D10" s="5">
        <v>78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66</v>
      </c>
      <c r="D11" s="5">
        <v>5</v>
      </c>
      <c r="E11" s="5">
        <f>SUM(F11:K11)</f>
        <v>61</v>
      </c>
      <c r="F11" s="5">
        <v>59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29</v>
      </c>
      <c r="D12" s="5">
        <v>2</v>
      </c>
      <c r="E12" s="5">
        <f aca="true" t="shared" si="6" ref="E12:E32">SUM(F12:K12)</f>
        <v>27</v>
      </c>
      <c r="F12" s="5">
        <v>25</v>
      </c>
      <c r="G12" s="5">
        <v>2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64</v>
      </c>
      <c r="D13" s="5">
        <v>0</v>
      </c>
      <c r="E13" s="5">
        <f t="shared" si="6"/>
        <v>64</v>
      </c>
      <c r="F13" s="5">
        <v>7</v>
      </c>
      <c r="G13" s="5">
        <v>57</v>
      </c>
      <c r="H13" s="5">
        <v>0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43</v>
      </c>
      <c r="D14" s="5">
        <v>0</v>
      </c>
      <c r="E14" s="5">
        <f t="shared" si="6"/>
        <v>43</v>
      </c>
      <c r="F14" s="5">
        <v>9</v>
      </c>
      <c r="G14" s="5">
        <v>34</v>
      </c>
      <c r="H14" s="5">
        <v>0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66</v>
      </c>
      <c r="D15" s="5">
        <v>0</v>
      </c>
      <c r="E15" s="5">
        <f t="shared" si="6"/>
        <v>66</v>
      </c>
      <c r="F15" s="5">
        <v>0</v>
      </c>
      <c r="G15" s="5">
        <v>14</v>
      </c>
      <c r="H15" s="5">
        <v>52</v>
      </c>
      <c r="I15" s="5">
        <v>0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41</v>
      </c>
      <c r="D16" s="5">
        <v>0</v>
      </c>
      <c r="E16" s="5">
        <f t="shared" si="6"/>
        <v>41</v>
      </c>
      <c r="F16" s="5">
        <v>0</v>
      </c>
      <c r="G16" s="5">
        <v>5</v>
      </c>
      <c r="H16" s="5">
        <v>36</v>
      </c>
      <c r="I16" s="5">
        <v>0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74</v>
      </c>
      <c r="D17" s="5">
        <v>0</v>
      </c>
      <c r="E17" s="5">
        <f t="shared" si="6"/>
        <v>74</v>
      </c>
      <c r="F17" s="5">
        <v>0</v>
      </c>
      <c r="G17" s="5">
        <v>3</v>
      </c>
      <c r="H17" s="5">
        <v>8</v>
      </c>
      <c r="I17" s="5">
        <v>63</v>
      </c>
      <c r="J17" s="5">
        <v>0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55</v>
      </c>
      <c r="D18" s="5">
        <v>0</v>
      </c>
      <c r="E18" s="5">
        <f t="shared" si="6"/>
        <v>55</v>
      </c>
      <c r="F18" s="5">
        <v>0</v>
      </c>
      <c r="G18" s="5">
        <v>0</v>
      </c>
      <c r="H18" s="5">
        <v>5</v>
      </c>
      <c r="I18" s="5">
        <v>49</v>
      </c>
      <c r="J18" s="5">
        <v>1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84</v>
      </c>
      <c r="D19" s="5">
        <v>0</v>
      </c>
      <c r="E19" s="5">
        <f t="shared" si="6"/>
        <v>84</v>
      </c>
      <c r="F19" s="5">
        <v>0</v>
      </c>
      <c r="G19" s="5">
        <v>2</v>
      </c>
      <c r="H19" s="5">
        <v>0</v>
      </c>
      <c r="I19" s="5">
        <v>15</v>
      </c>
      <c r="J19" s="5">
        <v>66</v>
      </c>
      <c r="K19" s="5">
        <v>1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53</v>
      </c>
      <c r="D20" s="5">
        <v>0</v>
      </c>
      <c r="E20" s="5">
        <f t="shared" si="6"/>
        <v>53</v>
      </c>
      <c r="F20" s="5">
        <v>0</v>
      </c>
      <c r="G20" s="5">
        <v>0</v>
      </c>
      <c r="H20" s="5">
        <v>0</v>
      </c>
      <c r="I20" s="5">
        <v>11</v>
      </c>
      <c r="J20" s="5">
        <v>42</v>
      </c>
      <c r="K20" s="5"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82</v>
      </c>
      <c r="D21" s="5">
        <v>0</v>
      </c>
      <c r="E21" s="5">
        <f t="shared" si="6"/>
        <v>82</v>
      </c>
      <c r="F21" s="5">
        <v>0</v>
      </c>
      <c r="G21" s="5">
        <v>2</v>
      </c>
      <c r="H21" s="5">
        <v>1</v>
      </c>
      <c r="I21" s="5">
        <v>3</v>
      </c>
      <c r="J21" s="5">
        <v>17</v>
      </c>
      <c r="K21" s="5">
        <v>59</v>
      </c>
      <c r="L21" s="5">
        <f t="shared" si="3"/>
        <v>0</v>
      </c>
      <c r="M21" s="5">
        <v>0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56</v>
      </c>
      <c r="D22" s="5">
        <v>0</v>
      </c>
      <c r="E22" s="5">
        <f t="shared" si="6"/>
        <v>56</v>
      </c>
      <c r="F22" s="5">
        <v>0</v>
      </c>
      <c r="G22" s="5">
        <v>0</v>
      </c>
      <c r="H22" s="5">
        <v>0</v>
      </c>
      <c r="I22" s="5">
        <v>2</v>
      </c>
      <c r="J22" s="5">
        <v>11</v>
      </c>
      <c r="K22" s="5">
        <v>43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211</v>
      </c>
      <c r="D23" s="5">
        <v>0</v>
      </c>
      <c r="E23" s="5">
        <f t="shared" si="6"/>
        <v>31</v>
      </c>
      <c r="F23" s="5">
        <v>0</v>
      </c>
      <c r="G23" s="5">
        <v>0</v>
      </c>
      <c r="H23" s="5">
        <v>0</v>
      </c>
      <c r="I23" s="5">
        <v>2</v>
      </c>
      <c r="J23" s="5">
        <v>4</v>
      </c>
      <c r="K23" s="5">
        <v>25</v>
      </c>
      <c r="L23" s="5">
        <f t="shared" si="3"/>
        <v>180</v>
      </c>
      <c r="M23" s="5">
        <v>178</v>
      </c>
      <c r="N23" s="5">
        <v>2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128</v>
      </c>
      <c r="D24" s="5">
        <v>0</v>
      </c>
      <c r="E24" s="5">
        <f t="shared" si="6"/>
        <v>18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16</v>
      </c>
      <c r="L24" s="5">
        <f t="shared" si="3"/>
        <v>110</v>
      </c>
      <c r="M24" s="5">
        <v>110</v>
      </c>
      <c r="N24" s="5">
        <v>0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205</v>
      </c>
      <c r="D25" s="5">
        <v>0</v>
      </c>
      <c r="E25" s="5">
        <f t="shared" si="6"/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f t="shared" si="3"/>
        <v>204</v>
      </c>
      <c r="M25" s="5">
        <v>55</v>
      </c>
      <c r="N25" s="5">
        <v>147</v>
      </c>
      <c r="O25" s="5">
        <v>2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155</v>
      </c>
      <c r="D26" s="5">
        <v>0</v>
      </c>
      <c r="E26" s="5">
        <f t="shared" si="6"/>
        <v>4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3</v>
      </c>
      <c r="L26" s="5">
        <f t="shared" si="3"/>
        <v>151</v>
      </c>
      <c r="M26" s="5">
        <v>49</v>
      </c>
      <c r="N26" s="5">
        <v>102</v>
      </c>
      <c r="O26" s="5">
        <v>0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234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233</v>
      </c>
      <c r="M27" s="5">
        <v>13</v>
      </c>
      <c r="N27" s="5">
        <v>56</v>
      </c>
      <c r="O27" s="5">
        <v>164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1</v>
      </c>
      <c r="U27" s="5">
        <v>1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147</v>
      </c>
      <c r="D28" s="5">
        <v>0</v>
      </c>
      <c r="E28" s="5">
        <f t="shared" si="6"/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f t="shared" si="3"/>
        <v>144</v>
      </c>
      <c r="M28" s="5">
        <v>13</v>
      </c>
      <c r="N28" s="5">
        <v>35</v>
      </c>
      <c r="O28" s="5">
        <v>96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2</v>
      </c>
      <c r="U28" s="5">
        <v>2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768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73</v>
      </c>
      <c r="M29" s="5">
        <v>2</v>
      </c>
      <c r="N29" s="5">
        <v>9</v>
      </c>
      <c r="O29" s="5">
        <v>62</v>
      </c>
      <c r="P29" s="5">
        <f t="shared" si="4"/>
        <v>4</v>
      </c>
      <c r="Q29" s="5">
        <v>4</v>
      </c>
      <c r="R29" s="5">
        <v>0</v>
      </c>
      <c r="S29" s="5">
        <v>0</v>
      </c>
      <c r="T29" s="5">
        <f t="shared" si="5"/>
        <v>691</v>
      </c>
      <c r="U29" s="5">
        <v>685</v>
      </c>
      <c r="V29" s="5">
        <v>6</v>
      </c>
      <c r="W29" s="5">
        <v>0</v>
      </c>
    </row>
    <row r="30" spans="1:23" ht="16.5">
      <c r="A30" s="17"/>
      <c r="B30" s="18" t="s">
        <v>21</v>
      </c>
      <c r="C30" s="3">
        <f t="shared" si="1"/>
        <v>476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40</v>
      </c>
      <c r="M30" s="5">
        <v>3</v>
      </c>
      <c r="N30" s="5">
        <v>8</v>
      </c>
      <c r="O30" s="5">
        <v>29</v>
      </c>
      <c r="P30" s="5">
        <f t="shared" si="4"/>
        <v>4</v>
      </c>
      <c r="Q30" s="5">
        <v>3</v>
      </c>
      <c r="R30" s="5">
        <v>1</v>
      </c>
      <c r="S30" s="5">
        <v>0</v>
      </c>
      <c r="T30" s="5">
        <f t="shared" si="5"/>
        <v>432</v>
      </c>
      <c r="U30" s="5">
        <v>430</v>
      </c>
      <c r="V30" s="5">
        <v>2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919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13</v>
      </c>
      <c r="M31" s="5">
        <v>0</v>
      </c>
      <c r="N31" s="5">
        <v>6</v>
      </c>
      <c r="O31" s="5">
        <v>7</v>
      </c>
      <c r="P31" s="5">
        <f t="shared" si="4"/>
        <v>8</v>
      </c>
      <c r="Q31" s="5">
        <v>1</v>
      </c>
      <c r="R31" s="5">
        <v>7</v>
      </c>
      <c r="S31" s="5">
        <v>0</v>
      </c>
      <c r="T31" s="5">
        <f t="shared" si="5"/>
        <v>898</v>
      </c>
      <c r="U31" s="5">
        <v>244</v>
      </c>
      <c r="V31" s="5">
        <v>648</v>
      </c>
      <c r="W31" s="5">
        <v>6</v>
      </c>
    </row>
    <row r="32" spans="1:23" ht="16.5">
      <c r="A32" s="17"/>
      <c r="B32" s="18" t="s">
        <v>21</v>
      </c>
      <c r="C32" s="3">
        <f t="shared" si="1"/>
        <v>591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10</v>
      </c>
      <c r="M32" s="5">
        <v>0</v>
      </c>
      <c r="N32" s="5">
        <v>6</v>
      </c>
      <c r="O32" s="5">
        <v>4</v>
      </c>
      <c r="P32" s="5">
        <f t="shared" si="4"/>
        <v>3</v>
      </c>
      <c r="Q32" s="5">
        <v>2</v>
      </c>
      <c r="R32" s="5">
        <v>1</v>
      </c>
      <c r="S32" s="5">
        <v>0</v>
      </c>
      <c r="T32" s="5">
        <f t="shared" si="5"/>
        <v>578</v>
      </c>
      <c r="U32" s="5">
        <v>148</v>
      </c>
      <c r="V32" s="5">
        <v>428</v>
      </c>
      <c r="W32" s="5">
        <v>2</v>
      </c>
    </row>
    <row r="33" spans="1:23" ht="16.5">
      <c r="A33" s="17" t="s">
        <v>33</v>
      </c>
      <c r="B33" s="18" t="s">
        <v>20</v>
      </c>
      <c r="C33" s="3">
        <f t="shared" si="1"/>
        <v>875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4</v>
      </c>
      <c r="M33" s="5">
        <v>0</v>
      </c>
      <c r="N33" s="5">
        <v>4</v>
      </c>
      <c r="O33" s="5">
        <v>0</v>
      </c>
      <c r="P33" s="5">
        <f t="shared" si="4"/>
        <v>8</v>
      </c>
      <c r="Q33" s="5">
        <v>0</v>
      </c>
      <c r="R33" s="5">
        <v>4</v>
      </c>
      <c r="S33" s="5">
        <v>4</v>
      </c>
      <c r="T33" s="5">
        <f t="shared" si="5"/>
        <v>863</v>
      </c>
      <c r="U33" s="5">
        <v>24</v>
      </c>
      <c r="V33" s="5">
        <v>247</v>
      </c>
      <c r="W33" s="5">
        <v>592</v>
      </c>
    </row>
    <row r="34" spans="1:23" ht="16.5">
      <c r="A34" s="17"/>
      <c r="B34" s="18" t="s">
        <v>21</v>
      </c>
      <c r="C34" s="3">
        <f t="shared" si="1"/>
        <v>629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5</v>
      </c>
      <c r="M34" s="5">
        <v>0</v>
      </c>
      <c r="N34" s="5">
        <v>4</v>
      </c>
      <c r="O34" s="5">
        <v>1</v>
      </c>
      <c r="P34" s="5">
        <f t="shared" si="4"/>
        <v>6</v>
      </c>
      <c r="Q34" s="5">
        <v>0</v>
      </c>
      <c r="R34" s="5">
        <v>0</v>
      </c>
      <c r="S34" s="5">
        <v>6</v>
      </c>
      <c r="T34" s="5">
        <f t="shared" si="5"/>
        <v>618</v>
      </c>
      <c r="U34" s="5">
        <v>18</v>
      </c>
      <c r="V34" s="5">
        <v>163</v>
      </c>
      <c r="W34" s="5">
        <v>437</v>
      </c>
    </row>
    <row r="35" spans="1:23" ht="16.5">
      <c r="A35" s="17" t="s">
        <v>34</v>
      </c>
      <c r="B35" s="18" t="s">
        <v>20</v>
      </c>
      <c r="C35" s="3">
        <f t="shared" si="1"/>
        <v>261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9</v>
      </c>
      <c r="M35" s="5">
        <v>0</v>
      </c>
      <c r="N35" s="5">
        <v>3</v>
      </c>
      <c r="O35" s="5">
        <v>6</v>
      </c>
      <c r="P35" s="5">
        <f t="shared" si="4"/>
        <v>4</v>
      </c>
      <c r="Q35" s="5">
        <v>0</v>
      </c>
      <c r="R35" s="5">
        <v>0</v>
      </c>
      <c r="S35" s="5">
        <v>4</v>
      </c>
      <c r="T35" s="5">
        <f t="shared" si="5"/>
        <v>248</v>
      </c>
      <c r="U35" s="5">
        <v>10</v>
      </c>
      <c r="V35" s="5">
        <v>32</v>
      </c>
      <c r="W35" s="5">
        <v>206</v>
      </c>
    </row>
    <row r="36" spans="1:23" ht="16.5">
      <c r="A36" s="17"/>
      <c r="B36" s="18" t="s">
        <v>21</v>
      </c>
      <c r="C36" s="3">
        <f t="shared" si="1"/>
        <v>196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3</v>
      </c>
      <c r="M36" s="5">
        <v>0</v>
      </c>
      <c r="N36" s="5">
        <v>2</v>
      </c>
      <c r="O36" s="5">
        <v>1</v>
      </c>
      <c r="P36" s="5">
        <f t="shared" si="4"/>
        <v>2</v>
      </c>
      <c r="Q36" s="5">
        <v>0</v>
      </c>
      <c r="R36" s="5">
        <v>2</v>
      </c>
      <c r="S36" s="5">
        <v>0</v>
      </c>
      <c r="T36" s="5">
        <f t="shared" si="5"/>
        <v>191</v>
      </c>
      <c r="U36" s="5">
        <v>4</v>
      </c>
      <c r="V36" s="5">
        <v>31</v>
      </c>
      <c r="W36" s="5">
        <v>156</v>
      </c>
    </row>
    <row r="37" spans="1:23" ht="16.5">
      <c r="A37" s="17" t="s">
        <v>35</v>
      </c>
      <c r="B37" s="18" t="s">
        <v>20</v>
      </c>
      <c r="C37" s="3">
        <f t="shared" si="1"/>
        <v>75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6</v>
      </c>
      <c r="M37" s="5">
        <v>0</v>
      </c>
      <c r="N37" s="5">
        <v>0</v>
      </c>
      <c r="O37" s="5">
        <v>6</v>
      </c>
      <c r="P37" s="5">
        <f t="shared" si="4"/>
        <v>1</v>
      </c>
      <c r="Q37" s="5">
        <v>0</v>
      </c>
      <c r="R37" s="5">
        <v>0</v>
      </c>
      <c r="S37" s="5">
        <v>1</v>
      </c>
      <c r="T37" s="5">
        <f t="shared" si="5"/>
        <v>68</v>
      </c>
      <c r="U37" s="5">
        <v>4</v>
      </c>
      <c r="V37" s="5">
        <v>9</v>
      </c>
      <c r="W37" s="5">
        <v>55</v>
      </c>
    </row>
    <row r="38" spans="1:23" ht="16.5">
      <c r="A38" s="17"/>
      <c r="B38" s="18" t="s">
        <v>21</v>
      </c>
      <c r="C38" s="3">
        <f t="shared" si="1"/>
        <v>36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2</v>
      </c>
      <c r="M38" s="5">
        <v>0</v>
      </c>
      <c r="N38" s="5">
        <v>0</v>
      </c>
      <c r="O38" s="5">
        <v>2</v>
      </c>
      <c r="P38" s="5">
        <f t="shared" si="4"/>
        <v>1</v>
      </c>
      <c r="Q38" s="5">
        <v>0</v>
      </c>
      <c r="R38" s="5">
        <v>0</v>
      </c>
      <c r="S38" s="5">
        <v>1</v>
      </c>
      <c r="T38" s="5">
        <f t="shared" si="5"/>
        <v>33</v>
      </c>
      <c r="U38" s="5">
        <v>3</v>
      </c>
      <c r="V38" s="5">
        <v>8</v>
      </c>
      <c r="W38" s="5">
        <v>22</v>
      </c>
    </row>
    <row r="39" spans="1:23" ht="16.5">
      <c r="A39" s="17" t="s">
        <v>36</v>
      </c>
      <c r="B39" s="18" t="s">
        <v>20</v>
      </c>
      <c r="C39" s="3">
        <f t="shared" si="1"/>
        <v>21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6</v>
      </c>
      <c r="M39" s="5">
        <v>0</v>
      </c>
      <c r="N39" s="5">
        <v>0</v>
      </c>
      <c r="O39" s="5">
        <v>6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15</v>
      </c>
      <c r="U39" s="5">
        <v>0</v>
      </c>
      <c r="V39" s="5">
        <v>3</v>
      </c>
      <c r="W39" s="5">
        <v>12</v>
      </c>
    </row>
    <row r="40" spans="1:23" ht="16.5">
      <c r="A40" s="17"/>
      <c r="B40" s="18" t="s">
        <v>21</v>
      </c>
      <c r="C40" s="3">
        <f t="shared" si="1"/>
        <v>16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5</v>
      </c>
      <c r="M40" s="5">
        <v>0</v>
      </c>
      <c r="N40" s="5">
        <v>0</v>
      </c>
      <c r="O40" s="5">
        <v>5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11</v>
      </c>
      <c r="U40" s="5">
        <v>0</v>
      </c>
      <c r="V40" s="5">
        <v>1</v>
      </c>
      <c r="W40" s="5">
        <v>10</v>
      </c>
    </row>
    <row r="41" spans="1:23" ht="16.5">
      <c r="A41" s="17" t="s">
        <v>37</v>
      </c>
      <c r="B41" s="18" t="s">
        <v>20</v>
      </c>
      <c r="C41" s="3">
        <f t="shared" si="1"/>
        <v>16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5</v>
      </c>
      <c r="M41" s="5">
        <v>0</v>
      </c>
      <c r="N41" s="5">
        <v>0</v>
      </c>
      <c r="O41" s="5">
        <v>5</v>
      </c>
      <c r="P41" s="5">
        <f t="shared" si="4"/>
        <v>1</v>
      </c>
      <c r="Q41" s="5">
        <v>1</v>
      </c>
      <c r="R41" s="5">
        <v>0</v>
      </c>
      <c r="S41" s="5">
        <v>0</v>
      </c>
      <c r="T41" s="5">
        <f t="shared" si="5"/>
        <v>10</v>
      </c>
      <c r="U41" s="5">
        <v>2</v>
      </c>
      <c r="V41" s="5">
        <v>4</v>
      </c>
      <c r="W41" s="5">
        <v>4</v>
      </c>
    </row>
    <row r="42" spans="1:23" ht="17.25" thickBot="1">
      <c r="A42" s="19"/>
      <c r="B42" s="20" t="s">
        <v>21</v>
      </c>
      <c r="C42" s="6">
        <f t="shared" si="1"/>
        <v>10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3</v>
      </c>
      <c r="M42" s="7">
        <v>0</v>
      </c>
      <c r="N42" s="7">
        <v>0</v>
      </c>
      <c r="O42" s="7">
        <v>3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7</v>
      </c>
      <c r="U42" s="7">
        <v>2</v>
      </c>
      <c r="V42" s="7">
        <v>0</v>
      </c>
      <c r="W42" s="7">
        <v>5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1" ySplit="5" topLeftCell="B6" activePane="bottomRight" state="frozen"/>
      <selection pane="topLeft" activeCell="T9" sqref="T9:T42"/>
      <selection pane="topRight" activeCell="T9" sqref="T9:T42"/>
      <selection pane="bottomLeft" activeCell="T9" sqref="T9:T42"/>
      <selection pane="bottomRight" activeCell="T9" sqref="T9:T42"/>
    </sheetView>
  </sheetViews>
  <sheetFormatPr defaultColWidth="5.25390625" defaultRowHeight="16.5"/>
  <cols>
    <col min="1" max="1" width="13.875" style="8" bestFit="1" customWidth="1"/>
    <col min="2" max="2" width="3.50390625" style="8" bestFit="1" customWidth="1"/>
    <col min="3" max="3" width="8.00390625" style="8" customWidth="1"/>
    <col min="4" max="23" width="8.375" style="8" customWidth="1"/>
    <col min="24" max="16384" width="5.25390625" style="8" customWidth="1"/>
  </cols>
  <sheetData>
    <row r="1" spans="1:23" ht="30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 t="s">
        <v>66</v>
      </c>
      <c r="W3" s="30"/>
    </row>
    <row r="4" spans="1:23" ht="19.5" customHeight="1">
      <c r="A4" s="10"/>
      <c r="B4" s="31"/>
      <c r="C4" s="23" t="s">
        <v>39</v>
      </c>
      <c r="D4" s="21" t="s">
        <v>40</v>
      </c>
      <c r="E4" s="27" t="s">
        <v>41</v>
      </c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9"/>
      <c r="P4" s="27" t="s">
        <v>5</v>
      </c>
      <c r="Q4" s="28"/>
      <c r="R4" s="28"/>
      <c r="S4" s="29"/>
      <c r="T4" s="27" t="s">
        <v>6</v>
      </c>
      <c r="U4" s="28"/>
      <c r="V4" s="28"/>
      <c r="W4" s="28"/>
    </row>
    <row r="5" spans="1:23" ht="69.75" customHeight="1">
      <c r="A5" s="11"/>
      <c r="B5" s="32"/>
      <c r="C5" s="24"/>
      <c r="D5" s="22"/>
      <c r="E5" s="12" t="s">
        <v>42</v>
      </c>
      <c r="F5" s="13" t="s">
        <v>46</v>
      </c>
      <c r="G5" s="13" t="s">
        <v>47</v>
      </c>
      <c r="H5" s="13" t="s">
        <v>43</v>
      </c>
      <c r="I5" s="13" t="s">
        <v>50</v>
      </c>
      <c r="J5" s="13" t="s">
        <v>44</v>
      </c>
      <c r="K5" s="13" t="s">
        <v>45</v>
      </c>
      <c r="L5" s="12" t="s">
        <v>42</v>
      </c>
      <c r="M5" s="13" t="s">
        <v>46</v>
      </c>
      <c r="N5" s="13" t="s">
        <v>47</v>
      </c>
      <c r="O5" s="13" t="s">
        <v>43</v>
      </c>
      <c r="P5" s="12" t="s">
        <v>42</v>
      </c>
      <c r="Q5" s="13" t="s">
        <v>46</v>
      </c>
      <c r="R5" s="13" t="s">
        <v>47</v>
      </c>
      <c r="S5" s="13" t="s">
        <v>48</v>
      </c>
      <c r="T5" s="12" t="s">
        <v>42</v>
      </c>
      <c r="U5" s="13" t="s">
        <v>46</v>
      </c>
      <c r="V5" s="13" t="s">
        <v>47</v>
      </c>
      <c r="W5" s="14" t="s">
        <v>43</v>
      </c>
    </row>
    <row r="6" spans="1:23" ht="16.5">
      <c r="A6" s="15" t="s">
        <v>16</v>
      </c>
      <c r="B6" s="16" t="s">
        <v>7</v>
      </c>
      <c r="C6" s="1">
        <f aca="true" t="shared" si="0" ref="C6:W6">(C7+C8)</f>
        <v>6746</v>
      </c>
      <c r="D6" s="2">
        <f t="shared" si="0"/>
        <v>216</v>
      </c>
      <c r="E6" s="2">
        <f t="shared" si="0"/>
        <v>737</v>
      </c>
      <c r="F6" s="2">
        <f t="shared" si="0"/>
        <v>106</v>
      </c>
      <c r="G6" s="2">
        <f t="shared" si="0"/>
        <v>109</v>
      </c>
      <c r="H6" s="2">
        <f t="shared" si="0"/>
        <v>113</v>
      </c>
      <c r="I6" s="2">
        <f t="shared" si="0"/>
        <v>110</v>
      </c>
      <c r="J6" s="2">
        <f t="shared" si="0"/>
        <v>146</v>
      </c>
      <c r="K6" s="2">
        <f t="shared" si="0"/>
        <v>153</v>
      </c>
      <c r="L6" s="2">
        <f t="shared" si="0"/>
        <v>1198</v>
      </c>
      <c r="M6" s="2">
        <f t="shared" si="0"/>
        <v>359</v>
      </c>
      <c r="N6" s="2">
        <f t="shared" si="0"/>
        <v>441</v>
      </c>
      <c r="O6" s="2">
        <f>(O7+O8)</f>
        <v>413</v>
      </c>
      <c r="P6" s="2">
        <f t="shared" si="0"/>
        <v>38</v>
      </c>
      <c r="Q6" s="2">
        <f t="shared" si="0"/>
        <v>8</v>
      </c>
      <c r="R6" s="2">
        <f t="shared" si="0"/>
        <v>15</v>
      </c>
      <c r="S6" s="2">
        <f t="shared" si="0"/>
        <v>15</v>
      </c>
      <c r="T6" s="2">
        <f t="shared" si="0"/>
        <v>4557</v>
      </c>
      <c r="U6" s="2">
        <f t="shared" si="0"/>
        <v>1454</v>
      </c>
      <c r="V6" s="2">
        <f t="shared" si="0"/>
        <v>1543</v>
      </c>
      <c r="W6" s="2">
        <f t="shared" si="0"/>
        <v>1560</v>
      </c>
    </row>
    <row r="7" spans="1:23" ht="16.5">
      <c r="A7" s="17"/>
      <c r="B7" s="18" t="s">
        <v>56</v>
      </c>
      <c r="C7" s="3">
        <f aca="true" t="shared" si="1" ref="C7:C42">D7+E7+L7+P7+T7</f>
        <v>4169</v>
      </c>
      <c r="D7" s="4">
        <f>D9+D11+D13+D15+D17+D19+D21+D23+D25+D27+D29+D31+D33+D35+D37+D41+D39</f>
        <v>129</v>
      </c>
      <c r="E7" s="4">
        <f aca="true" t="shared" si="2" ref="E7:W8">(E9+E11+E13+E15+E17+E19+E21+E23+E25+E27+E29+E31+E33+E35+E37+E39+E41)</f>
        <v>468</v>
      </c>
      <c r="F7" s="4">
        <f t="shared" si="2"/>
        <v>76</v>
      </c>
      <c r="G7" s="4">
        <f t="shared" si="2"/>
        <v>72</v>
      </c>
      <c r="H7" s="4">
        <f t="shared" si="2"/>
        <v>74</v>
      </c>
      <c r="I7" s="4">
        <f t="shared" si="2"/>
        <v>66</v>
      </c>
      <c r="J7" s="4">
        <f t="shared" si="2"/>
        <v>80</v>
      </c>
      <c r="K7" s="4">
        <f t="shared" si="2"/>
        <v>100</v>
      </c>
      <c r="L7" s="4">
        <f t="shared" si="2"/>
        <v>717</v>
      </c>
      <c r="M7" s="4">
        <f t="shared" si="2"/>
        <v>219</v>
      </c>
      <c r="N7" s="4">
        <f>(N9+N11+N13+N15+N17+N19+N21+N23+N25+N27+N29+N31+O31+N35+N37+N39+N41)</f>
        <v>262</v>
      </c>
      <c r="O7" s="4">
        <f>(O9+O11+O13+O15+O17+O19+O21+O23+O25+O27+O29+O31+O33+O35+O37+O39+O41)</f>
        <v>244</v>
      </c>
      <c r="P7" s="4">
        <f t="shared" si="2"/>
        <v>22</v>
      </c>
      <c r="Q7" s="4">
        <f t="shared" si="2"/>
        <v>4</v>
      </c>
      <c r="R7" s="4">
        <f t="shared" si="2"/>
        <v>8</v>
      </c>
      <c r="S7" s="4">
        <f t="shared" si="2"/>
        <v>10</v>
      </c>
      <c r="T7" s="4">
        <f t="shared" si="2"/>
        <v>2833</v>
      </c>
      <c r="U7" s="4">
        <f t="shared" si="2"/>
        <v>947</v>
      </c>
      <c r="V7" s="4">
        <f t="shared" si="2"/>
        <v>945</v>
      </c>
      <c r="W7" s="4">
        <f t="shared" si="2"/>
        <v>941</v>
      </c>
    </row>
    <row r="8" spans="1:23" ht="16.5">
      <c r="A8" s="17"/>
      <c r="B8" s="18" t="s">
        <v>18</v>
      </c>
      <c r="C8" s="3">
        <f t="shared" si="1"/>
        <v>2577</v>
      </c>
      <c r="D8" s="5">
        <f>D10+D12+D14+D16+D18+D20+D22+D24+D26+D28+D30+D32+D34+D36+D38+D40+D42</f>
        <v>87</v>
      </c>
      <c r="E8" s="5">
        <f t="shared" si="2"/>
        <v>269</v>
      </c>
      <c r="F8" s="5">
        <f t="shared" si="2"/>
        <v>30</v>
      </c>
      <c r="G8" s="5">
        <f t="shared" si="2"/>
        <v>37</v>
      </c>
      <c r="H8" s="5">
        <f t="shared" si="2"/>
        <v>39</v>
      </c>
      <c r="I8" s="5">
        <f t="shared" si="2"/>
        <v>44</v>
      </c>
      <c r="J8" s="5">
        <f t="shared" si="2"/>
        <v>66</v>
      </c>
      <c r="K8" s="5">
        <f t="shared" si="2"/>
        <v>53</v>
      </c>
      <c r="L8" s="5">
        <f t="shared" si="2"/>
        <v>481</v>
      </c>
      <c r="M8" s="5">
        <f t="shared" si="2"/>
        <v>140</v>
      </c>
      <c r="N8" s="5">
        <f>(N10+N12+N14+N16+N18+N20+N22+N24+N26+N28+N30+N32+O32+N36+N38+N40+N42)</f>
        <v>179</v>
      </c>
      <c r="O8" s="5">
        <f>(O10+O12+O14+O16+O18+O20+O22+O24+O26+O28+O30+O32+O34+O36+O38+O40+O42)</f>
        <v>169</v>
      </c>
      <c r="P8" s="5">
        <f t="shared" si="2"/>
        <v>16</v>
      </c>
      <c r="Q8" s="5">
        <f t="shared" si="2"/>
        <v>4</v>
      </c>
      <c r="R8" s="5">
        <f t="shared" si="2"/>
        <v>7</v>
      </c>
      <c r="S8" s="5">
        <f t="shared" si="2"/>
        <v>5</v>
      </c>
      <c r="T8" s="5">
        <f t="shared" si="2"/>
        <v>1724</v>
      </c>
      <c r="U8" s="5">
        <f t="shared" si="2"/>
        <v>507</v>
      </c>
      <c r="V8" s="5">
        <f t="shared" si="2"/>
        <v>598</v>
      </c>
      <c r="W8" s="5">
        <f t="shared" si="2"/>
        <v>619</v>
      </c>
    </row>
    <row r="9" spans="1:23" ht="16.5">
      <c r="A9" s="17" t="s">
        <v>19</v>
      </c>
      <c r="B9" s="18" t="s">
        <v>20</v>
      </c>
      <c r="C9" s="3">
        <f t="shared" si="1"/>
        <v>127</v>
      </c>
      <c r="D9" s="5">
        <v>125</v>
      </c>
      <c r="E9" s="5">
        <f>SUM(F9:K9)</f>
        <v>2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3" ref="L9:L42">SUM(M9:O9)</f>
        <v>0</v>
      </c>
      <c r="M9" s="5">
        <v>0</v>
      </c>
      <c r="N9" s="5">
        <v>0</v>
      </c>
      <c r="O9" s="5">
        <v>0</v>
      </c>
      <c r="P9" s="5">
        <f aca="true" t="shared" si="4" ref="P9:P42">SUM(Q9:S9)</f>
        <v>0</v>
      </c>
      <c r="Q9" s="5">
        <v>0</v>
      </c>
      <c r="R9" s="5">
        <v>0</v>
      </c>
      <c r="S9" s="5">
        <v>0</v>
      </c>
      <c r="T9" s="5">
        <f aca="true" t="shared" si="5" ref="T9:T42">SUM(U9:W9)</f>
        <v>0</v>
      </c>
      <c r="U9" s="5">
        <v>0</v>
      </c>
      <c r="V9" s="5">
        <v>0</v>
      </c>
      <c r="W9" s="5">
        <v>0</v>
      </c>
    </row>
    <row r="10" spans="1:23" ht="16.5">
      <c r="A10" s="17"/>
      <c r="B10" s="18" t="s">
        <v>21</v>
      </c>
      <c r="C10" s="3">
        <f t="shared" si="1"/>
        <v>85</v>
      </c>
      <c r="D10" s="5">
        <v>85</v>
      </c>
      <c r="E10" s="5">
        <f>SUM(F10:K10)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0</v>
      </c>
      <c r="S10" s="5">
        <v>0</v>
      </c>
      <c r="T10" s="5">
        <f t="shared" si="5"/>
        <v>0</v>
      </c>
      <c r="U10" s="5">
        <v>0</v>
      </c>
      <c r="V10" s="5">
        <v>0</v>
      </c>
      <c r="W10" s="5">
        <v>0</v>
      </c>
    </row>
    <row r="11" spans="1:23" ht="16.5">
      <c r="A11" s="17" t="s">
        <v>22</v>
      </c>
      <c r="B11" s="18" t="s">
        <v>20</v>
      </c>
      <c r="C11" s="3">
        <f t="shared" si="1"/>
        <v>57</v>
      </c>
      <c r="D11" s="5">
        <v>4</v>
      </c>
      <c r="E11" s="5">
        <f>SUM(F11:K11)</f>
        <v>53</v>
      </c>
      <c r="F11" s="5">
        <v>52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v>0</v>
      </c>
      <c r="T11" s="5">
        <f t="shared" si="5"/>
        <v>0</v>
      </c>
      <c r="U11" s="5">
        <v>0</v>
      </c>
      <c r="V11" s="5">
        <v>0</v>
      </c>
      <c r="W11" s="5">
        <v>0</v>
      </c>
    </row>
    <row r="12" spans="1:23" ht="16.5">
      <c r="A12" s="17"/>
      <c r="B12" s="18" t="s">
        <v>21</v>
      </c>
      <c r="C12" s="3">
        <f t="shared" si="1"/>
        <v>26</v>
      </c>
      <c r="D12" s="5">
        <v>2</v>
      </c>
      <c r="E12" s="5">
        <f aca="true" t="shared" si="6" ref="E12:E32">SUM(F12:K12)</f>
        <v>24</v>
      </c>
      <c r="F12" s="5">
        <v>23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f t="shared" si="4"/>
        <v>0</v>
      </c>
      <c r="Q12" s="5">
        <v>0</v>
      </c>
      <c r="R12" s="5">
        <v>0</v>
      </c>
      <c r="S12" s="5">
        <v>0</v>
      </c>
      <c r="T12" s="5">
        <f t="shared" si="5"/>
        <v>0</v>
      </c>
      <c r="U12" s="5">
        <v>0</v>
      </c>
      <c r="V12" s="5">
        <v>0</v>
      </c>
      <c r="W12" s="5">
        <v>0</v>
      </c>
    </row>
    <row r="13" spans="1:23" ht="16.5">
      <c r="A13" s="17" t="s">
        <v>23</v>
      </c>
      <c r="B13" s="18" t="s">
        <v>20</v>
      </c>
      <c r="C13" s="3">
        <f t="shared" si="1"/>
        <v>83</v>
      </c>
      <c r="D13" s="5">
        <v>0</v>
      </c>
      <c r="E13" s="5">
        <f t="shared" si="6"/>
        <v>83</v>
      </c>
      <c r="F13" s="5">
        <v>14</v>
      </c>
      <c r="G13" s="5">
        <v>66</v>
      </c>
      <c r="H13" s="5">
        <v>3</v>
      </c>
      <c r="I13" s="5">
        <v>0</v>
      </c>
      <c r="J13" s="5">
        <v>0</v>
      </c>
      <c r="K13" s="5"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f t="shared" si="4"/>
        <v>0</v>
      </c>
      <c r="Q13" s="5">
        <v>0</v>
      </c>
      <c r="R13" s="5">
        <v>0</v>
      </c>
      <c r="S13" s="5">
        <v>0</v>
      </c>
      <c r="T13" s="5">
        <f t="shared" si="5"/>
        <v>0</v>
      </c>
      <c r="U13" s="5">
        <v>0</v>
      </c>
      <c r="V13" s="5">
        <v>0</v>
      </c>
      <c r="W13" s="5">
        <v>0</v>
      </c>
    </row>
    <row r="14" spans="1:23" ht="16.5">
      <c r="A14" s="17"/>
      <c r="B14" s="18" t="s">
        <v>21</v>
      </c>
      <c r="C14" s="3">
        <f t="shared" si="1"/>
        <v>41</v>
      </c>
      <c r="D14" s="5">
        <v>0</v>
      </c>
      <c r="E14" s="5">
        <f t="shared" si="6"/>
        <v>41</v>
      </c>
      <c r="F14" s="5">
        <v>6</v>
      </c>
      <c r="G14" s="5">
        <v>33</v>
      </c>
      <c r="H14" s="5">
        <v>2</v>
      </c>
      <c r="I14" s="5">
        <v>0</v>
      </c>
      <c r="J14" s="5">
        <v>0</v>
      </c>
      <c r="K14" s="5"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f t="shared" si="4"/>
        <v>0</v>
      </c>
      <c r="Q14" s="5">
        <v>0</v>
      </c>
      <c r="R14" s="5">
        <v>0</v>
      </c>
      <c r="S14" s="5">
        <v>0</v>
      </c>
      <c r="T14" s="5">
        <f t="shared" si="5"/>
        <v>0</v>
      </c>
      <c r="U14" s="5">
        <v>0</v>
      </c>
      <c r="V14" s="5">
        <v>0</v>
      </c>
      <c r="W14" s="5">
        <v>0</v>
      </c>
    </row>
    <row r="15" spans="1:23" ht="16.5">
      <c r="A15" s="17" t="s">
        <v>24</v>
      </c>
      <c r="B15" s="18" t="s">
        <v>20</v>
      </c>
      <c r="C15" s="3">
        <f t="shared" si="1"/>
        <v>70</v>
      </c>
      <c r="D15" s="5">
        <v>0</v>
      </c>
      <c r="E15" s="5">
        <f t="shared" si="6"/>
        <v>70</v>
      </c>
      <c r="F15" s="5">
        <v>5</v>
      </c>
      <c r="G15" s="5">
        <v>4</v>
      </c>
      <c r="H15" s="5">
        <v>59</v>
      </c>
      <c r="I15" s="5">
        <v>2</v>
      </c>
      <c r="J15" s="5">
        <v>0</v>
      </c>
      <c r="K15" s="5"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f t="shared" si="4"/>
        <v>0</v>
      </c>
      <c r="Q15" s="5">
        <v>0</v>
      </c>
      <c r="R15" s="5">
        <v>0</v>
      </c>
      <c r="S15" s="5">
        <v>0</v>
      </c>
      <c r="T15" s="5">
        <f t="shared" si="5"/>
        <v>0</v>
      </c>
      <c r="U15" s="5">
        <v>0</v>
      </c>
      <c r="V15" s="5">
        <v>0</v>
      </c>
      <c r="W15" s="5">
        <v>0</v>
      </c>
    </row>
    <row r="16" spans="1:23" ht="16.5">
      <c r="A16" s="17"/>
      <c r="B16" s="18" t="s">
        <v>21</v>
      </c>
      <c r="C16" s="3">
        <f t="shared" si="1"/>
        <v>36</v>
      </c>
      <c r="D16" s="5">
        <v>0</v>
      </c>
      <c r="E16" s="5">
        <f t="shared" si="6"/>
        <v>36</v>
      </c>
      <c r="F16" s="5">
        <v>0</v>
      </c>
      <c r="G16" s="5">
        <v>3</v>
      </c>
      <c r="H16" s="5">
        <v>32</v>
      </c>
      <c r="I16" s="5">
        <v>1</v>
      </c>
      <c r="J16" s="5">
        <v>0</v>
      </c>
      <c r="K16" s="5"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f t="shared" si="4"/>
        <v>0</v>
      </c>
      <c r="Q16" s="5">
        <v>0</v>
      </c>
      <c r="R16" s="5">
        <v>0</v>
      </c>
      <c r="S16" s="5">
        <v>0</v>
      </c>
      <c r="T16" s="5">
        <f t="shared" si="5"/>
        <v>0</v>
      </c>
      <c r="U16" s="5">
        <v>0</v>
      </c>
      <c r="V16" s="5">
        <v>0</v>
      </c>
      <c r="W16" s="5">
        <v>0</v>
      </c>
    </row>
    <row r="17" spans="1:23" ht="16.5">
      <c r="A17" s="17" t="s">
        <v>25</v>
      </c>
      <c r="B17" s="18" t="s">
        <v>20</v>
      </c>
      <c r="C17" s="3">
        <f t="shared" si="1"/>
        <v>68</v>
      </c>
      <c r="D17" s="5">
        <v>0</v>
      </c>
      <c r="E17" s="5">
        <f t="shared" si="6"/>
        <v>68</v>
      </c>
      <c r="F17" s="5">
        <v>0</v>
      </c>
      <c r="G17" s="5">
        <v>0</v>
      </c>
      <c r="H17" s="5">
        <v>11</v>
      </c>
      <c r="I17" s="5">
        <v>57</v>
      </c>
      <c r="J17" s="5">
        <v>0</v>
      </c>
      <c r="K17" s="5"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f t="shared" si="4"/>
        <v>0</v>
      </c>
      <c r="Q17" s="5">
        <v>0</v>
      </c>
      <c r="R17" s="5">
        <v>0</v>
      </c>
      <c r="S17" s="5">
        <v>0</v>
      </c>
      <c r="T17" s="5">
        <f t="shared" si="5"/>
        <v>0</v>
      </c>
      <c r="U17" s="5">
        <v>0</v>
      </c>
      <c r="V17" s="5">
        <v>0</v>
      </c>
      <c r="W17" s="5">
        <v>0</v>
      </c>
    </row>
    <row r="18" spans="1:23" ht="16.5">
      <c r="A18" s="17"/>
      <c r="B18" s="18" t="s">
        <v>21</v>
      </c>
      <c r="C18" s="3">
        <f t="shared" si="1"/>
        <v>46</v>
      </c>
      <c r="D18" s="5">
        <v>0</v>
      </c>
      <c r="E18" s="5">
        <f t="shared" si="6"/>
        <v>46</v>
      </c>
      <c r="F18" s="5">
        <v>1</v>
      </c>
      <c r="G18" s="5">
        <v>0</v>
      </c>
      <c r="H18" s="5">
        <v>5</v>
      </c>
      <c r="I18" s="5">
        <v>40</v>
      </c>
      <c r="J18" s="5">
        <v>0</v>
      </c>
      <c r="K18" s="5"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f t="shared" si="4"/>
        <v>0</v>
      </c>
      <c r="Q18" s="5">
        <v>0</v>
      </c>
      <c r="R18" s="5">
        <v>0</v>
      </c>
      <c r="S18" s="5">
        <v>0</v>
      </c>
      <c r="T18" s="5">
        <f t="shared" si="5"/>
        <v>0</v>
      </c>
      <c r="U18" s="5">
        <v>0</v>
      </c>
      <c r="V18" s="5">
        <v>0</v>
      </c>
      <c r="W18" s="5">
        <v>0</v>
      </c>
    </row>
    <row r="19" spans="1:23" ht="16.5">
      <c r="A19" s="17" t="s">
        <v>26</v>
      </c>
      <c r="B19" s="18" t="s">
        <v>20</v>
      </c>
      <c r="C19" s="3">
        <f t="shared" si="1"/>
        <v>77</v>
      </c>
      <c r="D19" s="5">
        <v>0</v>
      </c>
      <c r="E19" s="5">
        <f t="shared" si="6"/>
        <v>77</v>
      </c>
      <c r="F19" s="5">
        <v>2</v>
      </c>
      <c r="G19" s="5">
        <v>0</v>
      </c>
      <c r="H19" s="5">
        <v>0</v>
      </c>
      <c r="I19" s="5">
        <v>7</v>
      </c>
      <c r="J19" s="5">
        <v>65</v>
      </c>
      <c r="K19" s="5">
        <v>3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f t="shared" si="4"/>
        <v>0</v>
      </c>
      <c r="Q19" s="5">
        <v>0</v>
      </c>
      <c r="R19" s="5">
        <v>0</v>
      </c>
      <c r="S19" s="5">
        <v>0</v>
      </c>
      <c r="T19" s="5">
        <f t="shared" si="5"/>
        <v>0</v>
      </c>
      <c r="U19" s="5">
        <v>0</v>
      </c>
      <c r="V19" s="5">
        <v>0</v>
      </c>
      <c r="W19" s="5">
        <v>0</v>
      </c>
    </row>
    <row r="20" spans="1:23" ht="16.5">
      <c r="A20" s="17"/>
      <c r="B20" s="18" t="s">
        <v>21</v>
      </c>
      <c r="C20" s="3">
        <f t="shared" si="1"/>
        <v>57</v>
      </c>
      <c r="D20" s="5">
        <v>0</v>
      </c>
      <c r="E20" s="5">
        <f t="shared" si="6"/>
        <v>57</v>
      </c>
      <c r="F20" s="5">
        <v>0</v>
      </c>
      <c r="G20" s="5">
        <v>0</v>
      </c>
      <c r="H20" s="5">
        <v>0</v>
      </c>
      <c r="I20" s="5">
        <v>3</v>
      </c>
      <c r="J20" s="5">
        <v>52</v>
      </c>
      <c r="K20" s="5">
        <v>2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f t="shared" si="4"/>
        <v>0</v>
      </c>
      <c r="Q20" s="5">
        <v>0</v>
      </c>
      <c r="R20" s="5">
        <v>0</v>
      </c>
      <c r="S20" s="5">
        <v>0</v>
      </c>
      <c r="T20" s="5">
        <f t="shared" si="5"/>
        <v>0</v>
      </c>
      <c r="U20" s="5">
        <v>0</v>
      </c>
      <c r="V20" s="5">
        <v>0</v>
      </c>
      <c r="W20" s="5">
        <v>0</v>
      </c>
    </row>
    <row r="21" spans="1:23" ht="16.5">
      <c r="A21" s="17" t="s">
        <v>27</v>
      </c>
      <c r="B21" s="18" t="s">
        <v>20</v>
      </c>
      <c r="C21" s="3">
        <f t="shared" si="1"/>
        <v>98</v>
      </c>
      <c r="D21" s="5">
        <v>0</v>
      </c>
      <c r="E21" s="5">
        <f t="shared" si="6"/>
        <v>93</v>
      </c>
      <c r="F21" s="5">
        <v>1</v>
      </c>
      <c r="G21" s="5">
        <v>1</v>
      </c>
      <c r="H21" s="5">
        <v>1</v>
      </c>
      <c r="I21" s="5">
        <v>0</v>
      </c>
      <c r="J21" s="5">
        <v>15</v>
      </c>
      <c r="K21" s="5">
        <v>75</v>
      </c>
      <c r="L21" s="5">
        <f t="shared" si="3"/>
        <v>5</v>
      </c>
      <c r="M21" s="5">
        <v>5</v>
      </c>
      <c r="N21" s="5">
        <v>0</v>
      </c>
      <c r="O21" s="5">
        <v>0</v>
      </c>
      <c r="P21" s="5">
        <f t="shared" si="4"/>
        <v>0</v>
      </c>
      <c r="Q21" s="5">
        <v>0</v>
      </c>
      <c r="R21" s="5">
        <v>0</v>
      </c>
      <c r="S21" s="5">
        <v>0</v>
      </c>
      <c r="T21" s="5">
        <f t="shared" si="5"/>
        <v>0</v>
      </c>
      <c r="U21" s="5">
        <v>0</v>
      </c>
      <c r="V21" s="5">
        <v>0</v>
      </c>
      <c r="W21" s="5">
        <v>0</v>
      </c>
    </row>
    <row r="22" spans="1:23" ht="16.5">
      <c r="A22" s="17"/>
      <c r="B22" s="18" t="s">
        <v>21</v>
      </c>
      <c r="C22" s="3">
        <f t="shared" si="1"/>
        <v>58</v>
      </c>
      <c r="D22" s="5">
        <v>0</v>
      </c>
      <c r="E22" s="5">
        <f t="shared" si="6"/>
        <v>55</v>
      </c>
      <c r="F22" s="5">
        <v>0</v>
      </c>
      <c r="G22" s="5">
        <v>0</v>
      </c>
      <c r="H22" s="5">
        <v>0</v>
      </c>
      <c r="I22" s="5">
        <v>0</v>
      </c>
      <c r="J22" s="5">
        <v>14</v>
      </c>
      <c r="K22" s="5">
        <v>41</v>
      </c>
      <c r="L22" s="5">
        <f t="shared" si="3"/>
        <v>3</v>
      </c>
      <c r="M22" s="5">
        <v>3</v>
      </c>
      <c r="N22" s="5">
        <v>0</v>
      </c>
      <c r="O22" s="5">
        <v>0</v>
      </c>
      <c r="P22" s="5">
        <f t="shared" si="4"/>
        <v>0</v>
      </c>
      <c r="Q22" s="5">
        <v>0</v>
      </c>
      <c r="R22" s="5">
        <v>0</v>
      </c>
      <c r="S22" s="5">
        <v>0</v>
      </c>
      <c r="T22" s="5">
        <f t="shared" si="5"/>
        <v>0</v>
      </c>
      <c r="U22" s="5">
        <v>0</v>
      </c>
      <c r="V22" s="5">
        <v>0</v>
      </c>
      <c r="W22" s="5">
        <v>0</v>
      </c>
    </row>
    <row r="23" spans="1:23" ht="16.5">
      <c r="A23" s="17" t="s">
        <v>28</v>
      </c>
      <c r="B23" s="18" t="s">
        <v>20</v>
      </c>
      <c r="C23" s="3">
        <f t="shared" si="1"/>
        <v>194</v>
      </c>
      <c r="D23" s="5">
        <v>0</v>
      </c>
      <c r="E23" s="5">
        <f t="shared" si="6"/>
        <v>18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18</v>
      </c>
      <c r="L23" s="5">
        <f t="shared" si="3"/>
        <v>176</v>
      </c>
      <c r="M23" s="5">
        <v>174</v>
      </c>
      <c r="N23" s="5">
        <v>2</v>
      </c>
      <c r="O23" s="5">
        <v>0</v>
      </c>
      <c r="P23" s="5">
        <f t="shared" si="4"/>
        <v>0</v>
      </c>
      <c r="Q23" s="5">
        <v>0</v>
      </c>
      <c r="R23" s="5">
        <v>0</v>
      </c>
      <c r="S23" s="5">
        <v>0</v>
      </c>
      <c r="T23" s="5">
        <f t="shared" si="5"/>
        <v>0</v>
      </c>
      <c r="U23" s="5">
        <v>0</v>
      </c>
      <c r="V23" s="5">
        <v>0</v>
      </c>
      <c r="W23" s="5">
        <v>0</v>
      </c>
    </row>
    <row r="24" spans="1:23" ht="16.5">
      <c r="A24" s="17"/>
      <c r="B24" s="18" t="s">
        <v>21</v>
      </c>
      <c r="C24" s="3">
        <f t="shared" si="1"/>
        <v>115</v>
      </c>
      <c r="D24" s="5">
        <v>0</v>
      </c>
      <c r="E24" s="5">
        <f t="shared" si="6"/>
        <v>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9</v>
      </c>
      <c r="L24" s="5">
        <f t="shared" si="3"/>
        <v>106</v>
      </c>
      <c r="M24" s="5">
        <v>103</v>
      </c>
      <c r="N24" s="5">
        <v>3</v>
      </c>
      <c r="O24" s="5">
        <v>0</v>
      </c>
      <c r="P24" s="5">
        <f t="shared" si="4"/>
        <v>0</v>
      </c>
      <c r="Q24" s="5">
        <v>0</v>
      </c>
      <c r="R24" s="5">
        <v>0</v>
      </c>
      <c r="S24" s="5">
        <v>0</v>
      </c>
      <c r="T24" s="5">
        <f t="shared" si="5"/>
        <v>0</v>
      </c>
      <c r="U24" s="5">
        <v>0</v>
      </c>
      <c r="V24" s="5">
        <v>0</v>
      </c>
      <c r="W24" s="5">
        <v>0</v>
      </c>
    </row>
    <row r="25" spans="1:23" ht="16.5">
      <c r="A25" s="17" t="s">
        <v>29</v>
      </c>
      <c r="B25" s="18" t="s">
        <v>20</v>
      </c>
      <c r="C25" s="3">
        <f t="shared" si="1"/>
        <v>227</v>
      </c>
      <c r="D25" s="5">
        <v>0</v>
      </c>
      <c r="E25" s="5">
        <f t="shared" si="6"/>
        <v>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</v>
      </c>
      <c r="L25" s="5">
        <f t="shared" si="3"/>
        <v>223</v>
      </c>
      <c r="M25" s="5">
        <v>33</v>
      </c>
      <c r="N25" s="5">
        <v>189</v>
      </c>
      <c r="O25" s="5">
        <v>1</v>
      </c>
      <c r="P25" s="5">
        <f t="shared" si="4"/>
        <v>0</v>
      </c>
      <c r="Q25" s="5">
        <v>0</v>
      </c>
      <c r="R25" s="5">
        <v>0</v>
      </c>
      <c r="S25" s="5">
        <v>0</v>
      </c>
      <c r="T25" s="5">
        <f t="shared" si="5"/>
        <v>0</v>
      </c>
      <c r="U25" s="5">
        <v>0</v>
      </c>
      <c r="V25" s="5">
        <v>0</v>
      </c>
      <c r="W25" s="5">
        <v>0</v>
      </c>
    </row>
    <row r="26" spans="1:23" ht="16.5">
      <c r="A26" s="17"/>
      <c r="B26" s="18" t="s">
        <v>21</v>
      </c>
      <c r="C26" s="3">
        <f t="shared" si="1"/>
        <v>146</v>
      </c>
      <c r="D26" s="5">
        <v>0</v>
      </c>
      <c r="E26" s="5">
        <f t="shared" si="6"/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f t="shared" si="3"/>
        <v>145</v>
      </c>
      <c r="M26" s="5">
        <v>28</v>
      </c>
      <c r="N26" s="5">
        <v>116</v>
      </c>
      <c r="O26" s="5">
        <v>1</v>
      </c>
      <c r="P26" s="5">
        <f t="shared" si="4"/>
        <v>0</v>
      </c>
      <c r="Q26" s="5">
        <v>0</v>
      </c>
      <c r="R26" s="5">
        <v>0</v>
      </c>
      <c r="S26" s="5">
        <v>0</v>
      </c>
      <c r="T26" s="5">
        <f t="shared" si="5"/>
        <v>0</v>
      </c>
      <c r="U26" s="5">
        <v>0</v>
      </c>
      <c r="V26" s="5">
        <v>0</v>
      </c>
      <c r="W26" s="5">
        <v>0</v>
      </c>
    </row>
    <row r="27" spans="1:23" ht="16.5">
      <c r="A27" s="17" t="s">
        <v>30</v>
      </c>
      <c r="B27" s="18" t="s">
        <v>20</v>
      </c>
      <c r="C27" s="3">
        <f t="shared" si="1"/>
        <v>226</v>
      </c>
      <c r="D27" s="5">
        <v>0</v>
      </c>
      <c r="E27" s="5">
        <f t="shared" si="6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3"/>
        <v>205</v>
      </c>
      <c r="M27" s="5">
        <v>6</v>
      </c>
      <c r="N27" s="5">
        <v>49</v>
      </c>
      <c r="O27" s="5">
        <v>150</v>
      </c>
      <c r="P27" s="5">
        <f t="shared" si="4"/>
        <v>0</v>
      </c>
      <c r="Q27" s="5">
        <v>0</v>
      </c>
      <c r="R27" s="5">
        <v>0</v>
      </c>
      <c r="S27" s="5">
        <v>0</v>
      </c>
      <c r="T27" s="5">
        <f t="shared" si="5"/>
        <v>21</v>
      </c>
      <c r="U27" s="5">
        <v>21</v>
      </c>
      <c r="V27" s="5">
        <v>0</v>
      </c>
      <c r="W27" s="5">
        <v>0</v>
      </c>
    </row>
    <row r="28" spans="1:23" ht="16.5">
      <c r="A28" s="17"/>
      <c r="B28" s="18" t="s">
        <v>21</v>
      </c>
      <c r="C28" s="3">
        <f t="shared" si="1"/>
        <v>156</v>
      </c>
      <c r="D28" s="5">
        <v>0</v>
      </c>
      <c r="E28" s="5">
        <f t="shared" si="6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 t="shared" si="3"/>
        <v>149</v>
      </c>
      <c r="M28" s="5">
        <v>5</v>
      </c>
      <c r="N28" s="5">
        <v>40</v>
      </c>
      <c r="O28" s="5">
        <v>104</v>
      </c>
      <c r="P28" s="5">
        <f t="shared" si="4"/>
        <v>0</v>
      </c>
      <c r="Q28" s="5">
        <v>0</v>
      </c>
      <c r="R28" s="5">
        <v>0</v>
      </c>
      <c r="S28" s="5">
        <v>0</v>
      </c>
      <c r="T28" s="5">
        <f t="shared" si="5"/>
        <v>7</v>
      </c>
      <c r="U28" s="5">
        <v>7</v>
      </c>
      <c r="V28" s="5">
        <v>0</v>
      </c>
      <c r="W28" s="5">
        <v>0</v>
      </c>
    </row>
    <row r="29" spans="1:23" ht="16.5">
      <c r="A29" s="17" t="s">
        <v>31</v>
      </c>
      <c r="B29" s="18" t="s">
        <v>20</v>
      </c>
      <c r="C29" s="3">
        <f t="shared" si="1"/>
        <v>735</v>
      </c>
      <c r="D29" s="5">
        <v>0</v>
      </c>
      <c r="E29" s="5">
        <f t="shared" si="6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 t="shared" si="3"/>
        <v>64</v>
      </c>
      <c r="M29" s="5">
        <v>1</v>
      </c>
      <c r="N29" s="5">
        <v>9</v>
      </c>
      <c r="O29" s="5">
        <v>54</v>
      </c>
      <c r="P29" s="5">
        <f t="shared" si="4"/>
        <v>3</v>
      </c>
      <c r="Q29" s="5">
        <v>3</v>
      </c>
      <c r="R29" s="5">
        <v>0</v>
      </c>
      <c r="S29" s="5">
        <v>0</v>
      </c>
      <c r="T29" s="5">
        <f t="shared" si="5"/>
        <v>668</v>
      </c>
      <c r="U29" s="5">
        <v>659</v>
      </c>
      <c r="V29" s="5">
        <v>9</v>
      </c>
      <c r="W29" s="5">
        <v>0</v>
      </c>
    </row>
    <row r="30" spans="1:23" ht="16.5">
      <c r="A30" s="17"/>
      <c r="B30" s="18" t="s">
        <v>21</v>
      </c>
      <c r="C30" s="3">
        <f t="shared" si="1"/>
        <v>397</v>
      </c>
      <c r="D30" s="5">
        <v>0</v>
      </c>
      <c r="E30" s="5">
        <f t="shared" si="6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f t="shared" si="3"/>
        <v>47</v>
      </c>
      <c r="M30" s="5">
        <v>1</v>
      </c>
      <c r="N30" s="5">
        <v>12</v>
      </c>
      <c r="O30" s="5">
        <v>34</v>
      </c>
      <c r="P30" s="5">
        <f t="shared" si="4"/>
        <v>3</v>
      </c>
      <c r="Q30" s="5">
        <v>3</v>
      </c>
      <c r="R30" s="5">
        <v>0</v>
      </c>
      <c r="S30" s="5">
        <v>0</v>
      </c>
      <c r="T30" s="5">
        <f t="shared" si="5"/>
        <v>347</v>
      </c>
      <c r="U30" s="5">
        <v>340</v>
      </c>
      <c r="V30" s="5">
        <v>7</v>
      </c>
      <c r="W30" s="5">
        <v>0</v>
      </c>
    </row>
    <row r="31" spans="1:23" ht="16.5">
      <c r="A31" s="17" t="s">
        <v>32</v>
      </c>
      <c r="B31" s="18" t="s">
        <v>20</v>
      </c>
      <c r="C31" s="3">
        <f t="shared" si="1"/>
        <v>960</v>
      </c>
      <c r="D31" s="5">
        <v>0</v>
      </c>
      <c r="E31" s="5">
        <f t="shared" si="6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 t="shared" si="3"/>
        <v>13</v>
      </c>
      <c r="M31" s="5">
        <v>0</v>
      </c>
      <c r="N31" s="5">
        <v>5</v>
      </c>
      <c r="O31" s="5">
        <v>8</v>
      </c>
      <c r="P31" s="5">
        <f t="shared" si="4"/>
        <v>8</v>
      </c>
      <c r="Q31" s="5">
        <v>1</v>
      </c>
      <c r="R31" s="5">
        <v>7</v>
      </c>
      <c r="S31" s="5">
        <v>0</v>
      </c>
      <c r="T31" s="5">
        <f t="shared" si="5"/>
        <v>939</v>
      </c>
      <c r="U31" s="5">
        <v>232</v>
      </c>
      <c r="V31" s="5">
        <v>696</v>
      </c>
      <c r="W31" s="5">
        <v>11</v>
      </c>
    </row>
    <row r="32" spans="1:23" ht="16.5">
      <c r="A32" s="17"/>
      <c r="B32" s="18" t="s">
        <v>21</v>
      </c>
      <c r="C32" s="3">
        <f t="shared" si="1"/>
        <v>593</v>
      </c>
      <c r="D32" s="5">
        <v>0</v>
      </c>
      <c r="E32" s="5">
        <f t="shared" si="6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3"/>
        <v>8</v>
      </c>
      <c r="M32" s="5">
        <v>0</v>
      </c>
      <c r="N32" s="5">
        <v>1</v>
      </c>
      <c r="O32" s="5">
        <v>7</v>
      </c>
      <c r="P32" s="5">
        <f t="shared" si="4"/>
        <v>9</v>
      </c>
      <c r="Q32" s="5">
        <v>1</v>
      </c>
      <c r="R32" s="5">
        <v>7</v>
      </c>
      <c r="S32" s="5">
        <v>1</v>
      </c>
      <c r="T32" s="5">
        <f t="shared" si="5"/>
        <v>576</v>
      </c>
      <c r="U32" s="5">
        <v>133</v>
      </c>
      <c r="V32" s="5">
        <v>436</v>
      </c>
      <c r="W32" s="5">
        <v>7</v>
      </c>
    </row>
    <row r="33" spans="1:23" ht="16.5">
      <c r="A33" s="17" t="s">
        <v>33</v>
      </c>
      <c r="B33" s="18" t="s">
        <v>20</v>
      </c>
      <c r="C33" s="3">
        <f t="shared" si="1"/>
        <v>891</v>
      </c>
      <c r="D33" s="5">
        <v>0</v>
      </c>
      <c r="E33" s="5">
        <f aca="true" t="shared" si="7" ref="E33:E42">SUM(F33:K33)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3"/>
        <v>3</v>
      </c>
      <c r="M33" s="5">
        <v>0</v>
      </c>
      <c r="N33" s="5">
        <v>0</v>
      </c>
      <c r="O33" s="5">
        <v>3</v>
      </c>
      <c r="P33" s="5">
        <f t="shared" si="4"/>
        <v>9</v>
      </c>
      <c r="Q33" s="5">
        <v>0</v>
      </c>
      <c r="R33" s="5">
        <v>0</v>
      </c>
      <c r="S33" s="5">
        <v>9</v>
      </c>
      <c r="T33" s="5">
        <f t="shared" si="5"/>
        <v>879</v>
      </c>
      <c r="U33" s="5">
        <v>29</v>
      </c>
      <c r="V33" s="5">
        <v>195</v>
      </c>
      <c r="W33" s="5">
        <v>655</v>
      </c>
    </row>
    <row r="34" spans="1:23" ht="16.5">
      <c r="A34" s="17"/>
      <c r="B34" s="18" t="s">
        <v>21</v>
      </c>
      <c r="C34" s="3">
        <f t="shared" si="1"/>
        <v>589</v>
      </c>
      <c r="D34" s="5">
        <v>0</v>
      </c>
      <c r="E34" s="5">
        <f t="shared" si="7"/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3"/>
        <v>7</v>
      </c>
      <c r="M34" s="5">
        <v>0</v>
      </c>
      <c r="N34" s="5">
        <v>0</v>
      </c>
      <c r="O34" s="5">
        <v>7</v>
      </c>
      <c r="P34" s="5">
        <f t="shared" si="4"/>
        <v>2</v>
      </c>
      <c r="Q34" s="5">
        <v>0</v>
      </c>
      <c r="R34" s="5">
        <v>0</v>
      </c>
      <c r="S34" s="5">
        <v>2</v>
      </c>
      <c r="T34" s="5">
        <f t="shared" si="5"/>
        <v>580</v>
      </c>
      <c r="U34" s="5">
        <v>18</v>
      </c>
      <c r="V34" s="5">
        <v>131</v>
      </c>
      <c r="W34" s="5">
        <v>431</v>
      </c>
    </row>
    <row r="35" spans="1:23" ht="16.5">
      <c r="A35" s="17" t="s">
        <v>34</v>
      </c>
      <c r="B35" s="18" t="s">
        <v>20</v>
      </c>
      <c r="C35" s="3">
        <f t="shared" si="1"/>
        <v>271</v>
      </c>
      <c r="D35" s="5">
        <v>0</v>
      </c>
      <c r="E35" s="5">
        <f t="shared" si="7"/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3"/>
        <v>6</v>
      </c>
      <c r="M35" s="5">
        <v>0</v>
      </c>
      <c r="N35" s="5">
        <v>0</v>
      </c>
      <c r="O35" s="5">
        <v>6</v>
      </c>
      <c r="P35" s="5">
        <f t="shared" si="4"/>
        <v>1</v>
      </c>
      <c r="Q35" s="5">
        <v>0</v>
      </c>
      <c r="R35" s="5">
        <v>0</v>
      </c>
      <c r="S35" s="5">
        <v>1</v>
      </c>
      <c r="T35" s="5">
        <f t="shared" si="5"/>
        <v>264</v>
      </c>
      <c r="U35" s="5">
        <v>2</v>
      </c>
      <c r="V35" s="5">
        <v>30</v>
      </c>
      <c r="W35" s="5">
        <v>232</v>
      </c>
    </row>
    <row r="36" spans="1:23" ht="16.5">
      <c r="A36" s="17"/>
      <c r="B36" s="18" t="s">
        <v>21</v>
      </c>
      <c r="C36" s="3">
        <f t="shared" si="1"/>
        <v>176</v>
      </c>
      <c r="D36" s="5">
        <v>0</v>
      </c>
      <c r="E36" s="5">
        <f t="shared" si="7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3"/>
        <v>5</v>
      </c>
      <c r="M36" s="5">
        <v>0</v>
      </c>
      <c r="N36" s="5">
        <v>0</v>
      </c>
      <c r="O36" s="5">
        <v>5</v>
      </c>
      <c r="P36" s="5">
        <f t="shared" si="4"/>
        <v>2</v>
      </c>
      <c r="Q36" s="5">
        <v>0</v>
      </c>
      <c r="R36" s="5">
        <v>0</v>
      </c>
      <c r="S36" s="5">
        <v>2</v>
      </c>
      <c r="T36" s="5">
        <f t="shared" si="5"/>
        <v>169</v>
      </c>
      <c r="U36" s="5">
        <v>5</v>
      </c>
      <c r="V36" s="5">
        <v>20</v>
      </c>
      <c r="W36" s="5">
        <v>144</v>
      </c>
    </row>
    <row r="37" spans="1:23" ht="16.5">
      <c r="A37" s="17" t="s">
        <v>35</v>
      </c>
      <c r="B37" s="18" t="s">
        <v>20</v>
      </c>
      <c r="C37" s="3">
        <f t="shared" si="1"/>
        <v>47</v>
      </c>
      <c r="D37" s="5">
        <v>0</v>
      </c>
      <c r="E37" s="5">
        <f t="shared" si="7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3"/>
        <v>9</v>
      </c>
      <c r="M37" s="5">
        <v>0</v>
      </c>
      <c r="N37" s="5">
        <v>0</v>
      </c>
      <c r="O37" s="5">
        <v>9</v>
      </c>
      <c r="P37" s="5">
        <f t="shared" si="4"/>
        <v>0</v>
      </c>
      <c r="Q37" s="5">
        <v>0</v>
      </c>
      <c r="R37" s="5">
        <v>0</v>
      </c>
      <c r="S37" s="5">
        <v>0</v>
      </c>
      <c r="T37" s="5">
        <f t="shared" si="5"/>
        <v>38</v>
      </c>
      <c r="U37" s="5">
        <v>2</v>
      </c>
      <c r="V37" s="5">
        <v>6</v>
      </c>
      <c r="W37" s="5">
        <v>30</v>
      </c>
    </row>
    <row r="38" spans="1:23" ht="16.5">
      <c r="A38" s="17"/>
      <c r="B38" s="18" t="s">
        <v>21</v>
      </c>
      <c r="C38" s="3">
        <f t="shared" si="1"/>
        <v>32</v>
      </c>
      <c r="D38" s="5">
        <v>0</v>
      </c>
      <c r="E38" s="5">
        <f t="shared" si="7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3"/>
        <v>3</v>
      </c>
      <c r="M38" s="5">
        <v>0</v>
      </c>
      <c r="N38" s="5">
        <v>0</v>
      </c>
      <c r="O38" s="5">
        <v>3</v>
      </c>
      <c r="P38" s="5">
        <f t="shared" si="4"/>
        <v>0</v>
      </c>
      <c r="Q38" s="5">
        <v>0</v>
      </c>
      <c r="R38" s="5">
        <v>0</v>
      </c>
      <c r="S38" s="5">
        <v>0</v>
      </c>
      <c r="T38" s="5">
        <f t="shared" si="5"/>
        <v>29</v>
      </c>
      <c r="U38" s="5">
        <v>0</v>
      </c>
      <c r="V38" s="5">
        <v>2</v>
      </c>
      <c r="W38" s="5">
        <v>27</v>
      </c>
    </row>
    <row r="39" spans="1:23" ht="16.5">
      <c r="A39" s="17" t="s">
        <v>36</v>
      </c>
      <c r="B39" s="18" t="s">
        <v>20</v>
      </c>
      <c r="C39" s="3">
        <f t="shared" si="1"/>
        <v>23</v>
      </c>
      <c r="D39" s="5">
        <v>0</v>
      </c>
      <c r="E39" s="5">
        <f t="shared" si="7"/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3"/>
        <v>6</v>
      </c>
      <c r="M39" s="5">
        <v>0</v>
      </c>
      <c r="N39" s="5">
        <v>0</v>
      </c>
      <c r="O39" s="5">
        <v>6</v>
      </c>
      <c r="P39" s="5">
        <f t="shared" si="4"/>
        <v>0</v>
      </c>
      <c r="Q39" s="5">
        <v>0</v>
      </c>
      <c r="R39" s="5">
        <v>0</v>
      </c>
      <c r="S39" s="5">
        <v>0</v>
      </c>
      <c r="T39" s="5">
        <f t="shared" si="5"/>
        <v>17</v>
      </c>
      <c r="U39" s="5">
        <v>2</v>
      </c>
      <c r="V39" s="5">
        <v>7</v>
      </c>
      <c r="W39" s="5">
        <v>8</v>
      </c>
    </row>
    <row r="40" spans="1:23" ht="16.5">
      <c r="A40" s="17"/>
      <c r="B40" s="18" t="s">
        <v>21</v>
      </c>
      <c r="C40" s="3">
        <f t="shared" si="1"/>
        <v>14</v>
      </c>
      <c r="D40" s="5">
        <v>0</v>
      </c>
      <c r="E40" s="5">
        <f t="shared" si="7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f t="shared" si="3"/>
        <v>2</v>
      </c>
      <c r="M40" s="5">
        <v>0</v>
      </c>
      <c r="N40" s="5">
        <v>0</v>
      </c>
      <c r="O40" s="5">
        <v>2</v>
      </c>
      <c r="P40" s="5">
        <f t="shared" si="4"/>
        <v>0</v>
      </c>
      <c r="Q40" s="5">
        <v>0</v>
      </c>
      <c r="R40" s="5">
        <v>0</v>
      </c>
      <c r="S40" s="5">
        <v>0</v>
      </c>
      <c r="T40" s="5">
        <f t="shared" si="5"/>
        <v>12</v>
      </c>
      <c r="U40" s="5">
        <v>2</v>
      </c>
      <c r="V40" s="5">
        <v>2</v>
      </c>
      <c r="W40" s="5">
        <v>8</v>
      </c>
    </row>
    <row r="41" spans="1:23" ht="16.5">
      <c r="A41" s="17" t="s">
        <v>37</v>
      </c>
      <c r="B41" s="18" t="s">
        <v>20</v>
      </c>
      <c r="C41" s="3">
        <f t="shared" si="1"/>
        <v>15</v>
      </c>
      <c r="D41" s="5">
        <v>0</v>
      </c>
      <c r="E41" s="5">
        <f t="shared" si="7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f t="shared" si="3"/>
        <v>7</v>
      </c>
      <c r="M41" s="5">
        <v>0</v>
      </c>
      <c r="N41" s="5">
        <v>0</v>
      </c>
      <c r="O41" s="5">
        <v>7</v>
      </c>
      <c r="P41" s="5">
        <f t="shared" si="4"/>
        <v>1</v>
      </c>
      <c r="Q41" s="5">
        <v>0</v>
      </c>
      <c r="R41" s="5">
        <v>1</v>
      </c>
      <c r="S41" s="5">
        <v>0</v>
      </c>
      <c r="T41" s="5">
        <f t="shared" si="5"/>
        <v>7</v>
      </c>
      <c r="U41" s="5">
        <v>0</v>
      </c>
      <c r="V41" s="5">
        <v>2</v>
      </c>
      <c r="W41" s="5">
        <v>5</v>
      </c>
    </row>
    <row r="42" spans="1:23" ht="17.25" thickBot="1">
      <c r="A42" s="19"/>
      <c r="B42" s="20" t="s">
        <v>21</v>
      </c>
      <c r="C42" s="6">
        <f t="shared" si="1"/>
        <v>10</v>
      </c>
      <c r="D42" s="7">
        <v>0</v>
      </c>
      <c r="E42" s="7">
        <f t="shared" si="7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3"/>
        <v>6</v>
      </c>
      <c r="M42" s="7">
        <v>0</v>
      </c>
      <c r="N42" s="7">
        <v>0</v>
      </c>
      <c r="O42" s="7">
        <v>6</v>
      </c>
      <c r="P42" s="7">
        <f t="shared" si="4"/>
        <v>0</v>
      </c>
      <c r="Q42" s="7">
        <v>0</v>
      </c>
      <c r="R42" s="7">
        <v>0</v>
      </c>
      <c r="S42" s="7">
        <v>0</v>
      </c>
      <c r="T42" s="7">
        <f t="shared" si="5"/>
        <v>4</v>
      </c>
      <c r="U42" s="7">
        <v>2</v>
      </c>
      <c r="V42" s="7">
        <v>0</v>
      </c>
      <c r="W42" s="7">
        <v>2</v>
      </c>
    </row>
  </sheetData>
  <sheetProtection/>
  <mergeCells count="10">
    <mergeCell ref="A1:W1"/>
    <mergeCell ref="A2:W2"/>
    <mergeCell ref="V3:W3"/>
    <mergeCell ref="C4:C5"/>
    <mergeCell ref="D4:D5"/>
    <mergeCell ref="E4:K4"/>
    <mergeCell ref="L4:O4"/>
    <mergeCell ref="P4:S4"/>
    <mergeCell ref="T4:W4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李金展</cp:lastModifiedBy>
  <cp:lastPrinted>2016-03-28T07:22:43Z</cp:lastPrinted>
  <dcterms:created xsi:type="dcterms:W3CDTF">2007-07-05T06:10:07Z</dcterms:created>
  <dcterms:modified xsi:type="dcterms:W3CDTF">2024-02-26T00:42:23Z</dcterms:modified>
  <cp:category/>
  <cp:version/>
  <cp:contentType/>
  <cp:contentStatus/>
</cp:coreProperties>
</file>