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90" firstSheet="12" activeTab="18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  <sheet name="112" sheetId="19" r:id="rId19"/>
  </sheets>
  <definedNames/>
  <calcPr fullCalcOnLoad="1"/>
</workbook>
</file>

<file path=xl/sharedStrings.xml><?xml version="1.0" encoding="utf-8"?>
<sst xmlns="http://schemas.openxmlformats.org/spreadsheetml/2006/main" count="1630" uniqueCount="175">
  <si>
    <t>男</t>
  </si>
  <si>
    <r>
      <rPr>
        <sz val="12"/>
        <rFont val="新細明體"/>
        <family val="1"/>
      </rPr>
      <t>總計</t>
    </r>
  </si>
  <si>
    <r>
      <t xml:space="preserve">109-1 </t>
    </r>
    <r>
      <rPr>
        <b/>
        <sz val="14"/>
        <color indexed="8"/>
        <rFont val="新細明體"/>
        <family val="1"/>
      </rPr>
      <t>特教學校學生數、畢業生數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新細明體"/>
        <family val="1"/>
      </rPr>
      <t>按性別與設立別分</t>
    </r>
  </si>
  <si>
    <r>
      <t>108</t>
    </r>
    <r>
      <rPr>
        <sz val="12"/>
        <rFont val="新細明體"/>
        <family val="1"/>
      </rPr>
      <t>學年度</t>
    </r>
  </si>
  <si>
    <r>
      <rPr>
        <sz val="11"/>
        <rFont val="新細明體"/>
        <family val="1"/>
      </rPr>
      <t>單位：人</t>
    </r>
  </si>
  <si>
    <r>
      <t xml:space="preserve">      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立</t>
    </r>
    <r>
      <rPr>
        <sz val="12"/>
        <rFont val="Times New Roman"/>
        <family val="1"/>
      </rPr>
      <t xml:space="preserve">      </t>
    </r>
  </si>
  <si>
    <r>
      <t xml:space="preserve">        </t>
    </r>
    <r>
      <rPr>
        <sz val="12"/>
        <rFont val="新細明體"/>
        <family val="1"/>
      </rPr>
      <t>直轄市立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</si>
  <si>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縣市立</t>
    </r>
  </si>
  <si>
    <r>
      <rPr>
        <sz val="12"/>
        <rFont val="新細明體"/>
        <family val="1"/>
      </rPr>
      <t>私立</t>
    </r>
    <r>
      <rPr>
        <sz val="12"/>
        <rFont val="Times New Roman"/>
        <family val="1"/>
      </rPr>
      <t xml:space="preserve">       </t>
    </r>
  </si>
  <si>
    <r>
      <rPr>
        <sz val="12"/>
        <rFont val="新細明體"/>
        <family val="1"/>
      </rPr>
      <t>啟智</t>
    </r>
  </si>
  <si>
    <r>
      <rPr>
        <sz val="12"/>
        <rFont val="新細明體"/>
        <family val="1"/>
      </rPr>
      <t>啟聰</t>
    </r>
  </si>
  <si>
    <r>
      <rPr>
        <sz val="12"/>
        <rFont val="新細明體"/>
        <family val="1"/>
      </rPr>
      <t>啟明</t>
    </r>
  </si>
  <si>
    <r>
      <rPr>
        <sz val="12"/>
        <rFont val="新細明體"/>
        <family val="1"/>
      </rPr>
      <t>特教</t>
    </r>
  </si>
  <si>
    <r>
      <rPr>
        <sz val="12"/>
        <rFont val="新細明體"/>
        <family val="1"/>
      </rPr>
      <t>啟智</t>
    </r>
  </si>
  <si>
    <r>
      <rPr>
        <sz val="12"/>
        <rFont val="新細明體"/>
        <family val="1"/>
      </rPr>
      <t>特教</t>
    </r>
  </si>
  <si>
    <r>
      <rPr>
        <sz val="12"/>
        <rFont val="新細明體"/>
        <family val="1"/>
      </rPr>
      <t>啟明</t>
    </r>
  </si>
  <si>
    <r>
      <rPr>
        <b/>
        <sz val="12"/>
        <rFont val="新細明體"/>
        <family val="1"/>
      </rPr>
      <t>學生人數</t>
    </r>
  </si>
  <si>
    <r>
      <rPr>
        <b/>
        <sz val="12"/>
        <rFont val="新細明體"/>
        <family val="1"/>
      </rPr>
      <t>計</t>
    </r>
    <r>
      <rPr>
        <b/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</si>
  <si>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</si>
  <si>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</si>
  <si>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男</t>
    </r>
  </si>
  <si>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</si>
  <si>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</si>
  <si>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</si>
  <si>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  </t>
    </r>
  </si>
  <si>
    <r>
      <rPr>
        <b/>
        <sz val="12"/>
        <rFont val="新細明體"/>
        <family val="1"/>
      </rPr>
      <t>上學年度畢業生人數</t>
    </r>
  </si>
  <si>
    <r>
      <rPr>
        <b/>
        <sz val="12"/>
        <rFont val="新細明體"/>
        <family val="1"/>
      </rPr>
      <t>計</t>
    </r>
    <r>
      <rPr>
        <b/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</si>
  <si>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男</t>
    </r>
  </si>
  <si>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</t>
    </r>
  </si>
  <si>
    <r>
      <t xml:space="preserve">109-1 </t>
    </r>
    <r>
      <rPr>
        <b/>
        <sz val="14"/>
        <color indexed="8"/>
        <rFont val="新細明體"/>
        <family val="1"/>
      </rPr>
      <t>特教學校學生數、畢業生數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新細明體"/>
        <family val="1"/>
      </rPr>
      <t>按性別與設立別分</t>
    </r>
  </si>
  <si>
    <r>
      <t>107</t>
    </r>
    <r>
      <rPr>
        <sz val="12"/>
        <rFont val="新細明體"/>
        <family val="1"/>
      </rPr>
      <t>學年度</t>
    </r>
  </si>
  <si>
    <r>
      <t xml:space="preserve">      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立</t>
    </r>
    <r>
      <rPr>
        <sz val="12"/>
        <rFont val="Times New Roman"/>
        <family val="1"/>
      </rPr>
      <t xml:space="preserve">      </t>
    </r>
  </si>
  <si>
    <r>
      <t xml:space="preserve">        </t>
    </r>
    <r>
      <rPr>
        <sz val="12"/>
        <rFont val="新細明體"/>
        <family val="1"/>
      </rPr>
      <t>直轄市立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</si>
  <si>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縣市立</t>
    </r>
  </si>
  <si>
    <r>
      <rPr>
        <sz val="12"/>
        <rFont val="新細明體"/>
        <family val="1"/>
      </rPr>
      <t>啟智</t>
    </r>
  </si>
  <si>
    <r>
      <rPr>
        <sz val="12"/>
        <rFont val="新細明體"/>
        <family val="1"/>
      </rPr>
      <t>啟明</t>
    </r>
  </si>
  <si>
    <r>
      <rPr>
        <sz val="12"/>
        <rFont val="新細明體"/>
        <family val="1"/>
      </rPr>
      <t>啟聰</t>
    </r>
  </si>
  <si>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</si>
  <si>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</si>
  <si>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</si>
  <si>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  </t>
    </r>
  </si>
  <si>
    <r>
      <t xml:space="preserve">109-1 </t>
    </r>
    <r>
      <rPr>
        <b/>
        <sz val="14"/>
        <color indexed="8"/>
        <rFont val="新細明體"/>
        <family val="1"/>
      </rPr>
      <t>特教學校學生數、畢業生數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新細明體"/>
        <family val="1"/>
      </rPr>
      <t>按性別與設立別分</t>
    </r>
  </si>
  <si>
    <r>
      <t>106</t>
    </r>
    <r>
      <rPr>
        <sz val="12"/>
        <rFont val="新細明體"/>
        <family val="1"/>
      </rPr>
      <t>學年度</t>
    </r>
  </si>
  <si>
    <r>
      <rPr>
        <sz val="11"/>
        <rFont val="新細明體"/>
        <family val="1"/>
      </rPr>
      <t>單位：人</t>
    </r>
  </si>
  <si>
    <r>
      <t xml:space="preserve">        </t>
    </r>
    <r>
      <rPr>
        <sz val="12"/>
        <rFont val="新細明體"/>
        <family val="1"/>
      </rPr>
      <t>直轄市立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</si>
  <si>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縣市立</t>
    </r>
  </si>
  <si>
    <r>
      <rPr>
        <sz val="12"/>
        <rFont val="新細明體"/>
        <family val="1"/>
      </rPr>
      <t>啟聰</t>
    </r>
  </si>
  <si>
    <r>
      <rPr>
        <sz val="12"/>
        <rFont val="新細明體"/>
        <family val="1"/>
      </rPr>
      <t>特教</t>
    </r>
  </si>
  <si>
    <r>
      <t>105</t>
    </r>
    <r>
      <rPr>
        <sz val="12"/>
        <rFont val="新細明體"/>
        <family val="1"/>
      </rPr>
      <t>學年度</t>
    </r>
  </si>
  <si>
    <r>
      <rPr>
        <sz val="12"/>
        <rFont val="新細明體"/>
        <family val="1"/>
      </rPr>
      <t>私立</t>
    </r>
    <r>
      <rPr>
        <sz val="12"/>
        <rFont val="Times New Roman"/>
        <family val="1"/>
      </rPr>
      <t xml:space="preserve">       </t>
    </r>
  </si>
  <si>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</si>
  <si>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 </t>
    </r>
  </si>
  <si>
    <r>
      <t>104</t>
    </r>
    <r>
      <rPr>
        <sz val="12"/>
        <rFont val="新細明體"/>
        <family val="1"/>
      </rPr>
      <t>學年度</t>
    </r>
  </si>
  <si>
    <r>
      <rPr>
        <sz val="11"/>
        <rFont val="新細明體"/>
        <family val="1"/>
      </rPr>
      <t>單位：人</t>
    </r>
  </si>
  <si>
    <r>
      <rPr>
        <sz val="12"/>
        <rFont val="新細明體"/>
        <family val="1"/>
      </rPr>
      <t>總計</t>
    </r>
  </si>
  <si>
    <r>
      <rPr>
        <sz val="12"/>
        <rFont val="新細明體"/>
        <family val="1"/>
      </rPr>
      <t>啟智</t>
    </r>
  </si>
  <si>
    <r>
      <t>103</t>
    </r>
    <r>
      <rPr>
        <sz val="12"/>
        <rFont val="新細明體"/>
        <family val="1"/>
      </rPr>
      <t>學年度</t>
    </r>
  </si>
  <si>
    <r>
      <t xml:space="preserve">      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立</t>
    </r>
    <r>
      <rPr>
        <sz val="12"/>
        <rFont val="Times New Roman"/>
        <family val="1"/>
      </rPr>
      <t xml:space="preserve">      </t>
    </r>
  </si>
  <si>
    <r>
      <rPr>
        <sz val="12"/>
        <rFont val="新細明體"/>
        <family val="1"/>
      </rPr>
      <t>縣市立</t>
    </r>
  </si>
  <si>
    <r>
      <t>102</t>
    </r>
    <r>
      <rPr>
        <sz val="12"/>
        <rFont val="新細明體"/>
        <family val="1"/>
      </rPr>
      <t>學年度</t>
    </r>
  </si>
  <si>
    <r>
      <rPr>
        <sz val="12"/>
        <rFont val="新細明體"/>
        <family val="1"/>
      </rPr>
      <t>啟聰</t>
    </r>
  </si>
  <si>
    <r>
      <rPr>
        <sz val="12"/>
        <rFont val="新細明體"/>
        <family val="1"/>
      </rPr>
      <t>男</t>
    </r>
  </si>
  <si>
    <r>
      <t>101</t>
    </r>
    <r>
      <rPr>
        <sz val="12"/>
        <rFont val="新細明體"/>
        <family val="1"/>
      </rPr>
      <t>學年度</t>
    </r>
  </si>
  <si>
    <r>
      <t xml:space="preserve">        </t>
    </r>
    <r>
      <rPr>
        <sz val="12"/>
        <rFont val="新細明體"/>
        <family val="1"/>
      </rPr>
      <t>直轄市立</t>
    </r>
    <r>
      <rPr>
        <sz val="12"/>
        <rFont val="Times New Roman"/>
        <family val="1"/>
      </rPr>
      <t xml:space="preserve"> </t>
    </r>
  </si>
  <si>
    <r>
      <t>100</t>
    </r>
    <r>
      <rPr>
        <sz val="12"/>
        <rFont val="新細明體"/>
        <family val="1"/>
      </rPr>
      <t>學年度</t>
    </r>
  </si>
  <si>
    <r>
      <rPr>
        <sz val="12"/>
        <rFont val="新細明體"/>
        <family val="1"/>
      </rPr>
      <t>幼稚部</t>
    </r>
  </si>
  <si>
    <r>
      <rPr>
        <sz val="12"/>
        <rFont val="新細明體"/>
        <family val="1"/>
      </rPr>
      <t>國小部</t>
    </r>
  </si>
  <si>
    <r>
      <t>1</t>
    </r>
    <r>
      <rPr>
        <sz val="12"/>
        <rFont val="新細明體"/>
        <family val="1"/>
      </rPr>
      <t>年級</t>
    </r>
  </si>
  <si>
    <r>
      <t>2</t>
    </r>
    <r>
      <rPr>
        <sz val="12"/>
        <rFont val="新細明體"/>
        <family val="1"/>
      </rPr>
      <t>年級</t>
    </r>
  </si>
  <si>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</t>
    </r>
  </si>
  <si>
    <r>
      <t>3</t>
    </r>
    <r>
      <rPr>
        <sz val="12"/>
        <rFont val="新細明體"/>
        <family val="1"/>
      </rPr>
      <t>年級</t>
    </r>
  </si>
  <si>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 </t>
    </r>
  </si>
  <si>
    <r>
      <t>4</t>
    </r>
    <r>
      <rPr>
        <sz val="12"/>
        <rFont val="新細明體"/>
        <family val="1"/>
      </rPr>
      <t>年級</t>
    </r>
  </si>
  <si>
    <r>
      <t>5</t>
    </r>
    <r>
      <rPr>
        <sz val="12"/>
        <rFont val="新細明體"/>
        <family val="1"/>
      </rPr>
      <t>年級</t>
    </r>
  </si>
  <si>
    <r>
      <t>6</t>
    </r>
    <r>
      <rPr>
        <sz val="12"/>
        <rFont val="新細明體"/>
        <family val="1"/>
      </rPr>
      <t>年級</t>
    </r>
  </si>
  <si>
    <r>
      <rPr>
        <sz val="12"/>
        <rFont val="新細明體"/>
        <family val="1"/>
      </rPr>
      <t>國中部</t>
    </r>
  </si>
  <si>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  </t>
    </r>
  </si>
  <si>
    <r>
      <rPr>
        <sz val="12"/>
        <rFont val="新細明體"/>
        <family val="1"/>
      </rPr>
      <t>高中部</t>
    </r>
  </si>
  <si>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</si>
  <si>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高職部</t>
    </r>
  </si>
  <si>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</si>
  <si>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  </t>
    </r>
  </si>
  <si>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</si>
  <si>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</si>
  <si>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國小部</t>
    </r>
  </si>
  <si>
    <r>
      <t>99</t>
    </r>
    <r>
      <rPr>
        <sz val="12"/>
        <rFont val="新細明體"/>
        <family val="1"/>
      </rPr>
      <t>學年度</t>
    </r>
  </si>
  <si>
    <r>
      <rPr>
        <sz val="12"/>
        <rFont val="新細明體"/>
        <family val="1"/>
      </rPr>
      <t>縣市立</t>
    </r>
  </si>
  <si>
    <r>
      <rPr>
        <sz val="12"/>
        <rFont val="新細明體"/>
        <family val="1"/>
      </rPr>
      <t>啟智</t>
    </r>
  </si>
  <si>
    <r>
      <rPr>
        <sz val="12"/>
        <rFont val="新細明體"/>
        <family val="1"/>
      </rPr>
      <t>啟智</t>
    </r>
  </si>
  <si>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</si>
  <si>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</si>
  <si>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 </t>
    </r>
  </si>
  <si>
    <r>
      <t xml:space="preserve">109-1 </t>
    </r>
    <r>
      <rPr>
        <b/>
        <sz val="14"/>
        <color indexed="8"/>
        <rFont val="新細明體"/>
        <family val="1"/>
      </rPr>
      <t>特教學校學生數、畢業生數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新細明體"/>
        <family val="1"/>
      </rPr>
      <t>按性別與設立別分</t>
    </r>
  </si>
  <si>
    <r>
      <t>98</t>
    </r>
    <r>
      <rPr>
        <sz val="12"/>
        <rFont val="新細明體"/>
        <family val="1"/>
      </rPr>
      <t>學年度</t>
    </r>
  </si>
  <si>
    <r>
      <rPr>
        <sz val="11"/>
        <rFont val="新細明體"/>
        <family val="1"/>
      </rPr>
      <t>單位：人</t>
    </r>
  </si>
  <si>
    <r>
      <rPr>
        <sz val="12"/>
        <rFont val="新細明體"/>
        <family val="1"/>
      </rPr>
      <t>總計</t>
    </r>
  </si>
  <si>
    <r>
      <rPr>
        <sz val="12"/>
        <rFont val="新細明體"/>
        <family val="1"/>
      </rPr>
      <t>啟聰</t>
    </r>
  </si>
  <si>
    <r>
      <rPr>
        <sz val="12"/>
        <rFont val="新細明體"/>
        <family val="1"/>
      </rPr>
      <t>啟明</t>
    </r>
  </si>
  <si>
    <r>
      <rPr>
        <sz val="12"/>
        <rFont val="新細明體"/>
        <family val="1"/>
      </rPr>
      <t>啟聰</t>
    </r>
  </si>
  <si>
    <r>
      <rPr>
        <sz val="12"/>
        <rFont val="新細明體"/>
        <family val="1"/>
      </rPr>
      <t>特教</t>
    </r>
  </si>
  <si>
    <r>
      <rPr>
        <sz val="12"/>
        <rFont val="新細明體"/>
        <family val="1"/>
      </rPr>
      <t>啟明</t>
    </r>
  </si>
  <si>
    <r>
      <rPr>
        <sz val="12"/>
        <rFont val="新細明體"/>
        <family val="1"/>
      </rPr>
      <t>幼稚部</t>
    </r>
  </si>
  <si>
    <r>
      <rPr>
        <sz val="12"/>
        <rFont val="新細明體"/>
        <family val="1"/>
      </rPr>
      <t>國小部</t>
    </r>
  </si>
  <si>
    <r>
      <t xml:space="preserve">109-1 </t>
    </r>
    <r>
      <rPr>
        <b/>
        <sz val="14"/>
        <color indexed="8"/>
        <rFont val="新細明體"/>
        <family val="1"/>
      </rPr>
      <t>特教學校學生數、畢業生數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新細明體"/>
        <family val="1"/>
      </rPr>
      <t>按性別與設立別分</t>
    </r>
  </si>
  <si>
    <r>
      <t>97</t>
    </r>
    <r>
      <rPr>
        <sz val="12"/>
        <rFont val="新細明體"/>
        <family val="1"/>
      </rPr>
      <t>學年度</t>
    </r>
  </si>
  <si>
    <r>
      <t xml:space="preserve">      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立</t>
    </r>
    <r>
      <rPr>
        <sz val="12"/>
        <rFont val="Times New Roman"/>
        <family val="1"/>
      </rPr>
      <t xml:space="preserve">      </t>
    </r>
  </si>
  <si>
    <r>
      <rPr>
        <sz val="12"/>
        <rFont val="新細明體"/>
        <family val="1"/>
      </rPr>
      <t>縣市立</t>
    </r>
  </si>
  <si>
    <r>
      <rPr>
        <sz val="12"/>
        <rFont val="新細明體"/>
        <family val="1"/>
      </rPr>
      <t>私立</t>
    </r>
    <r>
      <rPr>
        <sz val="12"/>
        <rFont val="Times New Roman"/>
        <family val="1"/>
      </rPr>
      <t xml:space="preserve">       </t>
    </r>
  </si>
  <si>
    <r>
      <rPr>
        <sz val="12"/>
        <rFont val="新細明體"/>
        <family val="1"/>
      </rPr>
      <t>幼稚部</t>
    </r>
  </si>
  <si>
    <r>
      <t>96</t>
    </r>
    <r>
      <rPr>
        <sz val="12"/>
        <rFont val="新細明體"/>
        <family val="1"/>
      </rPr>
      <t>學年度</t>
    </r>
  </si>
  <si>
    <r>
      <t xml:space="preserve">        </t>
    </r>
    <r>
      <rPr>
        <sz val="12"/>
        <rFont val="新細明體"/>
        <family val="1"/>
      </rPr>
      <t>直轄市立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</si>
  <si>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私立</t>
    </r>
    <r>
      <rPr>
        <sz val="12"/>
        <rFont val="Times New Roman"/>
        <family val="1"/>
      </rPr>
      <t xml:space="preserve">       </t>
    </r>
  </si>
  <si>
    <r>
      <rPr>
        <sz val="12"/>
        <rFont val="新細明體"/>
        <family val="1"/>
      </rPr>
      <t>啟智</t>
    </r>
  </si>
  <si>
    <r>
      <rPr>
        <sz val="12"/>
        <rFont val="新細明體"/>
        <family val="1"/>
      </rPr>
      <t>啟聰</t>
    </r>
    <r>
      <rPr>
        <sz val="12"/>
        <rFont val="Times New Roman"/>
        <family val="1"/>
      </rPr>
      <t xml:space="preserve">       </t>
    </r>
  </si>
  <si>
    <r>
      <rPr>
        <sz val="12"/>
        <rFont val="新細明體"/>
        <family val="1"/>
      </rPr>
      <t>啟明</t>
    </r>
    <r>
      <rPr>
        <sz val="12"/>
        <rFont val="Times New Roman"/>
        <family val="1"/>
      </rPr>
      <t xml:space="preserve">           </t>
    </r>
  </si>
  <si>
    <r>
      <t xml:space="preserve"> </t>
    </r>
    <r>
      <rPr>
        <sz val="12"/>
        <rFont val="新細明體"/>
        <family val="1"/>
      </rPr>
      <t>啟明</t>
    </r>
    <r>
      <rPr>
        <sz val="12"/>
        <rFont val="Times New Roman"/>
        <family val="1"/>
      </rPr>
      <t xml:space="preserve">     </t>
    </r>
  </si>
  <si>
    <r>
      <rPr>
        <sz val="12"/>
        <rFont val="新細明體"/>
        <family val="1"/>
      </rPr>
      <t>啟聰</t>
    </r>
    <r>
      <rPr>
        <sz val="12"/>
        <rFont val="Times New Roman"/>
        <family val="1"/>
      </rPr>
      <t xml:space="preserve">             </t>
    </r>
  </si>
  <si>
    <r>
      <t xml:space="preserve"> </t>
    </r>
    <r>
      <rPr>
        <sz val="12"/>
        <rFont val="新細明體"/>
        <family val="1"/>
      </rPr>
      <t>啟明</t>
    </r>
    <r>
      <rPr>
        <sz val="12"/>
        <rFont val="Times New Roman"/>
        <family val="1"/>
      </rPr>
      <t xml:space="preserve">            </t>
    </r>
  </si>
  <si>
    <r>
      <t>95</t>
    </r>
    <r>
      <rPr>
        <sz val="12"/>
        <rFont val="新細明體"/>
        <family val="1"/>
      </rPr>
      <t>學年度</t>
    </r>
  </si>
  <si>
    <r>
      <rPr>
        <sz val="12"/>
        <rFont val="新細明體"/>
        <family val="1"/>
      </rPr>
      <t>啟智</t>
    </r>
  </si>
  <si>
    <r>
      <rPr>
        <sz val="12"/>
        <rFont val="新細明體"/>
        <family val="1"/>
      </rPr>
      <t>啟聰</t>
    </r>
    <r>
      <rPr>
        <sz val="12"/>
        <rFont val="Times New Roman"/>
        <family val="1"/>
      </rPr>
      <t xml:space="preserve">         </t>
    </r>
  </si>
  <si>
    <r>
      <rPr>
        <sz val="12"/>
        <rFont val="新細明體"/>
        <family val="1"/>
      </rPr>
      <t>啟明</t>
    </r>
    <r>
      <rPr>
        <sz val="12"/>
        <rFont val="Times New Roman"/>
        <family val="1"/>
      </rPr>
      <t xml:space="preserve">           </t>
    </r>
  </si>
  <si>
    <r>
      <t xml:space="preserve"> </t>
    </r>
    <r>
      <rPr>
        <sz val="12"/>
        <rFont val="新細明體"/>
        <family val="1"/>
      </rPr>
      <t>啟明</t>
    </r>
    <r>
      <rPr>
        <sz val="12"/>
        <rFont val="Times New Roman"/>
        <family val="1"/>
      </rPr>
      <t xml:space="preserve">    </t>
    </r>
  </si>
  <si>
    <r>
      <rPr>
        <sz val="12"/>
        <rFont val="新細明體"/>
        <family val="1"/>
      </rPr>
      <t>啟聰</t>
    </r>
    <r>
      <rPr>
        <sz val="12"/>
        <rFont val="Times New Roman"/>
        <family val="1"/>
      </rPr>
      <t xml:space="preserve">           </t>
    </r>
  </si>
  <si>
    <r>
      <rPr>
        <sz val="12"/>
        <rFont val="新細明體"/>
        <family val="1"/>
      </rPr>
      <t>特教</t>
    </r>
  </si>
  <si>
    <r>
      <t xml:space="preserve"> </t>
    </r>
    <r>
      <rPr>
        <sz val="12"/>
        <rFont val="新細明體"/>
        <family val="1"/>
      </rPr>
      <t>啟明</t>
    </r>
  </si>
  <si>
    <r>
      <rPr>
        <sz val="12"/>
        <rFont val="新細明體"/>
        <family val="1"/>
      </rPr>
      <t>國小部</t>
    </r>
  </si>
  <si>
    <r>
      <t>94</t>
    </r>
    <r>
      <rPr>
        <sz val="12"/>
        <rFont val="新細明體"/>
        <family val="1"/>
      </rPr>
      <t>學年度</t>
    </r>
  </si>
  <si>
    <r>
      <rPr>
        <sz val="12"/>
        <rFont val="新細明體"/>
        <family val="1"/>
      </rPr>
      <t>單位：人</t>
    </r>
  </si>
  <si>
    <r>
      <t xml:space="preserve">      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立</t>
    </r>
    <r>
      <rPr>
        <sz val="12"/>
        <rFont val="Times New Roman"/>
        <family val="1"/>
      </rPr>
      <t xml:space="preserve">      </t>
    </r>
  </si>
  <si>
    <r>
      <rPr>
        <sz val="12"/>
        <rFont val="新細明體"/>
        <family val="1"/>
      </rPr>
      <t>啟智</t>
    </r>
  </si>
  <si>
    <r>
      <rPr>
        <sz val="12"/>
        <rFont val="新細明體"/>
        <family val="1"/>
      </rPr>
      <t>啟聰</t>
    </r>
    <r>
      <rPr>
        <sz val="12"/>
        <rFont val="Times New Roman"/>
        <family val="1"/>
      </rPr>
      <t xml:space="preserve">         </t>
    </r>
  </si>
  <si>
    <r>
      <rPr>
        <sz val="12"/>
        <rFont val="新細明體"/>
        <family val="1"/>
      </rPr>
      <t>仁愛</t>
    </r>
  </si>
  <si>
    <r>
      <t xml:space="preserve"> </t>
    </r>
    <r>
      <rPr>
        <sz val="12"/>
        <rFont val="新細明體"/>
        <family val="1"/>
      </rPr>
      <t>啟明</t>
    </r>
    <r>
      <rPr>
        <sz val="12"/>
        <rFont val="Times New Roman"/>
        <family val="1"/>
      </rPr>
      <t xml:space="preserve">    </t>
    </r>
  </si>
  <si>
    <r>
      <rPr>
        <sz val="12"/>
        <rFont val="新細明體"/>
        <family val="1"/>
      </rPr>
      <t>啟聰</t>
    </r>
    <r>
      <rPr>
        <sz val="12"/>
        <rFont val="Times New Roman"/>
        <family val="1"/>
      </rPr>
      <t xml:space="preserve">           </t>
    </r>
  </si>
  <si>
    <r>
      <t xml:space="preserve"> </t>
    </r>
    <r>
      <rPr>
        <sz val="12"/>
        <rFont val="新細明體"/>
        <family val="1"/>
      </rPr>
      <t>啟明</t>
    </r>
  </si>
  <si>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</t>
    </r>
  </si>
  <si>
    <r>
      <rPr>
        <b/>
        <sz val="12"/>
        <rFont val="新細明體"/>
        <family val="1"/>
      </rPr>
      <t>學生人數</t>
    </r>
  </si>
  <si>
    <r>
      <rPr>
        <b/>
        <sz val="12"/>
        <rFont val="新細明體"/>
        <family val="1"/>
      </rPr>
      <t>計</t>
    </r>
    <r>
      <rPr>
        <b/>
        <sz val="12"/>
        <rFont val="Times New Roman"/>
        <family val="1"/>
      </rPr>
      <t xml:space="preserve"> </t>
    </r>
  </si>
  <si>
    <r>
      <rPr>
        <b/>
        <sz val="12"/>
        <rFont val="新細明體"/>
        <family val="1"/>
      </rPr>
      <t>學生人數</t>
    </r>
  </si>
  <si>
    <r>
      <rPr>
        <b/>
        <sz val="12"/>
        <rFont val="新細明體"/>
        <family val="1"/>
      </rPr>
      <t>計</t>
    </r>
    <r>
      <rPr>
        <b/>
        <sz val="12"/>
        <rFont val="Times New Roman"/>
        <family val="1"/>
      </rPr>
      <t xml:space="preserve"> </t>
    </r>
  </si>
  <si>
    <t>計</t>
  </si>
  <si>
    <t>女</t>
  </si>
  <si>
    <r>
      <rPr>
        <sz val="12"/>
        <rFont val="細明體"/>
        <family val="3"/>
      </rPr>
      <t>幼兒</t>
    </r>
    <r>
      <rPr>
        <sz val="12"/>
        <rFont val="細明體"/>
        <family val="3"/>
      </rPr>
      <t>部</t>
    </r>
  </si>
  <si>
    <t>國中部</t>
  </si>
  <si>
    <t>高職部</t>
  </si>
  <si>
    <t>高中部</t>
  </si>
  <si>
    <r>
      <t>109</t>
    </r>
    <r>
      <rPr>
        <sz val="12"/>
        <rFont val="新細明體"/>
        <family val="1"/>
      </rPr>
      <t>學年度</t>
    </r>
  </si>
  <si>
    <t>國立</t>
  </si>
  <si>
    <t>直轄市立</t>
  </si>
  <si>
    <t>私立</t>
  </si>
  <si>
    <t>高中、高職部</t>
  </si>
  <si>
    <t>縣市立</t>
  </si>
  <si>
    <t xml:space="preserve">    國  小  部</t>
  </si>
  <si>
    <t xml:space="preserve">          1年級</t>
  </si>
  <si>
    <t xml:space="preserve">          2年級</t>
  </si>
  <si>
    <t xml:space="preserve">          3年級</t>
  </si>
  <si>
    <t xml:space="preserve">          4年級</t>
  </si>
  <si>
    <t xml:space="preserve">          5年級</t>
  </si>
  <si>
    <t xml:space="preserve">          6年級</t>
  </si>
  <si>
    <t>上學年度畢業生人數</t>
  </si>
  <si>
    <t/>
  </si>
  <si>
    <t>國 小 部</t>
  </si>
  <si>
    <t>109-1 特教學校學生數、畢業生數-按性別與設立別分</t>
  </si>
  <si>
    <t>110學年度</t>
  </si>
  <si>
    <t>單位：人</t>
  </si>
  <si>
    <t>學生人數</t>
  </si>
  <si>
    <t xml:space="preserve">    幼  兒  部</t>
  </si>
  <si>
    <t>男</t>
  </si>
  <si>
    <t xml:space="preserve">    國  中  部</t>
  </si>
  <si>
    <t xml:space="preserve">    高中、高職部</t>
  </si>
  <si>
    <t>國 中 部</t>
  </si>
  <si>
    <t>總計</t>
  </si>
  <si>
    <r>
      <t>111</t>
    </r>
    <r>
      <rPr>
        <sz val="12"/>
        <rFont val="新細明體"/>
        <family val="1"/>
      </rPr>
      <t>學年度</t>
    </r>
  </si>
  <si>
    <r>
      <t>112</t>
    </r>
    <r>
      <rPr>
        <sz val="12"/>
        <rFont val="新細明體"/>
        <family val="1"/>
      </rPr>
      <t>學年度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</si>
</sst>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;[Red]#,##0;&quot;-&quot;"/>
    <numFmt numFmtId="179" formatCode="* #,##0;\-#,##0;* &quot;-&quot;;@"/>
    <numFmt numFmtId="180" formatCode="[$-1010404]#,##0;\ #,##0\-;\ \-"/>
    <numFmt numFmtId="181" formatCode="#,##0;\-#,##0;\-"/>
    <numFmt numFmtId="182" formatCode="#,###,##0"/>
    <numFmt numFmtId="183" formatCode="#,###,##0;\-#,###,##0;&quot;－&quot;"/>
  </numFmts>
  <fonts count="5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 style="thin"/>
      <top style="medium"/>
      <bottom style="thin">
        <color theme="0" tint="-0.3499799966812134"/>
      </bottom>
    </border>
    <border>
      <left style="thin"/>
      <right>
        <color indexed="63"/>
      </right>
      <top style="medium"/>
      <bottom style="thin">
        <color theme="0" tint="-0.3499799966812134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181" fontId="7" fillId="0" borderId="18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181" fontId="5" fillId="0" borderId="2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7" fillId="0" borderId="2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 quotePrefix="1">
      <alignment horizontal="left" vertical="center" indent="1"/>
    </xf>
    <xf numFmtId="0" fontId="5" fillId="0" borderId="0" xfId="0" applyFont="1" applyBorder="1" applyAlignment="1">
      <alignment horizontal="left" vertical="center" indent="3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1" fontId="7" fillId="0" borderId="18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81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33" borderId="13" xfId="0" applyFont="1" applyFill="1" applyBorder="1" applyAlignment="1">
      <alignment horizontal="centerContinuous" vertical="center" wrapText="1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17" xfId="0" applyFont="1" applyBorder="1" applyAlignment="1" quotePrefix="1">
      <alignment horizontal="left" vertical="center"/>
    </xf>
    <xf numFmtId="0" fontId="5" fillId="0" borderId="0" xfId="0" applyFont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41" fontId="5" fillId="0" borderId="17" xfId="0" applyNumberFormat="1" applyFont="1" applyBorder="1" applyAlignment="1">
      <alignment vertical="center"/>
    </xf>
    <xf numFmtId="41" fontId="51" fillId="0" borderId="0" xfId="0" applyNumberFormat="1" applyFont="1" applyBorder="1" applyAlignment="1">
      <alignment vertical="center"/>
    </xf>
    <xf numFmtId="41" fontId="51" fillId="0" borderId="20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41" fontId="52" fillId="0" borderId="20" xfId="0" applyNumberFormat="1" applyFont="1" applyBorder="1" applyAlignment="1">
      <alignment vertical="center"/>
    </xf>
    <xf numFmtId="41" fontId="52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pane ySplit="5" topLeftCell="A6" activePane="bottomLeft" state="frozen"/>
      <selection pane="topLeft" activeCell="C44" sqref="C44:N44"/>
      <selection pane="bottomLeft" activeCell="C44" sqref="C44:N44"/>
    </sheetView>
  </sheetViews>
  <sheetFormatPr defaultColWidth="9.00390625" defaultRowHeight="16.5"/>
  <cols>
    <col min="1" max="1" width="21.50390625" style="7" bestFit="1" customWidth="1"/>
    <col min="2" max="2" width="3.75390625" style="7" bestFit="1" customWidth="1"/>
    <col min="3" max="3" width="9.00390625" style="7" customWidth="1"/>
    <col min="4" max="12" width="6.625" style="7" customWidth="1"/>
    <col min="13" max="13" width="7.875" style="7" bestFit="1" customWidth="1"/>
    <col min="14" max="14" width="6.625" style="7" customWidth="1"/>
    <col min="15" max="16384" width="9.00390625" style="7" customWidth="1"/>
  </cols>
  <sheetData>
    <row r="1" spans="1:13" s="30" customFormat="1" ht="30" customHeight="1">
      <c r="A1" s="70" t="s">
        <v>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4" ht="15.75" customHeight="1">
      <c r="A2" s="71" t="s">
        <v>127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50"/>
      <c r="N3" s="51" t="s">
        <v>128</v>
      </c>
    </row>
    <row r="4" spans="1:15" ht="19.5" customHeight="1">
      <c r="A4" s="1"/>
      <c r="B4" s="2"/>
      <c r="C4" s="72" t="s">
        <v>95</v>
      </c>
      <c r="D4" s="74" t="s">
        <v>129</v>
      </c>
      <c r="E4" s="75"/>
      <c r="F4" s="75"/>
      <c r="G4" s="75"/>
      <c r="H4" s="76"/>
      <c r="I4" s="74" t="s">
        <v>110</v>
      </c>
      <c r="J4" s="75"/>
      <c r="K4" s="75"/>
      <c r="L4" s="76"/>
      <c r="M4" s="33" t="s">
        <v>106</v>
      </c>
      <c r="N4" s="52" t="s">
        <v>111</v>
      </c>
      <c r="O4" s="6"/>
    </row>
    <row r="5" spans="1:17" s="12" customFormat="1" ht="34.5" customHeight="1">
      <c r="A5" s="8"/>
      <c r="B5" s="9"/>
      <c r="C5" s="73"/>
      <c r="D5" s="34" t="s">
        <v>130</v>
      </c>
      <c r="E5" s="34" t="s">
        <v>131</v>
      </c>
      <c r="F5" s="34" t="s">
        <v>114</v>
      </c>
      <c r="G5" s="34" t="s">
        <v>132</v>
      </c>
      <c r="H5" s="34" t="s">
        <v>14</v>
      </c>
      <c r="I5" s="10" t="s">
        <v>133</v>
      </c>
      <c r="J5" s="10" t="s">
        <v>134</v>
      </c>
      <c r="K5" s="34" t="s">
        <v>87</v>
      </c>
      <c r="L5" s="10" t="s">
        <v>124</v>
      </c>
      <c r="M5" s="10" t="s">
        <v>47</v>
      </c>
      <c r="N5" s="10" t="s">
        <v>135</v>
      </c>
      <c r="O5" s="11"/>
      <c r="P5" s="11"/>
      <c r="Q5" s="11"/>
    </row>
    <row r="6" spans="1:14" s="40" customFormat="1" ht="18" customHeight="1">
      <c r="A6" s="53" t="s">
        <v>139</v>
      </c>
      <c r="B6" s="14" t="s">
        <v>140</v>
      </c>
      <c r="C6" s="17">
        <f>C7+C8+C9+C22+C29+C36</f>
        <v>6361</v>
      </c>
      <c r="D6" s="18">
        <f>SUM(D7+D8+D9+D22+D36)</f>
        <v>2339</v>
      </c>
      <c r="E6" s="18">
        <f>SUM(E7+E8+E9+E22+E36)</f>
        <v>818</v>
      </c>
      <c r="F6" s="18">
        <f>SUM(F7+F8+F9+F22+F36)</f>
        <v>201</v>
      </c>
      <c r="G6" s="18">
        <f>SUM(G7+G8+G9+G22+G36)</f>
        <v>338</v>
      </c>
      <c r="H6" s="18">
        <f>SUM(H7+H8+H9+H22+H36)</f>
        <v>838</v>
      </c>
      <c r="I6" s="18">
        <f>SUM(I7+I8+I9+I22+I36+I29)</f>
        <v>83</v>
      </c>
      <c r="J6" s="18">
        <f>SUM(J7+J8+J9+J22+J36+J29)</f>
        <v>302</v>
      </c>
      <c r="K6" s="18">
        <f>SUM(K7+K8+K9+K22+K36)</f>
        <v>664</v>
      </c>
      <c r="L6" s="18">
        <f>SUM(L7+L8+L9+L22+L36)</f>
        <v>521</v>
      </c>
      <c r="M6" s="18">
        <f>SUM(M7+M8+M9+M22+M36)</f>
        <v>111</v>
      </c>
      <c r="N6" s="18">
        <f>SUM(N7+N8+N9+N22+N36)</f>
        <v>146</v>
      </c>
    </row>
    <row r="7" spans="1:14" s="40" customFormat="1" ht="18" customHeight="1">
      <c r="A7" s="27" t="s">
        <v>65</v>
      </c>
      <c r="B7" s="15" t="s">
        <v>90</v>
      </c>
      <c r="C7" s="19">
        <f aca="true" t="shared" si="0" ref="C7:C42">SUM(D7:N7)</f>
        <v>194</v>
      </c>
      <c r="D7" s="20">
        <v>33</v>
      </c>
      <c r="E7" s="20">
        <v>65</v>
      </c>
      <c r="F7" s="20">
        <v>5</v>
      </c>
      <c r="G7" s="20">
        <v>4</v>
      </c>
      <c r="H7" s="20">
        <v>31</v>
      </c>
      <c r="I7" s="20">
        <v>3</v>
      </c>
      <c r="J7" s="20">
        <v>19</v>
      </c>
      <c r="K7" s="20">
        <v>4</v>
      </c>
      <c r="L7" s="20">
        <v>26</v>
      </c>
      <c r="M7" s="20">
        <v>3</v>
      </c>
      <c r="N7" s="21">
        <v>1</v>
      </c>
    </row>
    <row r="8" spans="1:14" s="40" customFormat="1" ht="18" customHeight="1">
      <c r="A8" s="13"/>
      <c r="B8" s="15" t="s">
        <v>136</v>
      </c>
      <c r="C8" s="19">
        <f t="shared" si="0"/>
        <v>127</v>
      </c>
      <c r="D8" s="20">
        <v>13</v>
      </c>
      <c r="E8" s="20">
        <v>46</v>
      </c>
      <c r="F8" s="20">
        <v>3</v>
      </c>
      <c r="G8" s="20">
        <v>5</v>
      </c>
      <c r="H8" s="20">
        <v>19</v>
      </c>
      <c r="I8" s="20">
        <v>1</v>
      </c>
      <c r="J8" s="20">
        <v>10</v>
      </c>
      <c r="K8" s="20">
        <v>4</v>
      </c>
      <c r="L8" s="20">
        <v>20</v>
      </c>
      <c r="M8" s="21">
        <v>3</v>
      </c>
      <c r="N8" s="21">
        <v>3</v>
      </c>
    </row>
    <row r="9" spans="1:14" s="40" customFormat="1" ht="18" customHeight="1">
      <c r="A9" s="27" t="s">
        <v>66</v>
      </c>
      <c r="B9" s="15" t="s">
        <v>37</v>
      </c>
      <c r="C9" s="19">
        <f t="shared" si="0"/>
        <v>919</v>
      </c>
      <c r="D9" s="20">
        <v>258</v>
      </c>
      <c r="E9" s="20">
        <v>131</v>
      </c>
      <c r="F9" s="20">
        <v>58</v>
      </c>
      <c r="G9" s="20">
        <v>54</v>
      </c>
      <c r="H9" s="20">
        <v>25</v>
      </c>
      <c r="I9" s="20">
        <v>18</v>
      </c>
      <c r="J9" s="20">
        <v>36</v>
      </c>
      <c r="K9" s="20">
        <v>110</v>
      </c>
      <c r="L9" s="20">
        <v>90</v>
      </c>
      <c r="M9" s="20">
        <v>11</v>
      </c>
      <c r="N9" s="20">
        <v>128</v>
      </c>
    </row>
    <row r="10" spans="1:14" s="40" customFormat="1" ht="18" customHeight="1">
      <c r="A10" s="29" t="s">
        <v>67</v>
      </c>
      <c r="B10" s="15" t="s">
        <v>61</v>
      </c>
      <c r="C10" s="19">
        <f t="shared" si="0"/>
        <v>122</v>
      </c>
      <c r="D10" s="20">
        <v>22</v>
      </c>
      <c r="E10" s="20">
        <v>12</v>
      </c>
      <c r="F10" s="20">
        <v>3</v>
      </c>
      <c r="G10" s="20">
        <v>0</v>
      </c>
      <c r="H10" s="20">
        <v>5</v>
      </c>
      <c r="I10" s="20">
        <v>2</v>
      </c>
      <c r="J10" s="20">
        <v>1</v>
      </c>
      <c r="K10" s="20">
        <v>6</v>
      </c>
      <c r="L10" s="20">
        <v>5</v>
      </c>
      <c r="M10" s="20">
        <v>1</v>
      </c>
      <c r="N10" s="20">
        <v>65</v>
      </c>
    </row>
    <row r="11" spans="1:14" s="40" customFormat="1" ht="18" customHeight="1">
      <c r="A11" s="29"/>
      <c r="B11" s="15" t="s">
        <v>91</v>
      </c>
      <c r="C11" s="19">
        <f t="shared" si="0"/>
        <v>91</v>
      </c>
      <c r="D11" s="20">
        <v>19</v>
      </c>
      <c r="E11" s="20">
        <v>4</v>
      </c>
      <c r="F11" s="20">
        <v>1</v>
      </c>
      <c r="G11" s="20">
        <v>1</v>
      </c>
      <c r="H11" s="20">
        <v>8</v>
      </c>
      <c r="I11" s="20">
        <v>1</v>
      </c>
      <c r="J11" s="20">
        <v>2</v>
      </c>
      <c r="K11" s="20">
        <v>8</v>
      </c>
      <c r="L11" s="20">
        <v>6</v>
      </c>
      <c r="M11" s="20">
        <v>0</v>
      </c>
      <c r="N11" s="20">
        <v>41</v>
      </c>
    </row>
    <row r="12" spans="1:14" s="40" customFormat="1" ht="18" customHeight="1">
      <c r="A12" s="29" t="s">
        <v>68</v>
      </c>
      <c r="B12" s="15" t="s">
        <v>19</v>
      </c>
      <c r="C12" s="19">
        <f t="shared" si="0"/>
        <v>79</v>
      </c>
      <c r="D12" s="20">
        <v>17</v>
      </c>
      <c r="E12" s="20">
        <v>11</v>
      </c>
      <c r="F12" s="20">
        <v>5</v>
      </c>
      <c r="G12" s="20">
        <v>6</v>
      </c>
      <c r="H12" s="20">
        <v>7</v>
      </c>
      <c r="I12" s="20">
        <v>2</v>
      </c>
      <c r="J12" s="20">
        <v>2</v>
      </c>
      <c r="K12" s="20">
        <v>11</v>
      </c>
      <c r="L12" s="20">
        <v>13</v>
      </c>
      <c r="M12" s="20">
        <v>2</v>
      </c>
      <c r="N12" s="21">
        <v>3</v>
      </c>
    </row>
    <row r="13" spans="1:14" s="40" customFormat="1" ht="18" customHeight="1">
      <c r="A13" s="29"/>
      <c r="B13" s="15" t="s">
        <v>69</v>
      </c>
      <c r="C13" s="19">
        <f t="shared" si="0"/>
        <v>46</v>
      </c>
      <c r="D13" s="21">
        <v>12</v>
      </c>
      <c r="E13" s="21">
        <v>7</v>
      </c>
      <c r="F13" s="21">
        <v>2</v>
      </c>
      <c r="G13" s="21">
        <v>4</v>
      </c>
      <c r="H13" s="21">
        <v>5</v>
      </c>
      <c r="I13" s="21">
        <v>0</v>
      </c>
      <c r="J13" s="21">
        <v>2</v>
      </c>
      <c r="K13" s="21">
        <v>7</v>
      </c>
      <c r="L13" s="21">
        <v>5</v>
      </c>
      <c r="M13" s="21">
        <v>0</v>
      </c>
      <c r="N13" s="21">
        <v>2</v>
      </c>
    </row>
    <row r="14" spans="1:14" s="40" customFormat="1" ht="18" customHeight="1">
      <c r="A14" s="29" t="s">
        <v>70</v>
      </c>
      <c r="B14" s="15" t="s">
        <v>19</v>
      </c>
      <c r="C14" s="19">
        <f t="shared" si="0"/>
        <v>91</v>
      </c>
      <c r="D14" s="21">
        <v>25</v>
      </c>
      <c r="E14" s="21">
        <v>15</v>
      </c>
      <c r="F14" s="21">
        <v>6</v>
      </c>
      <c r="G14" s="21">
        <v>8</v>
      </c>
      <c r="H14" s="21">
        <v>0</v>
      </c>
      <c r="I14" s="21">
        <v>4</v>
      </c>
      <c r="J14" s="21">
        <v>3</v>
      </c>
      <c r="K14" s="21">
        <v>13</v>
      </c>
      <c r="L14" s="21">
        <v>16</v>
      </c>
      <c r="M14" s="21">
        <v>1</v>
      </c>
      <c r="N14" s="21">
        <v>0</v>
      </c>
    </row>
    <row r="15" spans="1:14" s="40" customFormat="1" ht="18" customHeight="1">
      <c r="A15" s="29"/>
      <c r="B15" s="15" t="s">
        <v>91</v>
      </c>
      <c r="C15" s="19">
        <f t="shared" si="0"/>
        <v>57</v>
      </c>
      <c r="D15" s="21">
        <v>25</v>
      </c>
      <c r="E15" s="21">
        <v>6</v>
      </c>
      <c r="F15" s="21">
        <v>7</v>
      </c>
      <c r="G15" s="21">
        <v>3</v>
      </c>
      <c r="H15" s="21">
        <v>0</v>
      </c>
      <c r="I15" s="21">
        <v>1</v>
      </c>
      <c r="J15" s="21">
        <v>1</v>
      </c>
      <c r="K15" s="21">
        <v>7</v>
      </c>
      <c r="L15" s="21">
        <v>6</v>
      </c>
      <c r="M15" s="21">
        <v>1</v>
      </c>
      <c r="N15" s="21">
        <v>0</v>
      </c>
    </row>
    <row r="16" spans="1:14" s="40" customFormat="1" ht="18" customHeight="1">
      <c r="A16" s="29" t="s">
        <v>72</v>
      </c>
      <c r="B16" s="15" t="s">
        <v>23</v>
      </c>
      <c r="C16" s="19">
        <f t="shared" si="0"/>
        <v>81</v>
      </c>
      <c r="D16" s="21">
        <v>26</v>
      </c>
      <c r="E16" s="21">
        <v>15</v>
      </c>
      <c r="F16" s="21">
        <v>7</v>
      </c>
      <c r="G16" s="21">
        <v>4</v>
      </c>
      <c r="H16" s="21">
        <v>0</v>
      </c>
      <c r="I16" s="21">
        <v>0</v>
      </c>
      <c r="J16" s="21">
        <v>5</v>
      </c>
      <c r="K16" s="21">
        <v>11</v>
      </c>
      <c r="L16" s="21">
        <v>10</v>
      </c>
      <c r="M16" s="21">
        <v>0</v>
      </c>
      <c r="N16" s="21">
        <v>3</v>
      </c>
    </row>
    <row r="17" spans="1:14" s="40" customFormat="1" ht="18" customHeight="1">
      <c r="A17" s="29"/>
      <c r="B17" s="15" t="s">
        <v>81</v>
      </c>
      <c r="C17" s="19">
        <f t="shared" si="0"/>
        <v>64</v>
      </c>
      <c r="D17" s="21">
        <v>16</v>
      </c>
      <c r="E17" s="21">
        <v>12</v>
      </c>
      <c r="F17" s="21">
        <v>7</v>
      </c>
      <c r="G17" s="21">
        <v>7</v>
      </c>
      <c r="H17" s="21">
        <v>0</v>
      </c>
      <c r="I17" s="21">
        <v>1</v>
      </c>
      <c r="J17" s="21">
        <v>2</v>
      </c>
      <c r="K17" s="21">
        <v>8</v>
      </c>
      <c r="L17" s="21">
        <v>7</v>
      </c>
      <c r="M17" s="21">
        <v>0</v>
      </c>
      <c r="N17" s="21">
        <v>4</v>
      </c>
    </row>
    <row r="18" spans="1:14" s="40" customFormat="1" ht="18" customHeight="1">
      <c r="A18" s="29" t="s">
        <v>73</v>
      </c>
      <c r="B18" s="15" t="s">
        <v>82</v>
      </c>
      <c r="C18" s="19">
        <f t="shared" si="0"/>
        <v>85</v>
      </c>
      <c r="D18" s="21">
        <v>29</v>
      </c>
      <c r="E18" s="21">
        <v>15</v>
      </c>
      <c r="F18" s="21">
        <v>5</v>
      </c>
      <c r="G18" s="21">
        <v>5</v>
      </c>
      <c r="H18" s="21">
        <v>0</v>
      </c>
      <c r="I18" s="21">
        <v>3</v>
      </c>
      <c r="J18" s="21">
        <v>3</v>
      </c>
      <c r="K18" s="21">
        <v>13</v>
      </c>
      <c r="L18" s="21">
        <v>6</v>
      </c>
      <c r="M18" s="21">
        <v>2</v>
      </c>
      <c r="N18" s="21">
        <v>4</v>
      </c>
    </row>
    <row r="19" spans="1:14" s="40" customFormat="1" ht="18" customHeight="1">
      <c r="A19" s="29"/>
      <c r="B19" s="15" t="s">
        <v>24</v>
      </c>
      <c r="C19" s="19">
        <f t="shared" si="0"/>
        <v>67</v>
      </c>
      <c r="D19" s="21">
        <v>29</v>
      </c>
      <c r="E19" s="21">
        <v>11</v>
      </c>
      <c r="F19" s="21">
        <v>2</v>
      </c>
      <c r="G19" s="21">
        <v>5</v>
      </c>
      <c r="H19" s="21">
        <v>0</v>
      </c>
      <c r="I19" s="21">
        <v>1</v>
      </c>
      <c r="J19" s="21">
        <v>4</v>
      </c>
      <c r="K19" s="21">
        <v>6</v>
      </c>
      <c r="L19" s="21">
        <v>7</v>
      </c>
      <c r="M19" s="21">
        <v>1</v>
      </c>
      <c r="N19" s="21">
        <v>1</v>
      </c>
    </row>
    <row r="20" spans="1:14" s="40" customFormat="1" ht="18" customHeight="1">
      <c r="A20" s="29" t="s">
        <v>74</v>
      </c>
      <c r="B20" s="15" t="s">
        <v>23</v>
      </c>
      <c r="C20" s="19">
        <f t="shared" si="0"/>
        <v>82</v>
      </c>
      <c r="D20" s="21">
        <v>24</v>
      </c>
      <c r="E20" s="21">
        <v>16</v>
      </c>
      <c r="F20" s="21">
        <v>5</v>
      </c>
      <c r="G20" s="21">
        <v>5</v>
      </c>
      <c r="H20" s="21">
        <v>0</v>
      </c>
      <c r="I20" s="21">
        <v>1</v>
      </c>
      <c r="J20" s="21">
        <v>6</v>
      </c>
      <c r="K20" s="21">
        <v>16</v>
      </c>
      <c r="L20" s="21">
        <v>5</v>
      </c>
      <c r="M20" s="21">
        <v>2</v>
      </c>
      <c r="N20" s="21">
        <v>2</v>
      </c>
    </row>
    <row r="21" spans="1:14" s="40" customFormat="1" ht="18" customHeight="1">
      <c r="A21" s="29"/>
      <c r="B21" s="15" t="s">
        <v>81</v>
      </c>
      <c r="C21" s="19">
        <f t="shared" si="0"/>
        <v>54</v>
      </c>
      <c r="D21" s="21">
        <v>14</v>
      </c>
      <c r="E21" s="21">
        <v>7</v>
      </c>
      <c r="F21" s="21">
        <v>8</v>
      </c>
      <c r="G21" s="21">
        <v>6</v>
      </c>
      <c r="H21" s="21">
        <v>0</v>
      </c>
      <c r="I21" s="21">
        <v>2</v>
      </c>
      <c r="J21" s="21">
        <v>5</v>
      </c>
      <c r="K21" s="21">
        <v>4</v>
      </c>
      <c r="L21" s="21">
        <v>4</v>
      </c>
      <c r="M21" s="21">
        <v>1</v>
      </c>
      <c r="N21" s="21">
        <v>3</v>
      </c>
    </row>
    <row r="22" spans="1:14" s="40" customFormat="1" ht="18" customHeight="1">
      <c r="A22" s="27" t="s">
        <v>75</v>
      </c>
      <c r="B22" s="15" t="s">
        <v>89</v>
      </c>
      <c r="C22" s="19">
        <f t="shared" si="0"/>
        <v>1159</v>
      </c>
      <c r="D22" s="21">
        <v>480</v>
      </c>
      <c r="E22" s="21">
        <v>131</v>
      </c>
      <c r="F22" s="21">
        <v>51</v>
      </c>
      <c r="G22" s="21">
        <v>68</v>
      </c>
      <c r="H22" s="21">
        <v>51</v>
      </c>
      <c r="I22" s="21">
        <v>20</v>
      </c>
      <c r="J22" s="21">
        <v>54</v>
      </c>
      <c r="K22" s="21">
        <v>189</v>
      </c>
      <c r="L22" s="21">
        <v>85</v>
      </c>
      <c r="M22" s="21">
        <v>16</v>
      </c>
      <c r="N22" s="21">
        <v>14</v>
      </c>
    </row>
    <row r="23" spans="1:14" s="40" customFormat="1" ht="18" customHeight="1">
      <c r="A23" s="29" t="s">
        <v>67</v>
      </c>
      <c r="B23" s="15" t="s">
        <v>83</v>
      </c>
      <c r="C23" s="19">
        <f t="shared" si="0"/>
        <v>223</v>
      </c>
      <c r="D23" s="21">
        <v>92</v>
      </c>
      <c r="E23" s="21">
        <v>32</v>
      </c>
      <c r="F23" s="21">
        <v>9</v>
      </c>
      <c r="G23" s="21">
        <v>7</v>
      </c>
      <c r="H23" s="21">
        <v>11</v>
      </c>
      <c r="I23" s="21">
        <v>3</v>
      </c>
      <c r="J23" s="21">
        <v>6</v>
      </c>
      <c r="K23" s="21">
        <v>46</v>
      </c>
      <c r="L23" s="21">
        <v>12</v>
      </c>
      <c r="M23" s="21">
        <v>3</v>
      </c>
      <c r="N23" s="21">
        <v>2</v>
      </c>
    </row>
    <row r="24" spans="1:14" s="40" customFormat="1" ht="18" customHeight="1">
      <c r="A24" s="29"/>
      <c r="B24" s="15" t="s">
        <v>81</v>
      </c>
      <c r="C24" s="19">
        <f t="shared" si="0"/>
        <v>153</v>
      </c>
      <c r="D24" s="21">
        <v>57</v>
      </c>
      <c r="E24" s="21">
        <v>11</v>
      </c>
      <c r="F24" s="21">
        <v>5</v>
      </c>
      <c r="G24" s="21">
        <v>16</v>
      </c>
      <c r="H24" s="21">
        <v>9</v>
      </c>
      <c r="I24" s="21">
        <v>2</v>
      </c>
      <c r="J24" s="21">
        <v>7</v>
      </c>
      <c r="K24" s="21">
        <v>21</v>
      </c>
      <c r="L24" s="21">
        <v>16</v>
      </c>
      <c r="M24" s="21">
        <v>3</v>
      </c>
      <c r="N24" s="21">
        <v>6</v>
      </c>
    </row>
    <row r="25" spans="1:14" s="40" customFormat="1" ht="18" customHeight="1">
      <c r="A25" s="29" t="s">
        <v>68</v>
      </c>
      <c r="B25" s="15" t="s">
        <v>82</v>
      </c>
      <c r="C25" s="19">
        <f t="shared" si="0"/>
        <v>247</v>
      </c>
      <c r="D25" s="21">
        <v>102</v>
      </c>
      <c r="E25" s="21">
        <v>28</v>
      </c>
      <c r="F25" s="21">
        <v>12</v>
      </c>
      <c r="G25" s="21">
        <v>14</v>
      </c>
      <c r="H25" s="21">
        <v>14</v>
      </c>
      <c r="I25" s="21">
        <v>5</v>
      </c>
      <c r="J25" s="21">
        <v>15</v>
      </c>
      <c r="K25" s="21">
        <v>33</v>
      </c>
      <c r="L25" s="21">
        <v>16</v>
      </c>
      <c r="M25" s="21">
        <v>4</v>
      </c>
      <c r="N25" s="21">
        <v>4</v>
      </c>
    </row>
    <row r="26" spans="1:14" s="40" customFormat="1" ht="18" customHeight="1">
      <c r="A26" s="29"/>
      <c r="B26" s="15" t="s">
        <v>76</v>
      </c>
      <c r="C26" s="19">
        <f t="shared" si="0"/>
        <v>152</v>
      </c>
      <c r="D26" s="21">
        <v>67</v>
      </c>
      <c r="E26" s="21">
        <v>24</v>
      </c>
      <c r="F26" s="21">
        <v>5</v>
      </c>
      <c r="G26" s="21">
        <v>8</v>
      </c>
      <c r="H26" s="21">
        <v>7</v>
      </c>
      <c r="I26" s="21">
        <v>2</v>
      </c>
      <c r="J26" s="21">
        <v>2</v>
      </c>
      <c r="K26" s="21">
        <v>23</v>
      </c>
      <c r="L26" s="21">
        <v>12</v>
      </c>
      <c r="M26" s="21">
        <v>0</v>
      </c>
      <c r="N26" s="21">
        <v>2</v>
      </c>
    </row>
    <row r="27" spans="1:14" s="40" customFormat="1" ht="18" customHeight="1">
      <c r="A27" s="29" t="s">
        <v>70</v>
      </c>
      <c r="B27" s="15" t="s">
        <v>82</v>
      </c>
      <c r="C27" s="19">
        <f t="shared" si="0"/>
        <v>246</v>
      </c>
      <c r="D27" s="21">
        <v>99</v>
      </c>
      <c r="E27" s="21">
        <v>25</v>
      </c>
      <c r="F27" s="21">
        <v>13</v>
      </c>
      <c r="G27" s="21">
        <v>18</v>
      </c>
      <c r="H27" s="21">
        <v>6</v>
      </c>
      <c r="I27" s="21">
        <v>4</v>
      </c>
      <c r="J27" s="21">
        <v>16</v>
      </c>
      <c r="K27" s="21">
        <v>41</v>
      </c>
      <c r="L27" s="21">
        <v>20</v>
      </c>
      <c r="M27" s="21">
        <v>4</v>
      </c>
      <c r="N27" s="21">
        <v>0</v>
      </c>
    </row>
    <row r="28" spans="1:14" s="40" customFormat="1" ht="18" customHeight="1">
      <c r="A28" s="29"/>
      <c r="B28" s="15" t="s">
        <v>76</v>
      </c>
      <c r="C28" s="19">
        <f t="shared" si="0"/>
        <v>138</v>
      </c>
      <c r="D28" s="21">
        <v>63</v>
      </c>
      <c r="E28" s="21">
        <v>11</v>
      </c>
      <c r="F28" s="21">
        <v>7</v>
      </c>
      <c r="G28" s="21">
        <v>5</v>
      </c>
      <c r="H28" s="21">
        <v>4</v>
      </c>
      <c r="I28" s="21">
        <v>4</v>
      </c>
      <c r="J28" s="21">
        <v>8</v>
      </c>
      <c r="K28" s="21">
        <v>25</v>
      </c>
      <c r="L28" s="21">
        <v>9</v>
      </c>
      <c r="M28" s="21">
        <v>2</v>
      </c>
      <c r="N28" s="21">
        <v>0</v>
      </c>
    </row>
    <row r="29" spans="1:14" s="40" customFormat="1" ht="18" customHeight="1">
      <c r="A29" s="27" t="s">
        <v>77</v>
      </c>
      <c r="B29" s="15" t="s">
        <v>18</v>
      </c>
      <c r="C29" s="19">
        <f t="shared" si="0"/>
        <v>48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17</v>
      </c>
      <c r="J29" s="21">
        <v>31</v>
      </c>
      <c r="K29" s="21">
        <v>0</v>
      </c>
      <c r="L29" s="21">
        <v>0</v>
      </c>
      <c r="M29" s="21">
        <v>0</v>
      </c>
      <c r="N29" s="21">
        <v>0</v>
      </c>
    </row>
    <row r="30" spans="1:14" s="40" customFormat="1" ht="18" customHeight="1">
      <c r="A30" s="29" t="s">
        <v>67</v>
      </c>
      <c r="B30" s="15" t="s">
        <v>19</v>
      </c>
      <c r="C30" s="19">
        <f t="shared" si="0"/>
        <v>7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6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</row>
    <row r="31" spans="1:14" s="40" customFormat="1" ht="18" customHeight="1">
      <c r="A31" s="29"/>
      <c r="B31" s="15" t="s">
        <v>24</v>
      </c>
      <c r="C31" s="19">
        <f t="shared" si="0"/>
        <v>9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8</v>
      </c>
      <c r="K31" s="21">
        <v>0</v>
      </c>
      <c r="L31" s="21">
        <v>0</v>
      </c>
      <c r="M31" s="21">
        <v>0</v>
      </c>
      <c r="N31" s="21">
        <v>0</v>
      </c>
    </row>
    <row r="32" spans="1:14" s="40" customFormat="1" ht="18" customHeight="1">
      <c r="A32" s="29" t="s">
        <v>68</v>
      </c>
      <c r="B32" s="15" t="s">
        <v>82</v>
      </c>
      <c r="C32" s="19">
        <f t="shared" si="0"/>
        <v>12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5</v>
      </c>
      <c r="J32" s="21">
        <v>7</v>
      </c>
      <c r="K32" s="21">
        <v>0</v>
      </c>
      <c r="L32" s="21">
        <v>0</v>
      </c>
      <c r="M32" s="21">
        <v>0</v>
      </c>
      <c r="N32" s="21">
        <v>0</v>
      </c>
    </row>
    <row r="33" spans="1:14" s="40" customFormat="1" ht="18" customHeight="1">
      <c r="A33" s="29"/>
      <c r="B33" s="15" t="s">
        <v>91</v>
      </c>
      <c r="C33" s="19">
        <f t="shared" si="0"/>
        <v>4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</v>
      </c>
      <c r="J33" s="21">
        <v>3</v>
      </c>
      <c r="K33" s="21">
        <v>0</v>
      </c>
      <c r="L33" s="21">
        <v>0</v>
      </c>
      <c r="M33" s="21">
        <v>0</v>
      </c>
      <c r="N33" s="21">
        <v>0</v>
      </c>
    </row>
    <row r="34" spans="1:14" s="40" customFormat="1" ht="18" customHeight="1">
      <c r="A34" s="29" t="s">
        <v>70</v>
      </c>
      <c r="B34" s="15" t="s">
        <v>82</v>
      </c>
      <c r="C34" s="19">
        <f t="shared" si="0"/>
        <v>8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2</v>
      </c>
      <c r="J34" s="21">
        <v>6</v>
      </c>
      <c r="K34" s="21">
        <v>0</v>
      </c>
      <c r="L34" s="21">
        <v>0</v>
      </c>
      <c r="M34" s="21">
        <v>0</v>
      </c>
      <c r="N34" s="21">
        <v>0</v>
      </c>
    </row>
    <row r="35" spans="1:14" s="40" customFormat="1" ht="18" customHeight="1">
      <c r="A35" s="29"/>
      <c r="B35" s="15" t="s">
        <v>76</v>
      </c>
      <c r="C35" s="19">
        <f t="shared" si="0"/>
        <v>8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2</v>
      </c>
      <c r="J35" s="21">
        <v>6</v>
      </c>
      <c r="K35" s="21">
        <v>0</v>
      </c>
      <c r="L35" s="21">
        <v>0</v>
      </c>
      <c r="M35" s="21">
        <v>0</v>
      </c>
      <c r="N35" s="21">
        <v>0</v>
      </c>
    </row>
    <row r="36" spans="1:14" s="40" customFormat="1" ht="18" customHeight="1">
      <c r="A36" s="27" t="s">
        <v>79</v>
      </c>
      <c r="B36" s="15" t="s">
        <v>80</v>
      </c>
      <c r="C36" s="19">
        <f t="shared" si="0"/>
        <v>3914</v>
      </c>
      <c r="D36" s="21">
        <v>1555</v>
      </c>
      <c r="E36" s="21">
        <v>445</v>
      </c>
      <c r="F36" s="21">
        <v>84</v>
      </c>
      <c r="G36" s="21">
        <v>207</v>
      </c>
      <c r="H36" s="21">
        <v>712</v>
      </c>
      <c r="I36" s="21">
        <v>24</v>
      </c>
      <c r="J36" s="21">
        <v>152</v>
      </c>
      <c r="K36" s="21">
        <v>357</v>
      </c>
      <c r="L36" s="21">
        <v>300</v>
      </c>
      <c r="M36" s="21">
        <v>78</v>
      </c>
      <c r="N36" s="21">
        <v>0</v>
      </c>
    </row>
    <row r="37" spans="1:14" s="40" customFormat="1" ht="18" customHeight="1">
      <c r="A37" s="29" t="s">
        <v>67</v>
      </c>
      <c r="B37" s="15" t="s">
        <v>83</v>
      </c>
      <c r="C37" s="19">
        <f t="shared" si="0"/>
        <v>826</v>
      </c>
      <c r="D37" s="21">
        <v>324</v>
      </c>
      <c r="E37" s="21">
        <v>95</v>
      </c>
      <c r="F37" s="21">
        <v>11</v>
      </c>
      <c r="G37" s="21">
        <v>56</v>
      </c>
      <c r="H37" s="21">
        <v>157</v>
      </c>
      <c r="I37" s="21">
        <v>3</v>
      </c>
      <c r="J37" s="21">
        <v>26</v>
      </c>
      <c r="K37" s="21">
        <v>75</v>
      </c>
      <c r="L37" s="21">
        <v>64</v>
      </c>
      <c r="M37" s="21">
        <v>15</v>
      </c>
      <c r="N37" s="21">
        <v>0</v>
      </c>
    </row>
    <row r="38" spans="1:14" s="40" customFormat="1" ht="18" customHeight="1">
      <c r="A38" s="29"/>
      <c r="B38" s="15" t="s">
        <v>81</v>
      </c>
      <c r="C38" s="19">
        <f t="shared" si="0"/>
        <v>536</v>
      </c>
      <c r="D38" s="21">
        <v>213</v>
      </c>
      <c r="E38" s="21">
        <v>61</v>
      </c>
      <c r="F38" s="21">
        <v>16</v>
      </c>
      <c r="G38" s="21">
        <v>16</v>
      </c>
      <c r="H38" s="21">
        <v>93</v>
      </c>
      <c r="I38" s="21">
        <v>3</v>
      </c>
      <c r="J38" s="21">
        <v>19</v>
      </c>
      <c r="K38" s="21">
        <v>51</v>
      </c>
      <c r="L38" s="21">
        <v>55</v>
      </c>
      <c r="M38" s="21">
        <v>9</v>
      </c>
      <c r="N38" s="21">
        <v>0</v>
      </c>
    </row>
    <row r="39" spans="1:14" s="40" customFormat="1" ht="18" customHeight="1">
      <c r="A39" s="29" t="s">
        <v>68</v>
      </c>
      <c r="B39" s="15" t="s">
        <v>83</v>
      </c>
      <c r="C39" s="19">
        <f t="shared" si="0"/>
        <v>795</v>
      </c>
      <c r="D39" s="21">
        <v>330</v>
      </c>
      <c r="E39" s="21">
        <v>90</v>
      </c>
      <c r="F39" s="21">
        <v>17</v>
      </c>
      <c r="G39" s="21">
        <v>49</v>
      </c>
      <c r="H39" s="21">
        <v>119</v>
      </c>
      <c r="I39" s="21">
        <v>5</v>
      </c>
      <c r="J39" s="21">
        <v>35</v>
      </c>
      <c r="K39" s="21">
        <v>66</v>
      </c>
      <c r="L39" s="21">
        <v>66</v>
      </c>
      <c r="M39" s="21">
        <v>18</v>
      </c>
      <c r="N39" s="21">
        <v>0</v>
      </c>
    </row>
    <row r="40" spans="1:14" s="40" customFormat="1" ht="18" customHeight="1">
      <c r="A40" s="29"/>
      <c r="B40" s="15" t="s">
        <v>76</v>
      </c>
      <c r="C40" s="19">
        <f t="shared" si="0"/>
        <v>562</v>
      </c>
      <c r="D40" s="21">
        <v>218</v>
      </c>
      <c r="E40" s="21">
        <v>69</v>
      </c>
      <c r="F40" s="21">
        <v>8</v>
      </c>
      <c r="G40" s="21">
        <v>21</v>
      </c>
      <c r="H40" s="21">
        <v>119</v>
      </c>
      <c r="I40" s="21">
        <v>5</v>
      </c>
      <c r="J40" s="21">
        <v>22</v>
      </c>
      <c r="K40" s="21">
        <v>56</v>
      </c>
      <c r="L40" s="21">
        <v>34</v>
      </c>
      <c r="M40" s="21">
        <v>10</v>
      </c>
      <c r="N40" s="21">
        <v>0</v>
      </c>
    </row>
    <row r="41" spans="1:25" s="40" customFormat="1" ht="18" customHeight="1">
      <c r="A41" s="29" t="s">
        <v>70</v>
      </c>
      <c r="B41" s="15" t="s">
        <v>82</v>
      </c>
      <c r="C41" s="19">
        <f t="shared" si="0"/>
        <v>690</v>
      </c>
      <c r="D41" s="21">
        <v>271</v>
      </c>
      <c r="E41" s="21">
        <v>74</v>
      </c>
      <c r="F41" s="21">
        <v>15</v>
      </c>
      <c r="G41" s="21">
        <v>35</v>
      </c>
      <c r="H41" s="21">
        <v>143</v>
      </c>
      <c r="I41" s="21">
        <v>5</v>
      </c>
      <c r="J41" s="21">
        <v>21</v>
      </c>
      <c r="K41" s="21">
        <v>71</v>
      </c>
      <c r="L41" s="21">
        <v>42</v>
      </c>
      <c r="M41" s="21">
        <v>13</v>
      </c>
      <c r="N41" s="21">
        <v>0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40" customFormat="1" ht="18" customHeight="1">
      <c r="A42" s="29"/>
      <c r="B42" s="15" t="s">
        <v>76</v>
      </c>
      <c r="C42" s="19">
        <f t="shared" si="0"/>
        <v>505</v>
      </c>
      <c r="D42" s="21">
        <v>199</v>
      </c>
      <c r="E42" s="21">
        <v>56</v>
      </c>
      <c r="F42" s="21">
        <v>17</v>
      </c>
      <c r="G42" s="21">
        <v>30</v>
      </c>
      <c r="H42" s="21">
        <v>81</v>
      </c>
      <c r="I42" s="21">
        <v>3</v>
      </c>
      <c r="J42" s="21">
        <v>29</v>
      </c>
      <c r="K42" s="21">
        <v>38</v>
      </c>
      <c r="L42" s="21">
        <v>39</v>
      </c>
      <c r="M42" s="21">
        <v>13</v>
      </c>
      <c r="N42" s="21">
        <v>0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2:14" s="40" customFormat="1" ht="18" customHeight="1">
      <c r="B43" s="14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s="40" customFormat="1" ht="18" customHeight="1">
      <c r="A44" s="54" t="s">
        <v>25</v>
      </c>
      <c r="B44" s="14" t="s">
        <v>26</v>
      </c>
      <c r="C44" s="22">
        <f aca="true" t="shared" si="1" ref="C44:C52">SUM(D44:N44)</f>
        <v>1541</v>
      </c>
      <c r="D44" s="24">
        <v>520</v>
      </c>
      <c r="E44" s="24">
        <v>175</v>
      </c>
      <c r="F44" s="24">
        <v>54</v>
      </c>
      <c r="G44" s="24">
        <v>100</v>
      </c>
      <c r="H44" s="24">
        <v>220</v>
      </c>
      <c r="I44" s="24">
        <v>27</v>
      </c>
      <c r="J44" s="24">
        <v>71</v>
      </c>
      <c r="K44" s="24">
        <v>196</v>
      </c>
      <c r="L44" s="24">
        <v>142</v>
      </c>
      <c r="M44" s="24">
        <v>18</v>
      </c>
      <c r="N44" s="24">
        <v>18</v>
      </c>
    </row>
    <row r="45" spans="1:14" s="40" customFormat="1" ht="18" customHeight="1">
      <c r="A45" s="27" t="s">
        <v>84</v>
      </c>
      <c r="B45" s="15" t="s">
        <v>27</v>
      </c>
      <c r="C45" s="19">
        <f t="shared" si="1"/>
        <v>73</v>
      </c>
      <c r="D45" s="21">
        <v>17</v>
      </c>
      <c r="E45" s="21">
        <v>19</v>
      </c>
      <c r="F45" s="21">
        <v>6</v>
      </c>
      <c r="G45" s="21">
        <v>3</v>
      </c>
      <c r="H45" s="21">
        <v>1</v>
      </c>
      <c r="I45" s="21">
        <v>1</v>
      </c>
      <c r="J45" s="21">
        <v>5</v>
      </c>
      <c r="K45" s="21">
        <v>9</v>
      </c>
      <c r="L45" s="21">
        <v>5</v>
      </c>
      <c r="M45" s="21">
        <v>1</v>
      </c>
      <c r="N45" s="21">
        <v>6</v>
      </c>
    </row>
    <row r="46" spans="1:14" s="40" customFormat="1" ht="18" customHeight="1">
      <c r="A46" s="27"/>
      <c r="B46" s="15" t="s">
        <v>28</v>
      </c>
      <c r="C46" s="19">
        <f t="shared" si="1"/>
        <v>60</v>
      </c>
      <c r="D46" s="21">
        <v>12</v>
      </c>
      <c r="E46" s="21">
        <v>7</v>
      </c>
      <c r="F46" s="21">
        <v>1</v>
      </c>
      <c r="G46" s="21">
        <v>9</v>
      </c>
      <c r="H46" s="21">
        <v>0</v>
      </c>
      <c r="I46" s="21">
        <v>2</v>
      </c>
      <c r="J46" s="21">
        <v>7</v>
      </c>
      <c r="K46" s="21">
        <v>9</v>
      </c>
      <c r="L46" s="21">
        <v>5</v>
      </c>
      <c r="M46" s="21">
        <v>0</v>
      </c>
      <c r="N46" s="21">
        <v>8</v>
      </c>
    </row>
    <row r="47" spans="1:14" s="40" customFormat="1" ht="18" customHeight="1">
      <c r="A47" s="27" t="s">
        <v>75</v>
      </c>
      <c r="B47" s="15" t="s">
        <v>27</v>
      </c>
      <c r="C47" s="19">
        <f t="shared" si="1"/>
        <v>230</v>
      </c>
      <c r="D47" s="21">
        <v>84</v>
      </c>
      <c r="E47" s="21">
        <v>31</v>
      </c>
      <c r="F47" s="21">
        <v>8</v>
      </c>
      <c r="G47" s="21">
        <v>16</v>
      </c>
      <c r="H47" s="21">
        <v>7</v>
      </c>
      <c r="I47" s="21">
        <v>5</v>
      </c>
      <c r="J47" s="21">
        <v>11</v>
      </c>
      <c r="K47" s="21">
        <v>40</v>
      </c>
      <c r="L47" s="21">
        <v>22</v>
      </c>
      <c r="M47" s="21">
        <v>2</v>
      </c>
      <c r="N47" s="21">
        <v>4</v>
      </c>
    </row>
    <row r="48" spans="1:14" s="40" customFormat="1" ht="18" customHeight="1">
      <c r="A48" s="27"/>
      <c r="B48" s="15" t="s">
        <v>28</v>
      </c>
      <c r="C48" s="19">
        <f t="shared" si="1"/>
        <v>159</v>
      </c>
      <c r="D48" s="21">
        <v>66</v>
      </c>
      <c r="E48" s="21">
        <v>24</v>
      </c>
      <c r="F48" s="21">
        <v>11</v>
      </c>
      <c r="G48" s="21">
        <v>7</v>
      </c>
      <c r="H48" s="21">
        <v>1</v>
      </c>
      <c r="I48" s="21">
        <v>2</v>
      </c>
      <c r="J48" s="21">
        <v>8</v>
      </c>
      <c r="K48" s="21">
        <v>27</v>
      </c>
      <c r="L48" s="21">
        <v>11</v>
      </c>
      <c r="M48" s="21">
        <v>2</v>
      </c>
      <c r="N48" s="21">
        <v>0</v>
      </c>
    </row>
    <row r="49" spans="1:14" s="40" customFormat="1" ht="18" customHeight="1">
      <c r="A49" s="27" t="s">
        <v>77</v>
      </c>
      <c r="B49" s="15" t="s">
        <v>27</v>
      </c>
      <c r="C49" s="19">
        <f t="shared" si="1"/>
        <v>11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5</v>
      </c>
      <c r="J49" s="21">
        <v>6</v>
      </c>
      <c r="K49" s="21">
        <v>0</v>
      </c>
      <c r="L49" s="21">
        <v>0</v>
      </c>
      <c r="M49" s="21">
        <v>0</v>
      </c>
      <c r="N49" s="21">
        <v>0</v>
      </c>
    </row>
    <row r="50" spans="1:14" s="40" customFormat="1" ht="18" customHeight="1">
      <c r="A50" s="28"/>
      <c r="B50" s="15" t="s">
        <v>28</v>
      </c>
      <c r="C50" s="19">
        <f t="shared" si="1"/>
        <v>5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2</v>
      </c>
      <c r="J50" s="21">
        <v>3</v>
      </c>
      <c r="K50" s="21">
        <v>0</v>
      </c>
      <c r="L50" s="21">
        <v>0</v>
      </c>
      <c r="M50" s="21">
        <v>0</v>
      </c>
      <c r="N50" s="21">
        <v>0</v>
      </c>
    </row>
    <row r="51" spans="1:14" s="40" customFormat="1" ht="18" customHeight="1">
      <c r="A51" s="27" t="s">
        <v>79</v>
      </c>
      <c r="B51" s="15" t="s">
        <v>27</v>
      </c>
      <c r="C51" s="19">
        <f t="shared" si="1"/>
        <v>586</v>
      </c>
      <c r="D51" s="21">
        <v>208</v>
      </c>
      <c r="E51" s="21">
        <v>55</v>
      </c>
      <c r="F51" s="21">
        <v>17</v>
      </c>
      <c r="G51" s="21">
        <v>43</v>
      </c>
      <c r="H51" s="21">
        <v>123</v>
      </c>
      <c r="I51" s="21">
        <v>4</v>
      </c>
      <c r="J51" s="21">
        <v>14</v>
      </c>
      <c r="K51" s="21">
        <v>56</v>
      </c>
      <c r="L51" s="21">
        <v>58</v>
      </c>
      <c r="M51" s="21">
        <v>8</v>
      </c>
      <c r="N51" s="21">
        <v>0</v>
      </c>
    </row>
    <row r="52" spans="1:14" s="40" customFormat="1" ht="18" customHeight="1" thickBot="1">
      <c r="A52" s="16"/>
      <c r="B52" s="48" t="s">
        <v>28</v>
      </c>
      <c r="C52" s="25">
        <f t="shared" si="1"/>
        <v>417</v>
      </c>
      <c r="D52" s="26">
        <v>133</v>
      </c>
      <c r="E52" s="26">
        <v>39</v>
      </c>
      <c r="F52" s="26">
        <v>11</v>
      </c>
      <c r="G52" s="26">
        <v>22</v>
      </c>
      <c r="H52" s="26">
        <v>88</v>
      </c>
      <c r="I52" s="26">
        <v>6</v>
      </c>
      <c r="J52" s="26">
        <v>17</v>
      </c>
      <c r="K52" s="26">
        <v>55</v>
      </c>
      <c r="L52" s="26">
        <v>41</v>
      </c>
      <c r="M52" s="26">
        <v>5</v>
      </c>
      <c r="N52" s="26">
        <v>0</v>
      </c>
    </row>
  </sheetData>
  <sheetProtection/>
  <mergeCells count="5">
    <mergeCell ref="A1:M1"/>
    <mergeCell ref="A2:N2"/>
    <mergeCell ref="C4:C5"/>
    <mergeCell ref="D4:H4"/>
    <mergeCell ref="I4:L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pane xSplit="2" ySplit="5" topLeftCell="C6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A46" sqref="A46"/>
    </sheetView>
  </sheetViews>
  <sheetFormatPr defaultColWidth="9.00390625" defaultRowHeight="16.5"/>
  <cols>
    <col min="1" max="1" width="23.375" style="7" bestFit="1" customWidth="1"/>
    <col min="2" max="2" width="5.125" style="7" customWidth="1"/>
    <col min="3" max="3" width="7.875" style="7" customWidth="1"/>
    <col min="4" max="4" width="6.75390625" style="7" bestFit="1" customWidth="1"/>
    <col min="5" max="6" width="6.625" style="7" customWidth="1"/>
    <col min="7" max="7" width="8.375" style="7" bestFit="1" customWidth="1"/>
    <col min="8" max="10" width="6.625" style="7" customWidth="1"/>
    <col min="11" max="11" width="8.375" style="7" bestFit="1" customWidth="1"/>
    <col min="12" max="12" width="8.00390625" style="7" bestFit="1" customWidth="1"/>
    <col min="13" max="13" width="6.625" style="7" customWidth="1"/>
    <col min="14" max="16384" width="9.00390625" style="7" customWidth="1"/>
  </cols>
  <sheetData>
    <row r="1" spans="1:13" s="30" customFormat="1" ht="30" customHeight="1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customHeight="1">
      <c r="A2" s="71" t="s">
        <v>56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43</v>
      </c>
    </row>
    <row r="4" spans="1:14" ht="19.5" customHeight="1">
      <c r="A4" s="1"/>
      <c r="B4" s="2"/>
      <c r="C4" s="72" t="s">
        <v>54</v>
      </c>
      <c r="D4" s="74" t="s">
        <v>57</v>
      </c>
      <c r="E4" s="75"/>
      <c r="F4" s="75"/>
      <c r="G4" s="76"/>
      <c r="H4" s="74" t="s">
        <v>44</v>
      </c>
      <c r="I4" s="75"/>
      <c r="J4" s="75"/>
      <c r="K4" s="76"/>
      <c r="L4" s="33" t="s">
        <v>58</v>
      </c>
      <c r="M4" s="33" t="s">
        <v>49</v>
      </c>
      <c r="N4" s="6"/>
    </row>
    <row r="5" spans="1:16" s="12" customFormat="1" ht="34.5" customHeight="1">
      <c r="A5" s="8"/>
      <c r="B5" s="9"/>
      <c r="C5" s="73"/>
      <c r="D5" s="34" t="s">
        <v>55</v>
      </c>
      <c r="E5" s="34" t="s">
        <v>10</v>
      </c>
      <c r="F5" s="34" t="s">
        <v>35</v>
      </c>
      <c r="G5" s="34" t="s">
        <v>14</v>
      </c>
      <c r="H5" s="10" t="s">
        <v>34</v>
      </c>
      <c r="I5" s="10" t="s">
        <v>46</v>
      </c>
      <c r="J5" s="34" t="s">
        <v>35</v>
      </c>
      <c r="K5" s="10" t="s">
        <v>47</v>
      </c>
      <c r="L5" s="10" t="s">
        <v>47</v>
      </c>
      <c r="M5" s="10" t="s">
        <v>35</v>
      </c>
      <c r="N5" s="11"/>
      <c r="O5" s="11"/>
      <c r="P5" s="11"/>
    </row>
    <row r="6" spans="1:13" s="37" customFormat="1" ht="18" customHeight="1">
      <c r="A6" s="53" t="s">
        <v>16</v>
      </c>
      <c r="B6" s="14" t="s">
        <v>141</v>
      </c>
      <c r="C6" s="35">
        <v>6417</v>
      </c>
      <c r="D6" s="36">
        <v>817</v>
      </c>
      <c r="E6" s="36">
        <v>477</v>
      </c>
      <c r="F6" s="36">
        <v>143</v>
      </c>
      <c r="G6" s="36">
        <v>2939</v>
      </c>
      <c r="H6" s="36">
        <v>678</v>
      </c>
      <c r="I6" s="36">
        <v>134</v>
      </c>
      <c r="J6" s="36">
        <v>104</v>
      </c>
      <c r="K6" s="36">
        <v>1010</v>
      </c>
      <c r="L6" s="36">
        <v>0</v>
      </c>
      <c r="M6" s="36">
        <v>115</v>
      </c>
    </row>
    <row r="7" spans="1:13" s="37" customFormat="1" ht="18" customHeight="1">
      <c r="A7" s="27" t="s">
        <v>143</v>
      </c>
      <c r="B7" s="15" t="s">
        <v>141</v>
      </c>
      <c r="C7" s="39">
        <f>SUM(C8:C9)</f>
        <v>187</v>
      </c>
      <c r="D7" s="38">
        <f aca="true" t="shared" si="0" ref="D7:M7">SUM(D8:D9)</f>
        <v>7</v>
      </c>
      <c r="E7" s="38">
        <f t="shared" si="0"/>
        <v>56</v>
      </c>
      <c r="F7" s="38">
        <f t="shared" si="0"/>
        <v>1</v>
      </c>
      <c r="G7" s="38">
        <f t="shared" si="0"/>
        <v>43</v>
      </c>
      <c r="H7" s="38">
        <f t="shared" si="0"/>
        <v>9</v>
      </c>
      <c r="I7" s="38">
        <f t="shared" si="0"/>
        <v>23</v>
      </c>
      <c r="J7" s="38">
        <f t="shared" si="0"/>
        <v>15</v>
      </c>
      <c r="K7" s="38">
        <f t="shared" si="0"/>
        <v>33</v>
      </c>
      <c r="L7" s="38">
        <f t="shared" si="0"/>
        <v>0</v>
      </c>
      <c r="M7" s="38">
        <f t="shared" si="0"/>
        <v>0</v>
      </c>
    </row>
    <row r="8" spans="1:13" s="40" customFormat="1" ht="18" customHeight="1">
      <c r="A8" s="47"/>
      <c r="B8" s="15" t="s">
        <v>0</v>
      </c>
      <c r="C8" s="39">
        <v>113</v>
      </c>
      <c r="D8" s="38">
        <v>7</v>
      </c>
      <c r="E8" s="38">
        <v>29</v>
      </c>
      <c r="F8" s="38">
        <v>1</v>
      </c>
      <c r="G8" s="38">
        <v>28</v>
      </c>
      <c r="H8" s="38">
        <v>6</v>
      </c>
      <c r="I8" s="38">
        <v>9</v>
      </c>
      <c r="J8" s="38">
        <v>10</v>
      </c>
      <c r="K8" s="38">
        <v>23</v>
      </c>
      <c r="L8" s="38">
        <v>0</v>
      </c>
      <c r="M8" s="38">
        <v>0</v>
      </c>
    </row>
    <row r="9" spans="1:13" s="40" customFormat="1" ht="18" customHeight="1">
      <c r="A9" s="47"/>
      <c r="B9" s="15" t="s">
        <v>142</v>
      </c>
      <c r="C9" s="39">
        <v>74</v>
      </c>
      <c r="D9" s="38">
        <v>0</v>
      </c>
      <c r="E9" s="38">
        <v>27</v>
      </c>
      <c r="F9" s="38">
        <v>0</v>
      </c>
      <c r="G9" s="38">
        <v>15</v>
      </c>
      <c r="H9" s="38">
        <v>3</v>
      </c>
      <c r="I9" s="38">
        <v>14</v>
      </c>
      <c r="J9" s="38">
        <v>5</v>
      </c>
      <c r="K9" s="38">
        <v>10</v>
      </c>
      <c r="L9" s="38">
        <v>0</v>
      </c>
      <c r="M9" s="41">
        <v>0</v>
      </c>
    </row>
    <row r="10" spans="1:13" s="40" customFormat="1" ht="18" customHeight="1">
      <c r="A10" s="27" t="s">
        <v>84</v>
      </c>
      <c r="B10" s="15" t="s">
        <v>141</v>
      </c>
      <c r="C10" s="39">
        <v>702</v>
      </c>
      <c r="D10" s="38">
        <v>52</v>
      </c>
      <c r="E10" s="38">
        <v>83</v>
      </c>
      <c r="F10" s="41">
        <v>26</v>
      </c>
      <c r="G10" s="38">
        <v>312</v>
      </c>
      <c r="H10" s="38">
        <v>69</v>
      </c>
      <c r="I10" s="38">
        <v>19</v>
      </c>
      <c r="J10" s="38">
        <v>15</v>
      </c>
      <c r="K10" s="38">
        <v>89</v>
      </c>
      <c r="L10" s="41">
        <v>0</v>
      </c>
      <c r="M10" s="41">
        <v>37</v>
      </c>
    </row>
    <row r="11" spans="1:13" s="40" customFormat="1" ht="18" customHeight="1">
      <c r="A11" s="29" t="s">
        <v>67</v>
      </c>
      <c r="B11" s="15" t="s">
        <v>20</v>
      </c>
      <c r="C11" s="39">
        <v>62</v>
      </c>
      <c r="D11" s="38">
        <v>8</v>
      </c>
      <c r="E11" s="38">
        <v>6</v>
      </c>
      <c r="F11" s="38">
        <v>1</v>
      </c>
      <c r="G11" s="38">
        <v>33</v>
      </c>
      <c r="H11" s="38">
        <v>5</v>
      </c>
      <c r="I11" s="38">
        <v>1</v>
      </c>
      <c r="J11" s="38">
        <v>2</v>
      </c>
      <c r="K11" s="38">
        <v>6</v>
      </c>
      <c r="L11" s="38">
        <v>0</v>
      </c>
      <c r="M11" s="38">
        <v>0</v>
      </c>
    </row>
    <row r="12" spans="1:13" s="40" customFormat="1" ht="18" customHeight="1">
      <c r="A12" s="29"/>
      <c r="B12" s="15" t="s">
        <v>142</v>
      </c>
      <c r="C12" s="39">
        <v>41</v>
      </c>
      <c r="D12" s="38">
        <v>2</v>
      </c>
      <c r="E12" s="38">
        <v>5</v>
      </c>
      <c r="F12" s="38">
        <v>2</v>
      </c>
      <c r="G12" s="38">
        <v>19</v>
      </c>
      <c r="H12" s="38">
        <v>3</v>
      </c>
      <c r="I12" s="41">
        <v>1</v>
      </c>
      <c r="J12" s="38">
        <v>1</v>
      </c>
      <c r="K12" s="38">
        <v>6</v>
      </c>
      <c r="L12" s="41">
        <v>0</v>
      </c>
      <c r="M12" s="38">
        <v>2</v>
      </c>
    </row>
    <row r="13" spans="1:13" s="40" customFormat="1" ht="18" customHeight="1">
      <c r="A13" s="29" t="s">
        <v>68</v>
      </c>
      <c r="B13" s="15" t="s">
        <v>0</v>
      </c>
      <c r="C13" s="39">
        <v>77</v>
      </c>
      <c r="D13" s="38">
        <v>4</v>
      </c>
      <c r="E13" s="38">
        <v>6</v>
      </c>
      <c r="F13" s="38">
        <v>1</v>
      </c>
      <c r="G13" s="38">
        <v>41</v>
      </c>
      <c r="H13" s="38">
        <v>3</v>
      </c>
      <c r="I13" s="41">
        <v>2</v>
      </c>
      <c r="J13" s="41">
        <v>2</v>
      </c>
      <c r="K13" s="38">
        <v>14</v>
      </c>
      <c r="L13" s="38">
        <v>0</v>
      </c>
      <c r="M13" s="38">
        <v>4</v>
      </c>
    </row>
    <row r="14" spans="1:13" s="40" customFormat="1" ht="18" customHeight="1">
      <c r="A14" s="29"/>
      <c r="B14" s="15" t="s">
        <v>142</v>
      </c>
      <c r="C14" s="39">
        <v>30</v>
      </c>
      <c r="D14" s="38">
        <v>0</v>
      </c>
      <c r="E14" s="38">
        <v>4</v>
      </c>
      <c r="F14" s="38">
        <v>2</v>
      </c>
      <c r="G14" s="38">
        <v>10</v>
      </c>
      <c r="H14" s="38">
        <v>4</v>
      </c>
      <c r="I14" s="38">
        <v>1</v>
      </c>
      <c r="J14" s="41">
        <v>1</v>
      </c>
      <c r="K14" s="38">
        <v>6</v>
      </c>
      <c r="L14" s="38">
        <v>0</v>
      </c>
      <c r="M14" s="41">
        <v>2</v>
      </c>
    </row>
    <row r="15" spans="1:13" s="40" customFormat="1" ht="18" customHeight="1">
      <c r="A15" s="29" t="s">
        <v>70</v>
      </c>
      <c r="B15" s="15" t="s">
        <v>0</v>
      </c>
      <c r="C15" s="39">
        <v>70</v>
      </c>
      <c r="D15" s="41">
        <v>10</v>
      </c>
      <c r="E15" s="41">
        <v>10</v>
      </c>
      <c r="F15" s="41">
        <v>2</v>
      </c>
      <c r="G15" s="41">
        <v>25</v>
      </c>
      <c r="H15" s="41">
        <v>9</v>
      </c>
      <c r="I15" s="41">
        <v>2</v>
      </c>
      <c r="J15" s="41">
        <v>1</v>
      </c>
      <c r="K15" s="41">
        <v>7</v>
      </c>
      <c r="L15" s="41">
        <v>0</v>
      </c>
      <c r="M15" s="41">
        <v>4</v>
      </c>
    </row>
    <row r="16" spans="1:13" s="40" customFormat="1" ht="18" customHeight="1">
      <c r="A16" s="29"/>
      <c r="B16" s="15" t="s">
        <v>142</v>
      </c>
      <c r="C16" s="39">
        <v>35</v>
      </c>
      <c r="D16" s="41">
        <v>1</v>
      </c>
      <c r="E16" s="41">
        <v>1</v>
      </c>
      <c r="F16" s="41">
        <v>2</v>
      </c>
      <c r="G16" s="41">
        <v>17</v>
      </c>
      <c r="H16" s="41">
        <v>4</v>
      </c>
      <c r="I16" s="41">
        <v>0</v>
      </c>
      <c r="J16" s="41">
        <v>0</v>
      </c>
      <c r="K16" s="41">
        <v>7</v>
      </c>
      <c r="L16" s="41">
        <v>0</v>
      </c>
      <c r="M16" s="41">
        <v>3</v>
      </c>
    </row>
    <row r="17" spans="1:13" s="40" customFormat="1" ht="18" customHeight="1">
      <c r="A17" s="29" t="s">
        <v>72</v>
      </c>
      <c r="B17" s="15" t="s">
        <v>0</v>
      </c>
      <c r="C17" s="39">
        <v>81</v>
      </c>
      <c r="D17" s="41">
        <v>4</v>
      </c>
      <c r="E17" s="41">
        <v>9</v>
      </c>
      <c r="F17" s="41">
        <v>2</v>
      </c>
      <c r="G17" s="41">
        <v>34</v>
      </c>
      <c r="H17" s="41">
        <v>9</v>
      </c>
      <c r="I17" s="41">
        <v>2</v>
      </c>
      <c r="J17" s="41">
        <v>1</v>
      </c>
      <c r="K17" s="41">
        <v>13</v>
      </c>
      <c r="L17" s="41">
        <v>0</v>
      </c>
      <c r="M17" s="41">
        <v>7</v>
      </c>
    </row>
    <row r="18" spans="1:13" s="40" customFormat="1" ht="18" customHeight="1">
      <c r="A18" s="29"/>
      <c r="B18" s="15" t="s">
        <v>142</v>
      </c>
      <c r="C18" s="39">
        <v>42</v>
      </c>
      <c r="D18" s="41">
        <v>3</v>
      </c>
      <c r="E18" s="41">
        <v>3</v>
      </c>
      <c r="F18" s="41">
        <v>1</v>
      </c>
      <c r="G18" s="41">
        <v>26</v>
      </c>
      <c r="H18" s="41">
        <v>3</v>
      </c>
      <c r="I18" s="41">
        <v>1</v>
      </c>
      <c r="J18" s="41">
        <v>2</v>
      </c>
      <c r="K18" s="41">
        <v>1</v>
      </c>
      <c r="L18" s="41">
        <v>0</v>
      </c>
      <c r="M18" s="41">
        <v>2</v>
      </c>
    </row>
    <row r="19" spans="1:13" s="40" customFormat="1" ht="18" customHeight="1">
      <c r="A19" s="29" t="s">
        <v>73</v>
      </c>
      <c r="B19" s="15" t="s">
        <v>0</v>
      </c>
      <c r="C19" s="39">
        <v>71</v>
      </c>
      <c r="D19" s="41">
        <v>5</v>
      </c>
      <c r="E19" s="41">
        <v>7</v>
      </c>
      <c r="F19" s="41">
        <v>5</v>
      </c>
      <c r="G19" s="41">
        <v>30</v>
      </c>
      <c r="H19" s="41">
        <v>9</v>
      </c>
      <c r="I19" s="41">
        <v>2</v>
      </c>
      <c r="J19" s="41">
        <v>0</v>
      </c>
      <c r="K19" s="41">
        <v>8</v>
      </c>
      <c r="L19" s="41">
        <v>0</v>
      </c>
      <c r="M19" s="41">
        <v>5</v>
      </c>
    </row>
    <row r="20" spans="1:13" s="40" customFormat="1" ht="18" customHeight="1">
      <c r="A20" s="29"/>
      <c r="B20" s="15" t="s">
        <v>142</v>
      </c>
      <c r="C20" s="39">
        <v>44</v>
      </c>
      <c r="D20" s="41">
        <v>4</v>
      </c>
      <c r="E20" s="41">
        <v>7</v>
      </c>
      <c r="F20" s="41">
        <v>2</v>
      </c>
      <c r="G20" s="41">
        <v>16</v>
      </c>
      <c r="H20" s="41">
        <v>4</v>
      </c>
      <c r="I20" s="41">
        <v>2</v>
      </c>
      <c r="J20" s="41">
        <v>1</v>
      </c>
      <c r="K20" s="41">
        <v>7</v>
      </c>
      <c r="L20" s="41">
        <v>0</v>
      </c>
      <c r="M20" s="41">
        <v>1</v>
      </c>
    </row>
    <row r="21" spans="1:13" s="40" customFormat="1" ht="18" customHeight="1">
      <c r="A21" s="29" t="s">
        <v>74</v>
      </c>
      <c r="B21" s="15" t="s">
        <v>0</v>
      </c>
      <c r="C21" s="39">
        <v>81</v>
      </c>
      <c r="D21" s="41">
        <v>6</v>
      </c>
      <c r="E21" s="41">
        <v>12</v>
      </c>
      <c r="F21" s="41">
        <v>5</v>
      </c>
      <c r="G21" s="41">
        <v>36</v>
      </c>
      <c r="H21" s="41">
        <v>8</v>
      </c>
      <c r="I21" s="41">
        <v>3</v>
      </c>
      <c r="J21" s="41">
        <v>3</v>
      </c>
      <c r="K21" s="41">
        <v>5</v>
      </c>
      <c r="L21" s="41">
        <v>0</v>
      </c>
      <c r="M21" s="41">
        <v>3</v>
      </c>
    </row>
    <row r="22" spans="1:13" s="40" customFormat="1" ht="18" customHeight="1">
      <c r="A22" s="29"/>
      <c r="B22" s="15" t="s">
        <v>142</v>
      </c>
      <c r="C22" s="39">
        <v>68</v>
      </c>
      <c r="D22" s="41">
        <v>5</v>
      </c>
      <c r="E22" s="41">
        <v>13</v>
      </c>
      <c r="F22" s="41">
        <v>1</v>
      </c>
      <c r="G22" s="41">
        <v>25</v>
      </c>
      <c r="H22" s="41">
        <v>8</v>
      </c>
      <c r="I22" s="41">
        <v>2</v>
      </c>
      <c r="J22" s="41">
        <v>1</v>
      </c>
      <c r="K22" s="41">
        <v>9</v>
      </c>
      <c r="L22" s="41">
        <v>0</v>
      </c>
      <c r="M22" s="41">
        <v>4</v>
      </c>
    </row>
    <row r="23" spans="1:13" s="40" customFormat="1" ht="18" customHeight="1">
      <c r="A23" s="27" t="s">
        <v>144</v>
      </c>
      <c r="B23" s="15" t="s">
        <v>141</v>
      </c>
      <c r="C23" s="39">
        <v>1174</v>
      </c>
      <c r="D23" s="41">
        <v>152</v>
      </c>
      <c r="E23" s="41">
        <v>83</v>
      </c>
      <c r="F23" s="41">
        <v>27</v>
      </c>
      <c r="G23" s="41">
        <v>526</v>
      </c>
      <c r="H23" s="41">
        <v>130</v>
      </c>
      <c r="I23" s="41">
        <v>31</v>
      </c>
      <c r="J23" s="41">
        <v>27</v>
      </c>
      <c r="K23" s="41">
        <v>120</v>
      </c>
      <c r="L23" s="41">
        <v>0</v>
      </c>
      <c r="M23" s="41">
        <v>78</v>
      </c>
    </row>
    <row r="24" spans="1:13" s="40" customFormat="1" ht="18" customHeight="1">
      <c r="A24" s="29" t="s">
        <v>67</v>
      </c>
      <c r="B24" s="15" t="s">
        <v>0</v>
      </c>
      <c r="C24" s="39">
        <v>232</v>
      </c>
      <c r="D24" s="41">
        <v>39</v>
      </c>
      <c r="E24" s="41">
        <v>16</v>
      </c>
      <c r="F24" s="41">
        <v>3</v>
      </c>
      <c r="G24" s="41">
        <v>116</v>
      </c>
      <c r="H24" s="41">
        <v>22</v>
      </c>
      <c r="I24" s="41">
        <v>4</v>
      </c>
      <c r="J24" s="41">
        <v>1</v>
      </c>
      <c r="K24" s="41">
        <v>27</v>
      </c>
      <c r="L24" s="41">
        <v>0</v>
      </c>
      <c r="M24" s="41">
        <v>4</v>
      </c>
    </row>
    <row r="25" spans="1:13" s="40" customFormat="1" ht="18" customHeight="1">
      <c r="A25" s="29"/>
      <c r="B25" s="15" t="s">
        <v>142</v>
      </c>
      <c r="C25" s="39">
        <v>115</v>
      </c>
      <c r="D25" s="41">
        <v>12</v>
      </c>
      <c r="E25" s="41">
        <v>9</v>
      </c>
      <c r="F25" s="41">
        <v>4</v>
      </c>
      <c r="G25" s="41">
        <v>51</v>
      </c>
      <c r="H25" s="41">
        <v>16</v>
      </c>
      <c r="I25" s="41">
        <v>8</v>
      </c>
      <c r="J25" s="41">
        <v>1</v>
      </c>
      <c r="K25" s="41">
        <v>10</v>
      </c>
      <c r="L25" s="41">
        <v>0</v>
      </c>
      <c r="M25" s="41">
        <v>4</v>
      </c>
    </row>
    <row r="26" spans="1:13" s="40" customFormat="1" ht="18" customHeight="1">
      <c r="A26" s="29" t="s">
        <v>68</v>
      </c>
      <c r="B26" s="15" t="s">
        <v>0</v>
      </c>
      <c r="C26" s="39">
        <v>232</v>
      </c>
      <c r="D26" s="41">
        <v>30</v>
      </c>
      <c r="E26" s="41">
        <v>21</v>
      </c>
      <c r="F26" s="41">
        <v>1</v>
      </c>
      <c r="G26" s="41">
        <v>101</v>
      </c>
      <c r="H26" s="41">
        <v>25</v>
      </c>
      <c r="I26" s="41">
        <v>5</v>
      </c>
      <c r="J26" s="41">
        <v>5</v>
      </c>
      <c r="K26" s="41">
        <v>29</v>
      </c>
      <c r="L26" s="41">
        <v>0</v>
      </c>
      <c r="M26" s="41">
        <v>15</v>
      </c>
    </row>
    <row r="27" spans="1:13" s="40" customFormat="1" ht="18" customHeight="1">
      <c r="A27" s="29"/>
      <c r="B27" s="15" t="s">
        <v>142</v>
      </c>
      <c r="C27" s="39">
        <v>145</v>
      </c>
      <c r="D27" s="41">
        <v>15</v>
      </c>
      <c r="E27" s="41">
        <v>11</v>
      </c>
      <c r="F27" s="41">
        <v>8</v>
      </c>
      <c r="G27" s="41">
        <v>67</v>
      </c>
      <c r="H27" s="41">
        <v>15</v>
      </c>
      <c r="I27" s="41">
        <v>2</v>
      </c>
      <c r="J27" s="41">
        <v>8</v>
      </c>
      <c r="K27" s="41">
        <v>10</v>
      </c>
      <c r="L27" s="41">
        <v>0</v>
      </c>
      <c r="M27" s="41">
        <v>9</v>
      </c>
    </row>
    <row r="28" spans="1:13" s="40" customFormat="1" ht="18" customHeight="1">
      <c r="A28" s="29" t="s">
        <v>70</v>
      </c>
      <c r="B28" s="15" t="s">
        <v>0</v>
      </c>
      <c r="C28" s="39">
        <v>264</v>
      </c>
      <c r="D28" s="41">
        <v>37</v>
      </c>
      <c r="E28" s="41">
        <v>15</v>
      </c>
      <c r="F28" s="41">
        <v>5</v>
      </c>
      <c r="G28" s="41">
        <v>113</v>
      </c>
      <c r="H28" s="41">
        <v>23</v>
      </c>
      <c r="I28" s="41">
        <v>7</v>
      </c>
      <c r="J28" s="41">
        <v>9</v>
      </c>
      <c r="K28" s="41">
        <v>27</v>
      </c>
      <c r="L28" s="41">
        <v>0</v>
      </c>
      <c r="M28" s="41">
        <v>28</v>
      </c>
    </row>
    <row r="29" spans="1:13" s="40" customFormat="1" ht="18" customHeight="1">
      <c r="A29" s="29"/>
      <c r="B29" s="15" t="s">
        <v>142</v>
      </c>
      <c r="C29" s="39">
        <v>186</v>
      </c>
      <c r="D29" s="41">
        <v>19</v>
      </c>
      <c r="E29" s="41">
        <v>11</v>
      </c>
      <c r="F29" s="41">
        <v>6</v>
      </c>
      <c r="G29" s="41">
        <v>78</v>
      </c>
      <c r="H29" s="41">
        <v>29</v>
      </c>
      <c r="I29" s="41">
        <v>5</v>
      </c>
      <c r="J29" s="41">
        <v>3</v>
      </c>
      <c r="K29" s="41">
        <v>17</v>
      </c>
      <c r="L29" s="41">
        <v>0</v>
      </c>
      <c r="M29" s="41">
        <v>18</v>
      </c>
    </row>
    <row r="30" spans="1:13" s="40" customFormat="1" ht="18" customHeight="1">
      <c r="A30" s="27" t="s">
        <v>146</v>
      </c>
      <c r="B30" s="15" t="s">
        <v>141</v>
      </c>
      <c r="C30" s="39">
        <v>34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16</v>
      </c>
      <c r="J30" s="41">
        <v>18</v>
      </c>
      <c r="K30" s="41">
        <v>0</v>
      </c>
      <c r="L30" s="41">
        <v>0</v>
      </c>
      <c r="M30" s="41">
        <v>0</v>
      </c>
    </row>
    <row r="31" spans="1:13" s="40" customFormat="1" ht="18" customHeight="1">
      <c r="A31" s="29" t="s">
        <v>67</v>
      </c>
      <c r="B31" s="15" t="s">
        <v>0</v>
      </c>
      <c r="C31" s="39">
        <v>6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1</v>
      </c>
      <c r="J31" s="41">
        <v>5</v>
      </c>
      <c r="K31" s="41">
        <v>0</v>
      </c>
      <c r="L31" s="41">
        <v>0</v>
      </c>
      <c r="M31" s="41">
        <v>0</v>
      </c>
    </row>
    <row r="32" spans="1:13" s="40" customFormat="1" ht="18" customHeight="1">
      <c r="A32" s="29"/>
      <c r="B32" s="15" t="s">
        <v>142</v>
      </c>
      <c r="C32" s="39">
        <v>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1</v>
      </c>
      <c r="J32" s="41">
        <v>1</v>
      </c>
      <c r="K32" s="41">
        <v>0</v>
      </c>
      <c r="L32" s="41">
        <v>0</v>
      </c>
      <c r="M32" s="41">
        <v>0</v>
      </c>
    </row>
    <row r="33" spans="1:13" s="40" customFormat="1" ht="18" customHeight="1">
      <c r="A33" s="29" t="s">
        <v>68</v>
      </c>
      <c r="B33" s="15" t="s">
        <v>0</v>
      </c>
      <c r="C33" s="39">
        <v>7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4</v>
      </c>
      <c r="J33" s="41">
        <v>3</v>
      </c>
      <c r="K33" s="41">
        <v>0</v>
      </c>
      <c r="L33" s="41">
        <v>0</v>
      </c>
      <c r="M33" s="41">
        <v>0</v>
      </c>
    </row>
    <row r="34" spans="1:13" s="40" customFormat="1" ht="18" customHeight="1">
      <c r="A34" s="29"/>
      <c r="B34" s="15" t="s">
        <v>142</v>
      </c>
      <c r="C34" s="39">
        <v>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3</v>
      </c>
      <c r="J34" s="41">
        <v>1</v>
      </c>
      <c r="K34" s="41">
        <v>0</v>
      </c>
      <c r="L34" s="41">
        <v>0</v>
      </c>
      <c r="M34" s="41">
        <v>0</v>
      </c>
    </row>
    <row r="35" spans="1:13" s="40" customFormat="1" ht="18" customHeight="1">
      <c r="A35" s="29" t="s">
        <v>70</v>
      </c>
      <c r="B35" s="15" t="s">
        <v>0</v>
      </c>
      <c r="C35" s="39">
        <v>10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6</v>
      </c>
      <c r="J35" s="41">
        <v>4</v>
      </c>
      <c r="K35" s="41">
        <v>0</v>
      </c>
      <c r="L35" s="41">
        <v>0</v>
      </c>
      <c r="M35" s="41">
        <v>0</v>
      </c>
    </row>
    <row r="36" spans="1:13" s="40" customFormat="1" ht="18" customHeight="1">
      <c r="A36" s="29"/>
      <c r="B36" s="15" t="s">
        <v>142</v>
      </c>
      <c r="C36" s="39">
        <v>5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1</v>
      </c>
      <c r="J36" s="41">
        <v>4</v>
      </c>
      <c r="K36" s="41">
        <v>0</v>
      </c>
      <c r="L36" s="41">
        <v>0</v>
      </c>
      <c r="M36" s="41">
        <v>0</v>
      </c>
    </row>
    <row r="37" spans="1:13" s="40" customFormat="1" ht="18" customHeight="1">
      <c r="A37" s="27" t="s">
        <v>145</v>
      </c>
      <c r="B37" s="15" t="s">
        <v>141</v>
      </c>
      <c r="C37" s="39">
        <v>4320</v>
      </c>
      <c r="D37" s="41">
        <v>606</v>
      </c>
      <c r="E37" s="41">
        <v>255</v>
      </c>
      <c r="F37" s="41">
        <v>89</v>
      </c>
      <c r="G37" s="41">
        <v>2058</v>
      </c>
      <c r="H37" s="41">
        <v>470</v>
      </c>
      <c r="I37" s="41">
        <v>45</v>
      </c>
      <c r="J37" s="41">
        <v>29</v>
      </c>
      <c r="K37" s="41">
        <v>768</v>
      </c>
      <c r="L37" s="41">
        <v>0</v>
      </c>
      <c r="M37" s="41">
        <v>0</v>
      </c>
    </row>
    <row r="38" spans="1:13" s="40" customFormat="1" ht="18" customHeight="1">
      <c r="A38" s="29" t="s">
        <v>67</v>
      </c>
      <c r="B38" s="15" t="s">
        <v>0</v>
      </c>
      <c r="C38" s="39">
        <v>827</v>
      </c>
      <c r="D38" s="41">
        <v>107</v>
      </c>
      <c r="E38" s="41">
        <v>52</v>
      </c>
      <c r="F38" s="41">
        <v>13</v>
      </c>
      <c r="G38" s="41">
        <v>389</v>
      </c>
      <c r="H38" s="41">
        <v>92</v>
      </c>
      <c r="I38" s="41">
        <v>6</v>
      </c>
      <c r="J38" s="41">
        <v>6</v>
      </c>
      <c r="K38" s="41">
        <v>162</v>
      </c>
      <c r="L38" s="41">
        <v>0</v>
      </c>
      <c r="M38" s="41">
        <v>0</v>
      </c>
    </row>
    <row r="39" spans="1:13" s="40" customFormat="1" ht="18" customHeight="1">
      <c r="A39" s="29"/>
      <c r="B39" s="15" t="s">
        <v>142</v>
      </c>
      <c r="C39" s="39">
        <v>532</v>
      </c>
      <c r="D39" s="41">
        <v>87</v>
      </c>
      <c r="E39" s="41">
        <v>29</v>
      </c>
      <c r="F39" s="41">
        <v>12</v>
      </c>
      <c r="G39" s="41">
        <v>256</v>
      </c>
      <c r="H39" s="41">
        <v>57</v>
      </c>
      <c r="I39" s="41">
        <v>4</v>
      </c>
      <c r="J39" s="41">
        <v>4</v>
      </c>
      <c r="K39" s="41">
        <v>83</v>
      </c>
      <c r="L39" s="41">
        <v>0</v>
      </c>
      <c r="M39" s="41">
        <v>0</v>
      </c>
    </row>
    <row r="40" spans="1:13" s="40" customFormat="1" ht="18" customHeight="1">
      <c r="A40" s="29" t="s">
        <v>68</v>
      </c>
      <c r="B40" s="15" t="s">
        <v>0</v>
      </c>
      <c r="C40" s="39">
        <v>925</v>
      </c>
      <c r="D40" s="41">
        <v>124</v>
      </c>
      <c r="E40" s="41">
        <v>54</v>
      </c>
      <c r="F40" s="41">
        <v>19</v>
      </c>
      <c r="G40" s="41">
        <v>438</v>
      </c>
      <c r="H40" s="41">
        <v>101</v>
      </c>
      <c r="I40" s="41">
        <v>9</v>
      </c>
      <c r="J40" s="41">
        <v>5</v>
      </c>
      <c r="K40" s="41">
        <v>175</v>
      </c>
      <c r="L40" s="41">
        <v>0</v>
      </c>
      <c r="M40" s="41">
        <v>0</v>
      </c>
    </row>
    <row r="41" spans="1:13" s="40" customFormat="1" ht="18" customHeight="1">
      <c r="A41" s="29"/>
      <c r="B41" s="15" t="s">
        <v>142</v>
      </c>
      <c r="C41" s="39">
        <v>512</v>
      </c>
      <c r="D41" s="41">
        <v>77</v>
      </c>
      <c r="E41" s="41">
        <v>35</v>
      </c>
      <c r="F41" s="41">
        <v>6</v>
      </c>
      <c r="G41" s="41">
        <v>241</v>
      </c>
      <c r="H41" s="41">
        <v>53</v>
      </c>
      <c r="I41" s="41">
        <v>9</v>
      </c>
      <c r="J41" s="41">
        <v>5</v>
      </c>
      <c r="K41" s="41">
        <v>86</v>
      </c>
      <c r="L41" s="41">
        <v>0</v>
      </c>
      <c r="M41" s="41">
        <v>0</v>
      </c>
    </row>
    <row r="42" spans="1:24" s="40" customFormat="1" ht="18" customHeight="1">
      <c r="A42" s="29" t="s">
        <v>70</v>
      </c>
      <c r="B42" s="15" t="s">
        <v>0</v>
      </c>
      <c r="C42" s="39">
        <v>929</v>
      </c>
      <c r="D42" s="41">
        <v>120</v>
      </c>
      <c r="E42" s="41">
        <v>58</v>
      </c>
      <c r="F42" s="41">
        <v>18</v>
      </c>
      <c r="G42" s="41">
        <v>436</v>
      </c>
      <c r="H42" s="41">
        <v>107</v>
      </c>
      <c r="I42" s="41">
        <v>11</v>
      </c>
      <c r="J42" s="41">
        <v>5</v>
      </c>
      <c r="K42" s="41">
        <v>174</v>
      </c>
      <c r="L42" s="41">
        <v>0</v>
      </c>
      <c r="M42" s="41"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40" customFormat="1" ht="18" customHeight="1">
      <c r="A43" s="29"/>
      <c r="B43" s="15" t="s">
        <v>142</v>
      </c>
      <c r="C43" s="39">
        <v>595</v>
      </c>
      <c r="D43" s="41">
        <v>91</v>
      </c>
      <c r="E43" s="41">
        <v>27</v>
      </c>
      <c r="F43" s="41">
        <v>21</v>
      </c>
      <c r="G43" s="41">
        <v>298</v>
      </c>
      <c r="H43" s="41">
        <v>60</v>
      </c>
      <c r="I43" s="41">
        <v>6</v>
      </c>
      <c r="J43" s="41">
        <v>4</v>
      </c>
      <c r="K43" s="41">
        <v>88</v>
      </c>
      <c r="L43" s="41">
        <v>0</v>
      </c>
      <c r="M43" s="41"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="37" customFormat="1" ht="18" customHeight="1">
      <c r="B44" s="14"/>
    </row>
    <row r="45" spans="1:13" s="37" customFormat="1" ht="18" customHeight="1">
      <c r="A45" s="54" t="s">
        <v>25</v>
      </c>
      <c r="B45" s="14" t="s">
        <v>141</v>
      </c>
      <c r="C45" s="42">
        <v>2086</v>
      </c>
      <c r="D45" s="43">
        <v>289</v>
      </c>
      <c r="E45" s="43">
        <v>165</v>
      </c>
      <c r="F45" s="43">
        <v>60</v>
      </c>
      <c r="G45" s="43">
        <v>916</v>
      </c>
      <c r="H45" s="43">
        <v>258</v>
      </c>
      <c r="I45" s="43">
        <v>43</v>
      </c>
      <c r="J45" s="43">
        <v>29</v>
      </c>
      <c r="K45" s="43">
        <v>315</v>
      </c>
      <c r="L45" s="43">
        <v>0</v>
      </c>
      <c r="M45" s="43">
        <v>11</v>
      </c>
    </row>
    <row r="46" spans="1:13" s="40" customFormat="1" ht="18" customHeight="1">
      <c r="A46" s="27" t="s">
        <v>84</v>
      </c>
      <c r="B46" s="15" t="s">
        <v>27</v>
      </c>
      <c r="C46" s="39">
        <v>97</v>
      </c>
      <c r="D46" s="41">
        <v>9</v>
      </c>
      <c r="E46" s="41">
        <v>14</v>
      </c>
      <c r="F46" s="41">
        <v>3</v>
      </c>
      <c r="G46" s="41">
        <v>41</v>
      </c>
      <c r="H46" s="41">
        <v>9</v>
      </c>
      <c r="I46" s="41">
        <v>1</v>
      </c>
      <c r="J46" s="41">
        <v>2</v>
      </c>
      <c r="K46" s="41">
        <v>16</v>
      </c>
      <c r="L46" s="41">
        <v>0</v>
      </c>
      <c r="M46" s="41">
        <v>2</v>
      </c>
    </row>
    <row r="47" spans="1:13" s="40" customFormat="1" ht="18" customHeight="1">
      <c r="A47" s="55"/>
      <c r="B47" s="15" t="s">
        <v>142</v>
      </c>
      <c r="C47" s="39">
        <v>57</v>
      </c>
      <c r="D47" s="41">
        <v>5</v>
      </c>
      <c r="E47" s="41">
        <v>9</v>
      </c>
      <c r="F47" s="41">
        <v>4</v>
      </c>
      <c r="G47" s="41">
        <v>19</v>
      </c>
      <c r="H47" s="41">
        <v>6</v>
      </c>
      <c r="I47" s="41">
        <v>5</v>
      </c>
      <c r="J47" s="41">
        <v>0</v>
      </c>
      <c r="K47" s="41">
        <v>5</v>
      </c>
      <c r="L47" s="41">
        <v>0</v>
      </c>
      <c r="M47" s="41">
        <v>4</v>
      </c>
    </row>
    <row r="48" spans="1:13" s="40" customFormat="1" ht="18" customHeight="1">
      <c r="A48" s="27" t="s">
        <v>144</v>
      </c>
      <c r="B48" s="15" t="s">
        <v>27</v>
      </c>
      <c r="C48" s="39">
        <v>216</v>
      </c>
      <c r="D48" s="41">
        <v>27</v>
      </c>
      <c r="E48" s="41">
        <v>20</v>
      </c>
      <c r="F48" s="41">
        <v>5</v>
      </c>
      <c r="G48" s="41">
        <v>93</v>
      </c>
      <c r="H48" s="41">
        <v>38</v>
      </c>
      <c r="I48" s="41">
        <v>1</v>
      </c>
      <c r="J48" s="41">
        <v>3</v>
      </c>
      <c r="K48" s="41">
        <v>25</v>
      </c>
      <c r="L48" s="41">
        <v>0</v>
      </c>
      <c r="M48" s="41">
        <v>4</v>
      </c>
    </row>
    <row r="49" spans="1:13" s="40" customFormat="1" ht="18" customHeight="1">
      <c r="A49" s="47"/>
      <c r="B49" s="15" t="s">
        <v>142</v>
      </c>
      <c r="C49" s="39">
        <v>151</v>
      </c>
      <c r="D49" s="41">
        <v>29</v>
      </c>
      <c r="E49" s="41">
        <v>9</v>
      </c>
      <c r="F49" s="41">
        <v>3</v>
      </c>
      <c r="G49" s="41">
        <v>63</v>
      </c>
      <c r="H49" s="41">
        <v>29</v>
      </c>
      <c r="I49" s="41">
        <v>5</v>
      </c>
      <c r="J49" s="41">
        <v>4</v>
      </c>
      <c r="K49" s="41">
        <v>8</v>
      </c>
      <c r="L49" s="41">
        <v>0</v>
      </c>
      <c r="M49" s="41">
        <v>1</v>
      </c>
    </row>
    <row r="50" spans="1:13" s="40" customFormat="1" ht="18" customHeight="1">
      <c r="A50" s="27" t="s">
        <v>146</v>
      </c>
      <c r="B50" s="15" t="s">
        <v>27</v>
      </c>
      <c r="C50" s="39">
        <v>11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2</v>
      </c>
      <c r="J50" s="41">
        <v>9</v>
      </c>
      <c r="K50" s="41">
        <v>0</v>
      </c>
      <c r="L50" s="41">
        <v>0</v>
      </c>
      <c r="M50" s="41">
        <v>0</v>
      </c>
    </row>
    <row r="51" spans="1:13" s="40" customFormat="1" ht="18" customHeight="1">
      <c r="A51" s="55"/>
      <c r="B51" s="15" t="s">
        <v>142</v>
      </c>
      <c r="C51" s="39">
        <v>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1</v>
      </c>
      <c r="J51" s="41">
        <v>4</v>
      </c>
      <c r="K51" s="41">
        <v>0</v>
      </c>
      <c r="L51" s="41">
        <v>0</v>
      </c>
      <c r="M51" s="41">
        <v>0</v>
      </c>
    </row>
    <row r="52" spans="1:13" s="40" customFormat="1" ht="18" customHeight="1">
      <c r="A52" s="27" t="s">
        <v>145</v>
      </c>
      <c r="B52" s="15" t="s">
        <v>27</v>
      </c>
      <c r="C52" s="39">
        <v>938</v>
      </c>
      <c r="D52" s="41">
        <v>135</v>
      </c>
      <c r="E52" s="41">
        <v>70</v>
      </c>
      <c r="F52" s="41">
        <v>28</v>
      </c>
      <c r="G52" s="41">
        <v>426</v>
      </c>
      <c r="H52" s="41">
        <v>108</v>
      </c>
      <c r="I52" s="41">
        <v>18</v>
      </c>
      <c r="J52" s="41">
        <v>3</v>
      </c>
      <c r="K52" s="41">
        <v>150</v>
      </c>
      <c r="L52" s="41">
        <v>0</v>
      </c>
      <c r="M52" s="41">
        <v>0</v>
      </c>
    </row>
    <row r="53" spans="1:13" s="40" customFormat="1" ht="18" customHeight="1" thickBot="1">
      <c r="A53" s="56"/>
      <c r="B53" s="48" t="s">
        <v>142</v>
      </c>
      <c r="C53" s="44">
        <v>611</v>
      </c>
      <c r="D53" s="45">
        <v>84</v>
      </c>
      <c r="E53" s="45">
        <v>43</v>
      </c>
      <c r="F53" s="45">
        <v>17</v>
      </c>
      <c r="G53" s="45">
        <v>274</v>
      </c>
      <c r="H53" s="45">
        <v>68</v>
      </c>
      <c r="I53" s="45">
        <v>10</v>
      </c>
      <c r="J53" s="45">
        <v>4</v>
      </c>
      <c r="K53" s="45">
        <v>111</v>
      </c>
      <c r="L53" s="45">
        <v>0</v>
      </c>
      <c r="M53" s="45">
        <v>0</v>
      </c>
    </row>
  </sheetData>
  <sheetProtection/>
  <mergeCells count="5">
    <mergeCell ref="A1:M1"/>
    <mergeCell ref="A2:M2"/>
    <mergeCell ref="C4:C5"/>
    <mergeCell ref="D4:G4"/>
    <mergeCell ref="H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pane xSplit="2" ySplit="5" topLeftCell="C6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D59" sqref="D59"/>
    </sheetView>
  </sheetViews>
  <sheetFormatPr defaultColWidth="9.00390625" defaultRowHeight="16.5"/>
  <cols>
    <col min="1" max="1" width="23.375" style="7" bestFit="1" customWidth="1"/>
    <col min="2" max="2" width="5.125" style="7" customWidth="1"/>
    <col min="3" max="3" width="7.875" style="7" customWidth="1"/>
    <col min="4" max="4" width="6.75390625" style="7" bestFit="1" customWidth="1"/>
    <col min="5" max="6" width="6.625" style="7" customWidth="1"/>
    <col min="7" max="7" width="8.375" style="7" bestFit="1" customWidth="1"/>
    <col min="8" max="10" width="6.625" style="7" customWidth="1"/>
    <col min="11" max="11" width="6.75390625" style="7" bestFit="1" customWidth="1"/>
    <col min="12" max="12" width="8.00390625" style="7" bestFit="1" customWidth="1"/>
    <col min="13" max="13" width="6.625" style="7" customWidth="1"/>
    <col min="14" max="16384" width="9.00390625" style="7" customWidth="1"/>
  </cols>
  <sheetData>
    <row r="1" spans="1:13" s="30" customFormat="1" ht="30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customHeight="1">
      <c r="A2" s="71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53</v>
      </c>
    </row>
    <row r="4" spans="1:14" ht="19.5" customHeight="1">
      <c r="A4" s="1"/>
      <c r="B4" s="2"/>
      <c r="C4" s="72" t="s">
        <v>54</v>
      </c>
      <c r="D4" s="74" t="s">
        <v>5</v>
      </c>
      <c r="E4" s="75"/>
      <c r="F4" s="75"/>
      <c r="G4" s="76"/>
      <c r="H4" s="74" t="s">
        <v>44</v>
      </c>
      <c r="I4" s="75"/>
      <c r="J4" s="75"/>
      <c r="K4" s="76"/>
      <c r="L4" s="33" t="s">
        <v>33</v>
      </c>
      <c r="M4" s="33" t="s">
        <v>49</v>
      </c>
      <c r="N4" s="6"/>
    </row>
    <row r="5" spans="1:16" s="12" customFormat="1" ht="34.5" customHeight="1">
      <c r="A5" s="8"/>
      <c r="B5" s="9"/>
      <c r="C5" s="73"/>
      <c r="D5" s="34" t="s">
        <v>55</v>
      </c>
      <c r="E5" s="34" t="s">
        <v>46</v>
      </c>
      <c r="F5" s="34" t="s">
        <v>35</v>
      </c>
      <c r="G5" s="34" t="s">
        <v>47</v>
      </c>
      <c r="H5" s="10" t="s">
        <v>34</v>
      </c>
      <c r="I5" s="10" t="s">
        <v>46</v>
      </c>
      <c r="J5" s="34" t="s">
        <v>11</v>
      </c>
      <c r="K5" s="10" t="s">
        <v>47</v>
      </c>
      <c r="L5" s="10" t="s">
        <v>14</v>
      </c>
      <c r="M5" s="10" t="s">
        <v>35</v>
      </c>
      <c r="N5" s="11"/>
      <c r="O5" s="11"/>
      <c r="P5" s="11"/>
    </row>
    <row r="6" spans="1:13" s="37" customFormat="1" ht="18" customHeight="1">
      <c r="A6" s="53" t="s">
        <v>16</v>
      </c>
      <c r="B6" s="14" t="s">
        <v>141</v>
      </c>
      <c r="C6" s="35">
        <v>6261</v>
      </c>
      <c r="D6" s="36">
        <v>804</v>
      </c>
      <c r="E6" s="36">
        <v>479</v>
      </c>
      <c r="F6" s="36">
        <v>135</v>
      </c>
      <c r="G6" s="36">
        <v>2823</v>
      </c>
      <c r="H6" s="36">
        <v>662</v>
      </c>
      <c r="I6" s="36">
        <v>151</v>
      </c>
      <c r="J6" s="36">
        <v>104</v>
      </c>
      <c r="K6" s="36">
        <v>989</v>
      </c>
      <c r="L6" s="36">
        <v>0</v>
      </c>
      <c r="M6" s="36">
        <v>114</v>
      </c>
    </row>
    <row r="7" spans="1:13" s="37" customFormat="1" ht="18" customHeight="1">
      <c r="A7" s="27" t="s">
        <v>143</v>
      </c>
      <c r="B7" s="15" t="s">
        <v>141</v>
      </c>
      <c r="C7" s="39">
        <f>SUM(C8:C9)</f>
        <v>205</v>
      </c>
      <c r="D7" s="38">
        <f aca="true" t="shared" si="0" ref="D7:M7">SUM(D8:D9)</f>
        <v>8</v>
      </c>
      <c r="E7" s="38">
        <f t="shared" si="0"/>
        <v>60</v>
      </c>
      <c r="F7" s="38">
        <f t="shared" si="0"/>
        <v>0</v>
      </c>
      <c r="G7" s="38">
        <f t="shared" si="0"/>
        <v>40</v>
      </c>
      <c r="H7" s="38">
        <f t="shared" si="0"/>
        <v>15</v>
      </c>
      <c r="I7" s="38">
        <f t="shared" si="0"/>
        <v>27</v>
      </c>
      <c r="J7" s="38">
        <f t="shared" si="0"/>
        <v>10</v>
      </c>
      <c r="K7" s="38">
        <f t="shared" si="0"/>
        <v>41</v>
      </c>
      <c r="L7" s="38">
        <f t="shared" si="0"/>
        <v>0</v>
      </c>
      <c r="M7" s="38">
        <f t="shared" si="0"/>
        <v>4</v>
      </c>
    </row>
    <row r="8" spans="1:13" s="40" customFormat="1" ht="18" customHeight="1">
      <c r="A8" s="47"/>
      <c r="B8" s="15" t="s">
        <v>0</v>
      </c>
      <c r="C8" s="39">
        <v>115</v>
      </c>
      <c r="D8" s="38">
        <v>6</v>
      </c>
      <c r="E8" s="38">
        <v>33</v>
      </c>
      <c r="F8" s="38">
        <v>0</v>
      </c>
      <c r="G8" s="38">
        <v>26</v>
      </c>
      <c r="H8" s="38">
        <v>8</v>
      </c>
      <c r="I8" s="38">
        <v>12</v>
      </c>
      <c r="J8" s="38">
        <v>6</v>
      </c>
      <c r="K8" s="38">
        <v>22</v>
      </c>
      <c r="L8" s="38">
        <v>0</v>
      </c>
      <c r="M8" s="38">
        <v>2</v>
      </c>
    </row>
    <row r="9" spans="1:13" s="40" customFormat="1" ht="18" customHeight="1">
      <c r="A9" s="47"/>
      <c r="B9" s="15" t="s">
        <v>142</v>
      </c>
      <c r="C9" s="39">
        <v>90</v>
      </c>
      <c r="D9" s="38">
        <v>2</v>
      </c>
      <c r="E9" s="38">
        <v>27</v>
      </c>
      <c r="F9" s="38">
        <v>0</v>
      </c>
      <c r="G9" s="38">
        <v>14</v>
      </c>
      <c r="H9" s="38">
        <v>7</v>
      </c>
      <c r="I9" s="38">
        <v>15</v>
      </c>
      <c r="J9" s="38">
        <v>4</v>
      </c>
      <c r="K9" s="38">
        <v>19</v>
      </c>
      <c r="L9" s="38">
        <v>0</v>
      </c>
      <c r="M9" s="41">
        <v>2</v>
      </c>
    </row>
    <row r="10" spans="1:13" s="40" customFormat="1" ht="18" customHeight="1">
      <c r="A10" s="27" t="s">
        <v>84</v>
      </c>
      <c r="B10" s="15" t="s">
        <v>141</v>
      </c>
      <c r="C10" s="39">
        <v>665</v>
      </c>
      <c r="D10" s="38">
        <v>44</v>
      </c>
      <c r="E10" s="38">
        <v>66</v>
      </c>
      <c r="F10" s="41">
        <v>21</v>
      </c>
      <c r="G10" s="38">
        <v>305</v>
      </c>
      <c r="H10" s="38">
        <v>68</v>
      </c>
      <c r="I10" s="38">
        <v>19</v>
      </c>
      <c r="J10" s="38">
        <v>17</v>
      </c>
      <c r="K10" s="38">
        <v>87</v>
      </c>
      <c r="L10" s="41">
        <v>0</v>
      </c>
      <c r="M10" s="41">
        <v>38</v>
      </c>
    </row>
    <row r="11" spans="1:13" s="40" customFormat="1" ht="18" customHeight="1">
      <c r="A11" s="29" t="s">
        <v>67</v>
      </c>
      <c r="B11" s="15" t="s">
        <v>20</v>
      </c>
      <c r="C11" s="39">
        <v>50</v>
      </c>
      <c r="D11" s="38">
        <v>3</v>
      </c>
      <c r="E11" s="38">
        <v>2</v>
      </c>
      <c r="F11" s="38">
        <v>0</v>
      </c>
      <c r="G11" s="38">
        <v>24</v>
      </c>
      <c r="H11" s="38">
        <v>6</v>
      </c>
      <c r="I11" s="38">
        <v>1</v>
      </c>
      <c r="J11" s="38">
        <v>2</v>
      </c>
      <c r="K11" s="38">
        <v>10</v>
      </c>
      <c r="L11" s="38">
        <v>0</v>
      </c>
      <c r="M11" s="38">
        <v>2</v>
      </c>
    </row>
    <row r="12" spans="1:13" s="40" customFormat="1" ht="18" customHeight="1">
      <c r="A12" s="29"/>
      <c r="B12" s="15" t="s">
        <v>142</v>
      </c>
      <c r="C12" s="39">
        <v>30</v>
      </c>
      <c r="D12" s="38">
        <v>0</v>
      </c>
      <c r="E12" s="38">
        <v>1</v>
      </c>
      <c r="F12" s="38">
        <v>0</v>
      </c>
      <c r="G12" s="38">
        <v>15</v>
      </c>
      <c r="H12" s="38">
        <v>6</v>
      </c>
      <c r="I12" s="41">
        <v>4</v>
      </c>
      <c r="J12" s="38">
        <v>1</v>
      </c>
      <c r="K12" s="38">
        <v>3</v>
      </c>
      <c r="L12" s="41">
        <v>0</v>
      </c>
      <c r="M12" s="38">
        <v>0</v>
      </c>
    </row>
    <row r="13" spans="1:13" s="40" customFormat="1" ht="18" customHeight="1">
      <c r="A13" s="29" t="s">
        <v>68</v>
      </c>
      <c r="B13" s="15" t="s">
        <v>0</v>
      </c>
      <c r="C13" s="39">
        <v>60</v>
      </c>
      <c r="D13" s="38">
        <v>6</v>
      </c>
      <c r="E13" s="38">
        <v>7</v>
      </c>
      <c r="F13" s="38">
        <v>0</v>
      </c>
      <c r="G13" s="38">
        <v>32</v>
      </c>
      <c r="H13" s="38">
        <v>4</v>
      </c>
      <c r="I13" s="41">
        <v>1</v>
      </c>
      <c r="J13" s="41">
        <v>2</v>
      </c>
      <c r="K13" s="38">
        <v>8</v>
      </c>
      <c r="L13" s="38">
        <v>0</v>
      </c>
      <c r="M13" s="38">
        <v>0</v>
      </c>
    </row>
    <row r="14" spans="1:13" s="40" customFormat="1" ht="18" customHeight="1">
      <c r="A14" s="29"/>
      <c r="B14" s="15" t="s">
        <v>142</v>
      </c>
      <c r="C14" s="39">
        <v>40</v>
      </c>
      <c r="D14" s="38">
        <v>2</v>
      </c>
      <c r="E14" s="38">
        <v>6</v>
      </c>
      <c r="F14" s="38">
        <v>0</v>
      </c>
      <c r="G14" s="38">
        <v>16</v>
      </c>
      <c r="H14" s="38">
        <v>4</v>
      </c>
      <c r="I14" s="38">
        <v>1</v>
      </c>
      <c r="J14" s="41">
        <v>2</v>
      </c>
      <c r="K14" s="38">
        <v>7</v>
      </c>
      <c r="L14" s="38">
        <v>0</v>
      </c>
      <c r="M14" s="41">
        <v>2</v>
      </c>
    </row>
    <row r="15" spans="1:13" s="40" customFormat="1" ht="18" customHeight="1">
      <c r="A15" s="29" t="s">
        <v>70</v>
      </c>
      <c r="B15" s="15" t="s">
        <v>0</v>
      </c>
      <c r="C15" s="39">
        <v>75</v>
      </c>
      <c r="D15" s="41">
        <v>5</v>
      </c>
      <c r="E15" s="41">
        <v>7</v>
      </c>
      <c r="F15" s="41">
        <v>2</v>
      </c>
      <c r="G15" s="41">
        <v>38</v>
      </c>
      <c r="H15" s="41">
        <v>4</v>
      </c>
      <c r="I15" s="41">
        <v>2</v>
      </c>
      <c r="J15" s="41">
        <v>3</v>
      </c>
      <c r="K15" s="41">
        <v>10</v>
      </c>
      <c r="L15" s="41">
        <v>0</v>
      </c>
      <c r="M15" s="41">
        <v>4</v>
      </c>
    </row>
    <row r="16" spans="1:13" s="40" customFormat="1" ht="18" customHeight="1">
      <c r="A16" s="29"/>
      <c r="B16" s="15" t="s">
        <v>142</v>
      </c>
      <c r="C16" s="39">
        <v>32</v>
      </c>
      <c r="D16" s="41">
        <v>0</v>
      </c>
      <c r="E16" s="41">
        <v>5</v>
      </c>
      <c r="F16" s="41">
        <v>4</v>
      </c>
      <c r="G16" s="41">
        <v>9</v>
      </c>
      <c r="H16" s="41">
        <v>4</v>
      </c>
      <c r="I16" s="41">
        <v>1</v>
      </c>
      <c r="J16" s="41">
        <v>1</v>
      </c>
      <c r="K16" s="41">
        <v>6</v>
      </c>
      <c r="L16" s="41">
        <v>0</v>
      </c>
      <c r="M16" s="41">
        <v>2</v>
      </c>
    </row>
    <row r="17" spans="1:13" s="40" customFormat="1" ht="18" customHeight="1">
      <c r="A17" s="29" t="s">
        <v>72</v>
      </c>
      <c r="B17" s="15" t="s">
        <v>0</v>
      </c>
      <c r="C17" s="39">
        <v>70</v>
      </c>
      <c r="D17" s="41">
        <v>9</v>
      </c>
      <c r="E17" s="41">
        <v>9</v>
      </c>
      <c r="F17" s="41">
        <v>2</v>
      </c>
      <c r="G17" s="41">
        <v>26</v>
      </c>
      <c r="H17" s="41">
        <v>7</v>
      </c>
      <c r="I17" s="41">
        <v>2</v>
      </c>
      <c r="J17" s="41">
        <v>1</v>
      </c>
      <c r="K17" s="41">
        <v>7</v>
      </c>
      <c r="L17" s="41">
        <v>0</v>
      </c>
      <c r="M17" s="41">
        <v>7</v>
      </c>
    </row>
    <row r="18" spans="1:13" s="40" customFormat="1" ht="18" customHeight="1">
      <c r="A18" s="29"/>
      <c r="B18" s="15" t="s">
        <v>142</v>
      </c>
      <c r="C18" s="39">
        <v>43</v>
      </c>
      <c r="D18" s="41">
        <v>1</v>
      </c>
      <c r="E18" s="41">
        <v>1</v>
      </c>
      <c r="F18" s="41">
        <v>3</v>
      </c>
      <c r="G18" s="41">
        <v>22</v>
      </c>
      <c r="H18" s="41">
        <v>4</v>
      </c>
      <c r="I18" s="41">
        <v>0</v>
      </c>
      <c r="J18" s="41">
        <v>0</v>
      </c>
      <c r="K18" s="41">
        <v>7</v>
      </c>
      <c r="L18" s="41">
        <v>0</v>
      </c>
      <c r="M18" s="41">
        <v>5</v>
      </c>
    </row>
    <row r="19" spans="1:13" s="40" customFormat="1" ht="18" customHeight="1">
      <c r="A19" s="29" t="s">
        <v>73</v>
      </c>
      <c r="B19" s="15" t="s">
        <v>0</v>
      </c>
      <c r="C19" s="39">
        <v>99</v>
      </c>
      <c r="D19" s="41">
        <v>6</v>
      </c>
      <c r="E19" s="41">
        <v>11</v>
      </c>
      <c r="F19" s="41">
        <v>2</v>
      </c>
      <c r="G19" s="41">
        <v>42</v>
      </c>
      <c r="H19" s="41">
        <v>11</v>
      </c>
      <c r="I19" s="41">
        <v>2</v>
      </c>
      <c r="J19" s="41">
        <v>2</v>
      </c>
      <c r="K19" s="41">
        <v>13</v>
      </c>
      <c r="L19" s="41">
        <v>0</v>
      </c>
      <c r="M19" s="41">
        <v>10</v>
      </c>
    </row>
    <row r="20" spans="1:13" s="40" customFormat="1" ht="18" customHeight="1">
      <c r="A20" s="29"/>
      <c r="B20" s="15" t="s">
        <v>142</v>
      </c>
      <c r="C20" s="39">
        <v>43</v>
      </c>
      <c r="D20" s="41">
        <v>3</v>
      </c>
      <c r="E20" s="41">
        <v>3</v>
      </c>
      <c r="F20" s="41">
        <v>1</v>
      </c>
      <c r="G20" s="41">
        <v>26</v>
      </c>
      <c r="H20" s="41">
        <v>5</v>
      </c>
      <c r="I20" s="41">
        <v>1</v>
      </c>
      <c r="J20" s="41">
        <v>2</v>
      </c>
      <c r="K20" s="41">
        <v>1</v>
      </c>
      <c r="L20" s="41">
        <v>0</v>
      </c>
      <c r="M20" s="41">
        <v>1</v>
      </c>
    </row>
    <row r="21" spans="1:13" s="40" customFormat="1" ht="18" customHeight="1">
      <c r="A21" s="29" t="s">
        <v>74</v>
      </c>
      <c r="B21" s="15" t="s">
        <v>0</v>
      </c>
      <c r="C21" s="39">
        <v>74</v>
      </c>
      <c r="D21" s="41">
        <v>4</v>
      </c>
      <c r="E21" s="41">
        <v>7</v>
      </c>
      <c r="F21" s="41">
        <v>5</v>
      </c>
      <c r="G21" s="41">
        <v>35</v>
      </c>
      <c r="H21" s="41">
        <v>9</v>
      </c>
      <c r="I21" s="41">
        <v>2</v>
      </c>
      <c r="J21" s="41">
        <v>0</v>
      </c>
      <c r="K21" s="41">
        <v>8</v>
      </c>
      <c r="L21" s="41">
        <v>0</v>
      </c>
      <c r="M21" s="41">
        <v>4</v>
      </c>
    </row>
    <row r="22" spans="1:13" s="40" customFormat="1" ht="18" customHeight="1">
      <c r="A22" s="29"/>
      <c r="B22" s="15" t="s">
        <v>142</v>
      </c>
      <c r="C22" s="39">
        <v>49</v>
      </c>
      <c r="D22" s="41">
        <v>5</v>
      </c>
      <c r="E22" s="41">
        <v>7</v>
      </c>
      <c r="F22" s="41">
        <v>2</v>
      </c>
      <c r="G22" s="41">
        <v>20</v>
      </c>
      <c r="H22" s="41">
        <v>4</v>
      </c>
      <c r="I22" s="41">
        <v>2</v>
      </c>
      <c r="J22" s="41">
        <v>1</v>
      </c>
      <c r="K22" s="41">
        <v>7</v>
      </c>
      <c r="L22" s="41">
        <v>0</v>
      </c>
      <c r="M22" s="41">
        <v>1</v>
      </c>
    </row>
    <row r="23" spans="1:13" s="40" customFormat="1" ht="18" customHeight="1">
      <c r="A23" s="27" t="s">
        <v>144</v>
      </c>
      <c r="B23" s="15" t="s">
        <v>141</v>
      </c>
      <c r="C23" s="39">
        <v>1070</v>
      </c>
      <c r="D23" s="41">
        <v>132</v>
      </c>
      <c r="E23" s="41">
        <v>87</v>
      </c>
      <c r="F23" s="41">
        <v>21</v>
      </c>
      <c r="G23" s="41">
        <v>476</v>
      </c>
      <c r="H23" s="41">
        <v>119</v>
      </c>
      <c r="I23" s="41">
        <v>35</v>
      </c>
      <c r="J23" s="41">
        <v>25</v>
      </c>
      <c r="K23" s="41">
        <v>103</v>
      </c>
      <c r="L23" s="41">
        <v>0</v>
      </c>
      <c r="M23" s="41">
        <v>72</v>
      </c>
    </row>
    <row r="24" spans="1:13" s="40" customFormat="1" ht="18" customHeight="1">
      <c r="A24" s="29" t="s">
        <v>67</v>
      </c>
      <c r="B24" s="15" t="s">
        <v>0</v>
      </c>
      <c r="C24" s="39">
        <v>180</v>
      </c>
      <c r="D24" s="41">
        <v>15</v>
      </c>
      <c r="E24" s="41">
        <v>18</v>
      </c>
      <c r="F24" s="41">
        <v>5</v>
      </c>
      <c r="G24" s="41">
        <v>89</v>
      </c>
      <c r="H24" s="41">
        <v>23</v>
      </c>
      <c r="I24" s="41">
        <v>3</v>
      </c>
      <c r="J24" s="41">
        <v>5</v>
      </c>
      <c r="K24" s="41">
        <v>16</v>
      </c>
      <c r="L24" s="41">
        <v>0</v>
      </c>
      <c r="M24" s="41">
        <v>6</v>
      </c>
    </row>
    <row r="25" spans="1:13" s="40" customFormat="1" ht="18" customHeight="1">
      <c r="A25" s="29"/>
      <c r="B25" s="15" t="s">
        <v>142</v>
      </c>
      <c r="C25" s="39">
        <v>120</v>
      </c>
      <c r="D25" s="41">
        <v>16</v>
      </c>
      <c r="E25" s="41">
        <v>13</v>
      </c>
      <c r="F25" s="41">
        <v>0</v>
      </c>
      <c r="G25" s="41">
        <v>47</v>
      </c>
      <c r="H25" s="41">
        <v>17</v>
      </c>
      <c r="I25" s="41">
        <v>8</v>
      </c>
      <c r="J25" s="41">
        <v>2</v>
      </c>
      <c r="K25" s="41">
        <v>12</v>
      </c>
      <c r="L25" s="41">
        <v>0</v>
      </c>
      <c r="M25" s="41">
        <v>5</v>
      </c>
    </row>
    <row r="26" spans="1:13" s="40" customFormat="1" ht="18" customHeight="1">
      <c r="A26" s="29" t="s">
        <v>68</v>
      </c>
      <c r="B26" s="15" t="s">
        <v>0</v>
      </c>
      <c r="C26" s="39">
        <v>251</v>
      </c>
      <c r="D26" s="41">
        <v>40</v>
      </c>
      <c r="E26" s="41">
        <v>17</v>
      </c>
      <c r="F26" s="41">
        <v>3</v>
      </c>
      <c r="G26" s="41">
        <v>118</v>
      </c>
      <c r="H26" s="41">
        <v>22</v>
      </c>
      <c r="I26" s="41">
        <v>7</v>
      </c>
      <c r="J26" s="41">
        <v>2</v>
      </c>
      <c r="K26" s="41">
        <v>26</v>
      </c>
      <c r="L26" s="41">
        <v>0</v>
      </c>
      <c r="M26" s="41">
        <v>16</v>
      </c>
    </row>
    <row r="27" spans="1:13" s="40" customFormat="1" ht="18" customHeight="1">
      <c r="A27" s="29"/>
      <c r="B27" s="15" t="s">
        <v>142</v>
      </c>
      <c r="C27" s="39">
        <v>125</v>
      </c>
      <c r="D27" s="41">
        <v>14</v>
      </c>
      <c r="E27" s="41">
        <v>8</v>
      </c>
      <c r="F27" s="41">
        <v>7</v>
      </c>
      <c r="G27" s="41">
        <v>51</v>
      </c>
      <c r="H27" s="41">
        <v>17</v>
      </c>
      <c r="I27" s="41">
        <v>9</v>
      </c>
      <c r="J27" s="41">
        <v>1</v>
      </c>
      <c r="K27" s="41">
        <v>10</v>
      </c>
      <c r="L27" s="41">
        <v>0</v>
      </c>
      <c r="M27" s="41">
        <v>8</v>
      </c>
    </row>
    <row r="28" spans="1:13" s="40" customFormat="1" ht="18" customHeight="1">
      <c r="A28" s="29" t="s">
        <v>70</v>
      </c>
      <c r="B28" s="15" t="s">
        <v>0</v>
      </c>
      <c r="C28" s="39">
        <v>237</v>
      </c>
      <c r="D28" s="41">
        <v>30</v>
      </c>
      <c r="E28" s="41">
        <v>20</v>
      </c>
      <c r="F28" s="41">
        <v>1</v>
      </c>
      <c r="G28" s="41">
        <v>102</v>
      </c>
      <c r="H28" s="41">
        <v>24</v>
      </c>
      <c r="I28" s="41">
        <v>6</v>
      </c>
      <c r="J28" s="41">
        <v>5</v>
      </c>
      <c r="K28" s="41">
        <v>27</v>
      </c>
      <c r="L28" s="41">
        <v>0</v>
      </c>
      <c r="M28" s="41">
        <v>22</v>
      </c>
    </row>
    <row r="29" spans="1:13" s="40" customFormat="1" ht="18" customHeight="1">
      <c r="A29" s="29"/>
      <c r="B29" s="15" t="s">
        <v>142</v>
      </c>
      <c r="C29" s="39">
        <v>157</v>
      </c>
      <c r="D29" s="41">
        <v>17</v>
      </c>
      <c r="E29" s="41">
        <v>11</v>
      </c>
      <c r="F29" s="41">
        <v>5</v>
      </c>
      <c r="G29" s="41">
        <v>69</v>
      </c>
      <c r="H29" s="41">
        <v>16</v>
      </c>
      <c r="I29" s="41">
        <v>2</v>
      </c>
      <c r="J29" s="41">
        <v>10</v>
      </c>
      <c r="K29" s="41">
        <v>12</v>
      </c>
      <c r="L29" s="41">
        <v>0</v>
      </c>
      <c r="M29" s="41">
        <v>15</v>
      </c>
    </row>
    <row r="30" spans="1:13" s="40" customFormat="1" ht="18" customHeight="1">
      <c r="A30" s="27" t="s">
        <v>146</v>
      </c>
      <c r="B30" s="15" t="s">
        <v>141</v>
      </c>
      <c r="C30" s="39">
        <v>32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15</v>
      </c>
      <c r="J30" s="41">
        <v>17</v>
      </c>
      <c r="K30" s="41">
        <v>0</v>
      </c>
      <c r="L30" s="41">
        <v>0</v>
      </c>
      <c r="M30" s="41">
        <v>0</v>
      </c>
    </row>
    <row r="31" spans="1:13" s="40" customFormat="1" ht="18" customHeight="1">
      <c r="A31" s="29" t="s">
        <v>67</v>
      </c>
      <c r="B31" s="15" t="s">
        <v>0</v>
      </c>
      <c r="C31" s="39">
        <v>9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3</v>
      </c>
      <c r="J31" s="41">
        <v>6</v>
      </c>
      <c r="K31" s="41">
        <v>0</v>
      </c>
      <c r="L31" s="41">
        <v>0</v>
      </c>
      <c r="M31" s="41">
        <v>0</v>
      </c>
    </row>
    <row r="32" spans="1:13" s="40" customFormat="1" ht="18" customHeight="1">
      <c r="A32" s="29"/>
      <c r="B32" s="15" t="s">
        <v>142</v>
      </c>
      <c r="C32" s="39">
        <v>5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3</v>
      </c>
      <c r="J32" s="41">
        <v>2</v>
      </c>
      <c r="K32" s="41">
        <v>0</v>
      </c>
      <c r="L32" s="41">
        <v>0</v>
      </c>
      <c r="M32" s="41">
        <v>0</v>
      </c>
    </row>
    <row r="33" spans="1:13" s="40" customFormat="1" ht="18" customHeight="1">
      <c r="A33" s="29" t="s">
        <v>68</v>
      </c>
      <c r="B33" s="15" t="s">
        <v>0</v>
      </c>
      <c r="C33" s="39">
        <v>4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1</v>
      </c>
      <c r="J33" s="41">
        <v>3</v>
      </c>
      <c r="K33" s="41">
        <v>0</v>
      </c>
      <c r="L33" s="41">
        <v>0</v>
      </c>
      <c r="M33" s="41">
        <v>0</v>
      </c>
    </row>
    <row r="34" spans="1:13" s="40" customFormat="1" ht="18" customHeight="1">
      <c r="A34" s="29"/>
      <c r="B34" s="15" t="s">
        <v>142</v>
      </c>
      <c r="C34" s="39">
        <v>3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1</v>
      </c>
      <c r="J34" s="41">
        <v>2</v>
      </c>
      <c r="K34" s="41">
        <v>0</v>
      </c>
      <c r="L34" s="41">
        <v>0</v>
      </c>
      <c r="M34" s="41">
        <v>0</v>
      </c>
    </row>
    <row r="35" spans="1:13" s="40" customFormat="1" ht="18" customHeight="1">
      <c r="A35" s="29" t="s">
        <v>70</v>
      </c>
      <c r="B35" s="15" t="s">
        <v>0</v>
      </c>
      <c r="C35" s="39">
        <v>7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4</v>
      </c>
      <c r="J35" s="41">
        <v>3</v>
      </c>
      <c r="K35" s="41">
        <v>0</v>
      </c>
      <c r="L35" s="41">
        <v>0</v>
      </c>
      <c r="M35" s="41">
        <v>0</v>
      </c>
    </row>
    <row r="36" spans="1:13" s="40" customFormat="1" ht="18" customHeight="1">
      <c r="A36" s="29"/>
      <c r="B36" s="15" t="s">
        <v>142</v>
      </c>
      <c r="C36" s="39">
        <v>4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3</v>
      </c>
      <c r="J36" s="41">
        <v>1</v>
      </c>
      <c r="K36" s="41">
        <v>0</v>
      </c>
      <c r="L36" s="41">
        <v>0</v>
      </c>
      <c r="M36" s="41">
        <v>0</v>
      </c>
    </row>
    <row r="37" spans="1:13" s="40" customFormat="1" ht="18" customHeight="1">
      <c r="A37" s="27" t="s">
        <v>145</v>
      </c>
      <c r="B37" s="15" t="s">
        <v>141</v>
      </c>
      <c r="C37" s="39">
        <v>4289</v>
      </c>
      <c r="D37" s="41">
        <v>620</v>
      </c>
      <c r="E37" s="41">
        <v>266</v>
      </c>
      <c r="F37" s="41">
        <v>93</v>
      </c>
      <c r="G37" s="41">
        <v>2002</v>
      </c>
      <c r="H37" s="41">
        <v>460</v>
      </c>
      <c r="I37" s="41">
        <v>55</v>
      </c>
      <c r="J37" s="41">
        <v>35</v>
      </c>
      <c r="K37" s="41">
        <v>758</v>
      </c>
      <c r="L37" s="41">
        <v>0</v>
      </c>
      <c r="M37" s="41">
        <v>0</v>
      </c>
    </row>
    <row r="38" spans="1:13" s="40" customFormat="1" ht="18" customHeight="1">
      <c r="A38" s="29" t="s">
        <v>67</v>
      </c>
      <c r="B38" s="15" t="s">
        <v>0</v>
      </c>
      <c r="C38" s="39">
        <v>914</v>
      </c>
      <c r="D38" s="41">
        <v>140</v>
      </c>
      <c r="E38" s="41">
        <v>58</v>
      </c>
      <c r="F38" s="41">
        <v>20</v>
      </c>
      <c r="G38" s="41">
        <v>412</v>
      </c>
      <c r="H38" s="41">
        <v>100</v>
      </c>
      <c r="I38" s="41">
        <v>13</v>
      </c>
      <c r="J38" s="41">
        <v>12</v>
      </c>
      <c r="K38" s="41">
        <v>159</v>
      </c>
      <c r="L38" s="41">
        <v>0</v>
      </c>
      <c r="M38" s="41">
        <v>0</v>
      </c>
    </row>
    <row r="39" spans="1:13" s="40" customFormat="1" ht="18" customHeight="1">
      <c r="A39" s="29"/>
      <c r="B39" s="15" t="s">
        <v>142</v>
      </c>
      <c r="C39" s="39">
        <v>611</v>
      </c>
      <c r="D39" s="41">
        <v>90</v>
      </c>
      <c r="E39" s="41">
        <v>37</v>
      </c>
      <c r="F39" s="41">
        <v>19</v>
      </c>
      <c r="G39" s="41">
        <v>292</v>
      </c>
      <c r="H39" s="41">
        <v>61</v>
      </c>
      <c r="I39" s="41">
        <v>11</v>
      </c>
      <c r="J39" s="41">
        <v>3</v>
      </c>
      <c r="K39" s="41">
        <v>98</v>
      </c>
      <c r="L39" s="41">
        <v>0</v>
      </c>
      <c r="M39" s="41">
        <v>0</v>
      </c>
    </row>
    <row r="40" spans="1:13" s="40" customFormat="1" ht="18" customHeight="1">
      <c r="A40" s="29" t="s">
        <v>68</v>
      </c>
      <c r="B40" s="15" t="s">
        <v>0</v>
      </c>
      <c r="C40" s="39">
        <v>809</v>
      </c>
      <c r="D40" s="41">
        <v>104</v>
      </c>
      <c r="E40" s="41">
        <v>52</v>
      </c>
      <c r="F40" s="41">
        <v>17</v>
      </c>
      <c r="G40" s="41">
        <v>376</v>
      </c>
      <c r="H40" s="41">
        <v>90</v>
      </c>
      <c r="I40" s="41">
        <v>7</v>
      </c>
      <c r="J40" s="41">
        <v>4</v>
      </c>
      <c r="K40" s="41">
        <v>159</v>
      </c>
      <c r="L40" s="41">
        <v>0</v>
      </c>
      <c r="M40" s="41">
        <v>0</v>
      </c>
    </row>
    <row r="41" spans="1:13" s="40" customFormat="1" ht="18" customHeight="1">
      <c r="A41" s="29"/>
      <c r="B41" s="15" t="s">
        <v>142</v>
      </c>
      <c r="C41" s="39">
        <v>528</v>
      </c>
      <c r="D41" s="41">
        <v>83</v>
      </c>
      <c r="E41" s="41">
        <v>28</v>
      </c>
      <c r="F41" s="41">
        <v>12</v>
      </c>
      <c r="G41" s="41">
        <v>255</v>
      </c>
      <c r="H41" s="41">
        <v>57</v>
      </c>
      <c r="I41" s="41">
        <v>5</v>
      </c>
      <c r="J41" s="41">
        <v>7</v>
      </c>
      <c r="K41" s="41">
        <v>81</v>
      </c>
      <c r="L41" s="41">
        <v>0</v>
      </c>
      <c r="M41" s="41">
        <v>0</v>
      </c>
    </row>
    <row r="42" spans="1:24" s="40" customFormat="1" ht="18" customHeight="1">
      <c r="A42" s="29" t="s">
        <v>70</v>
      </c>
      <c r="B42" s="15" t="s">
        <v>0</v>
      </c>
      <c r="C42" s="39">
        <v>914</v>
      </c>
      <c r="D42" s="41">
        <v>124</v>
      </c>
      <c r="E42" s="41">
        <v>55</v>
      </c>
      <c r="F42" s="41">
        <v>19</v>
      </c>
      <c r="G42" s="41">
        <v>425</v>
      </c>
      <c r="H42" s="41">
        <v>99</v>
      </c>
      <c r="I42" s="41">
        <v>10</v>
      </c>
      <c r="J42" s="41">
        <v>5</v>
      </c>
      <c r="K42" s="41">
        <v>177</v>
      </c>
      <c r="L42" s="41">
        <v>0</v>
      </c>
      <c r="M42" s="41"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40" customFormat="1" ht="18" customHeight="1">
      <c r="A43" s="29"/>
      <c r="B43" s="15" t="s">
        <v>142</v>
      </c>
      <c r="C43" s="39">
        <v>513</v>
      </c>
      <c r="D43" s="41">
        <v>79</v>
      </c>
      <c r="E43" s="41">
        <v>36</v>
      </c>
      <c r="F43" s="41">
        <v>6</v>
      </c>
      <c r="G43" s="41">
        <v>242</v>
      </c>
      <c r="H43" s="41">
        <v>53</v>
      </c>
      <c r="I43" s="41">
        <v>9</v>
      </c>
      <c r="J43" s="41">
        <v>4</v>
      </c>
      <c r="K43" s="41">
        <v>84</v>
      </c>
      <c r="L43" s="41">
        <v>0</v>
      </c>
      <c r="M43" s="41"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="37" customFormat="1" ht="18" customHeight="1">
      <c r="B44" s="14"/>
    </row>
    <row r="45" spans="1:13" s="37" customFormat="1" ht="18" customHeight="1">
      <c r="A45" s="54" t="s">
        <v>25</v>
      </c>
      <c r="B45" s="14" t="s">
        <v>141</v>
      </c>
      <c r="C45" s="42">
        <v>2105</v>
      </c>
      <c r="D45" s="43">
        <v>284</v>
      </c>
      <c r="E45" s="43">
        <v>132</v>
      </c>
      <c r="F45" s="43">
        <v>55</v>
      </c>
      <c r="G45" s="43">
        <v>980</v>
      </c>
      <c r="H45" s="43">
        <v>234</v>
      </c>
      <c r="I45" s="43">
        <v>47</v>
      </c>
      <c r="J45" s="43">
        <v>32</v>
      </c>
      <c r="K45" s="43">
        <v>316</v>
      </c>
      <c r="L45" s="43">
        <v>0</v>
      </c>
      <c r="M45" s="43">
        <v>25</v>
      </c>
    </row>
    <row r="46" spans="1:13" s="40" customFormat="1" ht="18" customHeight="1">
      <c r="A46" s="27" t="s">
        <v>84</v>
      </c>
      <c r="B46" s="15" t="s">
        <v>27</v>
      </c>
      <c r="C46" s="39">
        <v>88</v>
      </c>
      <c r="D46" s="41">
        <v>6</v>
      </c>
      <c r="E46" s="41">
        <v>12</v>
      </c>
      <c r="F46" s="41">
        <v>5</v>
      </c>
      <c r="G46" s="41">
        <v>42</v>
      </c>
      <c r="H46" s="41">
        <v>8</v>
      </c>
      <c r="I46" s="41">
        <v>3</v>
      </c>
      <c r="J46" s="41">
        <v>3</v>
      </c>
      <c r="K46" s="41">
        <v>5</v>
      </c>
      <c r="L46" s="41">
        <v>0</v>
      </c>
      <c r="M46" s="41">
        <v>4</v>
      </c>
    </row>
    <row r="47" spans="1:13" s="40" customFormat="1" ht="18" customHeight="1">
      <c r="A47" s="55"/>
      <c r="B47" s="15" t="s">
        <v>142</v>
      </c>
      <c r="C47" s="39">
        <v>64</v>
      </c>
      <c r="D47" s="41">
        <v>4</v>
      </c>
      <c r="E47" s="41">
        <v>13</v>
      </c>
      <c r="F47" s="41">
        <v>1</v>
      </c>
      <c r="G47" s="41">
        <v>23</v>
      </c>
      <c r="H47" s="41">
        <v>8</v>
      </c>
      <c r="I47" s="41">
        <v>2</v>
      </c>
      <c r="J47" s="41">
        <v>0</v>
      </c>
      <c r="K47" s="41">
        <v>9</v>
      </c>
      <c r="L47" s="41">
        <v>0</v>
      </c>
      <c r="M47" s="41">
        <v>4</v>
      </c>
    </row>
    <row r="48" spans="1:13" s="40" customFormat="1" ht="18" customHeight="1">
      <c r="A48" s="27" t="s">
        <v>144</v>
      </c>
      <c r="B48" s="15" t="s">
        <v>27</v>
      </c>
      <c r="C48" s="39">
        <v>255</v>
      </c>
      <c r="D48" s="41">
        <v>45</v>
      </c>
      <c r="E48" s="41">
        <v>15</v>
      </c>
      <c r="F48" s="41">
        <v>5</v>
      </c>
      <c r="G48" s="41">
        <v>113</v>
      </c>
      <c r="H48" s="41">
        <v>24</v>
      </c>
      <c r="I48" s="41">
        <v>7</v>
      </c>
      <c r="J48" s="41">
        <v>9</v>
      </c>
      <c r="K48" s="41">
        <v>27</v>
      </c>
      <c r="L48" s="41">
        <v>0</v>
      </c>
      <c r="M48" s="41">
        <v>10</v>
      </c>
    </row>
    <row r="49" spans="1:13" s="40" customFormat="1" ht="18" customHeight="1">
      <c r="A49" s="47"/>
      <c r="B49" s="15" t="s">
        <v>142</v>
      </c>
      <c r="C49" s="39">
        <v>173</v>
      </c>
      <c r="D49" s="41">
        <v>19</v>
      </c>
      <c r="E49" s="41">
        <v>11</v>
      </c>
      <c r="F49" s="41">
        <v>6</v>
      </c>
      <c r="G49" s="41">
        <v>76</v>
      </c>
      <c r="H49" s="41">
        <v>29</v>
      </c>
      <c r="I49" s="41">
        <v>5</v>
      </c>
      <c r="J49" s="41">
        <v>3</v>
      </c>
      <c r="K49" s="41">
        <v>17</v>
      </c>
      <c r="L49" s="41">
        <v>0</v>
      </c>
      <c r="M49" s="41">
        <v>7</v>
      </c>
    </row>
    <row r="50" spans="1:13" s="40" customFormat="1" ht="18" customHeight="1">
      <c r="A50" s="27" t="s">
        <v>146</v>
      </c>
      <c r="B50" s="15" t="s">
        <v>27</v>
      </c>
      <c r="C50" s="39">
        <v>9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5</v>
      </c>
      <c r="J50" s="41">
        <v>4</v>
      </c>
      <c r="K50" s="41">
        <v>0</v>
      </c>
      <c r="L50" s="41">
        <v>0</v>
      </c>
      <c r="M50" s="41">
        <v>0</v>
      </c>
    </row>
    <row r="51" spans="1:13" s="40" customFormat="1" ht="18" customHeight="1">
      <c r="A51" s="55"/>
      <c r="B51" s="15" t="s">
        <v>142</v>
      </c>
      <c r="C51" s="39">
        <v>6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2</v>
      </c>
      <c r="J51" s="41">
        <v>4</v>
      </c>
      <c r="K51" s="41">
        <v>0</v>
      </c>
      <c r="L51" s="41">
        <v>0</v>
      </c>
      <c r="M51" s="41">
        <v>0</v>
      </c>
    </row>
    <row r="52" spans="1:13" s="40" customFormat="1" ht="18" customHeight="1">
      <c r="A52" s="27" t="s">
        <v>145</v>
      </c>
      <c r="B52" s="15" t="s">
        <v>27</v>
      </c>
      <c r="C52" s="39">
        <v>916</v>
      </c>
      <c r="D52" s="41">
        <v>120</v>
      </c>
      <c r="E52" s="41">
        <v>55</v>
      </c>
      <c r="F52" s="41">
        <v>18</v>
      </c>
      <c r="G52" s="41">
        <v>432</v>
      </c>
      <c r="H52" s="41">
        <v>107</v>
      </c>
      <c r="I52" s="41">
        <v>6</v>
      </c>
      <c r="J52" s="41">
        <v>6</v>
      </c>
      <c r="K52" s="41">
        <v>172</v>
      </c>
      <c r="L52" s="41">
        <v>0</v>
      </c>
      <c r="M52" s="41">
        <v>0</v>
      </c>
    </row>
    <row r="53" spans="1:13" s="40" customFormat="1" ht="18" customHeight="1" thickBot="1">
      <c r="A53" s="56"/>
      <c r="B53" s="48" t="s">
        <v>142</v>
      </c>
      <c r="C53" s="44">
        <v>594</v>
      </c>
      <c r="D53" s="45">
        <v>90</v>
      </c>
      <c r="E53" s="45">
        <v>26</v>
      </c>
      <c r="F53" s="45">
        <v>20</v>
      </c>
      <c r="G53" s="45">
        <v>294</v>
      </c>
      <c r="H53" s="45">
        <v>58</v>
      </c>
      <c r="I53" s="45">
        <v>17</v>
      </c>
      <c r="J53" s="45">
        <v>3</v>
      </c>
      <c r="K53" s="45">
        <v>86</v>
      </c>
      <c r="L53" s="45">
        <v>0</v>
      </c>
      <c r="M53" s="45">
        <v>0</v>
      </c>
    </row>
  </sheetData>
  <sheetProtection/>
  <mergeCells count="5">
    <mergeCell ref="A1:M1"/>
    <mergeCell ref="A2:M2"/>
    <mergeCell ref="C4:C5"/>
    <mergeCell ref="D4:G4"/>
    <mergeCell ref="H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pane xSplit="2" ySplit="5" topLeftCell="C6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A46" sqref="A46"/>
    </sheetView>
  </sheetViews>
  <sheetFormatPr defaultColWidth="9.00390625" defaultRowHeight="16.5"/>
  <cols>
    <col min="1" max="1" width="23.375" style="7" bestFit="1" customWidth="1"/>
    <col min="2" max="2" width="5.125" style="7" customWidth="1"/>
    <col min="3" max="3" width="7.875" style="7" customWidth="1"/>
    <col min="4" max="4" width="6.75390625" style="7" bestFit="1" customWidth="1"/>
    <col min="5" max="6" width="6.625" style="7" customWidth="1"/>
    <col min="7" max="7" width="8.375" style="7" bestFit="1" customWidth="1"/>
    <col min="8" max="10" width="6.625" style="7" customWidth="1"/>
    <col min="11" max="11" width="6.75390625" style="7" bestFit="1" customWidth="1"/>
    <col min="12" max="12" width="8.00390625" style="7" bestFit="1" customWidth="1"/>
    <col min="13" max="13" width="6.625" style="7" customWidth="1"/>
    <col min="14" max="16384" width="9.00390625" style="7" customWidth="1"/>
  </cols>
  <sheetData>
    <row r="1" spans="1:13" s="30" customFormat="1" ht="30" customHeight="1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customHeight="1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43</v>
      </c>
    </row>
    <row r="4" spans="1:14" ht="19.5" customHeight="1">
      <c r="A4" s="1"/>
      <c r="B4" s="2"/>
      <c r="C4" s="72" t="s">
        <v>1</v>
      </c>
      <c r="D4" s="74" t="s">
        <v>5</v>
      </c>
      <c r="E4" s="75"/>
      <c r="F4" s="75"/>
      <c r="G4" s="76"/>
      <c r="H4" s="74" t="s">
        <v>44</v>
      </c>
      <c r="I4" s="75"/>
      <c r="J4" s="75"/>
      <c r="K4" s="76"/>
      <c r="L4" s="33" t="s">
        <v>33</v>
      </c>
      <c r="M4" s="33" t="s">
        <v>49</v>
      </c>
      <c r="N4" s="6"/>
    </row>
    <row r="5" spans="1:16" s="12" customFormat="1" ht="34.5" customHeight="1">
      <c r="A5" s="8"/>
      <c r="B5" s="9"/>
      <c r="C5" s="73"/>
      <c r="D5" s="34" t="s">
        <v>34</v>
      </c>
      <c r="E5" s="34" t="s">
        <v>10</v>
      </c>
      <c r="F5" s="34" t="s">
        <v>11</v>
      </c>
      <c r="G5" s="34" t="s">
        <v>14</v>
      </c>
      <c r="H5" s="10" t="s">
        <v>34</v>
      </c>
      <c r="I5" s="10" t="s">
        <v>10</v>
      </c>
      <c r="J5" s="34" t="s">
        <v>11</v>
      </c>
      <c r="K5" s="10" t="s">
        <v>14</v>
      </c>
      <c r="L5" s="10" t="s">
        <v>14</v>
      </c>
      <c r="M5" s="10" t="s">
        <v>11</v>
      </c>
      <c r="N5" s="11"/>
      <c r="O5" s="11"/>
      <c r="P5" s="11"/>
    </row>
    <row r="6" spans="1:13" s="37" customFormat="1" ht="18" customHeight="1">
      <c r="A6" s="53" t="s">
        <v>16</v>
      </c>
      <c r="B6" s="14" t="s">
        <v>141</v>
      </c>
      <c r="C6" s="35">
        <v>6188</v>
      </c>
      <c r="D6" s="36">
        <v>781</v>
      </c>
      <c r="E6" s="36">
        <v>477</v>
      </c>
      <c r="F6" s="36">
        <v>143</v>
      </c>
      <c r="G6" s="36">
        <v>2825</v>
      </c>
      <c r="H6" s="36">
        <v>645</v>
      </c>
      <c r="I6" s="36">
        <v>156</v>
      </c>
      <c r="J6" s="36">
        <v>99</v>
      </c>
      <c r="K6" s="36">
        <v>979</v>
      </c>
      <c r="L6" s="36">
        <v>0</v>
      </c>
      <c r="M6" s="36">
        <v>83</v>
      </c>
    </row>
    <row r="7" spans="1:13" s="37" customFormat="1" ht="18" customHeight="1">
      <c r="A7" s="27" t="s">
        <v>143</v>
      </c>
      <c r="B7" s="15" t="s">
        <v>141</v>
      </c>
      <c r="C7" s="39">
        <f>SUM(C8:C9)</f>
        <v>231</v>
      </c>
      <c r="D7" s="38">
        <f aca="true" t="shared" si="0" ref="D7:M7">SUM(D8:D9)</f>
        <v>5</v>
      </c>
      <c r="E7" s="38">
        <f t="shared" si="0"/>
        <v>60</v>
      </c>
      <c r="F7" s="38">
        <f t="shared" si="0"/>
        <v>0</v>
      </c>
      <c r="G7" s="38">
        <f t="shared" si="0"/>
        <v>46</v>
      </c>
      <c r="H7" s="38">
        <f t="shared" si="0"/>
        <v>16</v>
      </c>
      <c r="I7" s="38">
        <f t="shared" si="0"/>
        <v>41</v>
      </c>
      <c r="J7" s="38">
        <f t="shared" si="0"/>
        <v>16</v>
      </c>
      <c r="K7" s="38">
        <f t="shared" si="0"/>
        <v>43</v>
      </c>
      <c r="L7" s="38">
        <f t="shared" si="0"/>
        <v>0</v>
      </c>
      <c r="M7" s="38">
        <f t="shared" si="0"/>
        <v>4</v>
      </c>
    </row>
    <row r="8" spans="1:13" s="40" customFormat="1" ht="18" customHeight="1">
      <c r="A8" s="47"/>
      <c r="B8" s="15" t="s">
        <v>0</v>
      </c>
      <c r="C8" s="39">
        <v>131</v>
      </c>
      <c r="D8" s="38">
        <v>4</v>
      </c>
      <c r="E8" s="38">
        <v>35</v>
      </c>
      <c r="F8" s="38">
        <v>0</v>
      </c>
      <c r="G8" s="38">
        <v>28</v>
      </c>
      <c r="H8" s="38">
        <v>8</v>
      </c>
      <c r="I8" s="38">
        <v>23</v>
      </c>
      <c r="J8" s="38">
        <v>8</v>
      </c>
      <c r="K8" s="38">
        <v>22</v>
      </c>
      <c r="L8" s="38">
        <v>0</v>
      </c>
      <c r="M8" s="38">
        <v>3</v>
      </c>
    </row>
    <row r="9" spans="1:13" s="40" customFormat="1" ht="18" customHeight="1">
      <c r="A9" s="47"/>
      <c r="B9" s="15" t="s">
        <v>142</v>
      </c>
      <c r="C9" s="39">
        <v>100</v>
      </c>
      <c r="D9" s="38">
        <v>1</v>
      </c>
      <c r="E9" s="38">
        <v>25</v>
      </c>
      <c r="F9" s="38">
        <v>0</v>
      </c>
      <c r="G9" s="38">
        <v>18</v>
      </c>
      <c r="H9" s="38">
        <v>8</v>
      </c>
      <c r="I9" s="38">
        <v>18</v>
      </c>
      <c r="J9" s="38">
        <v>8</v>
      </c>
      <c r="K9" s="38">
        <v>21</v>
      </c>
      <c r="L9" s="38">
        <v>0</v>
      </c>
      <c r="M9" s="41">
        <v>1</v>
      </c>
    </row>
    <row r="10" spans="1:13" s="40" customFormat="1" ht="18" customHeight="1">
      <c r="A10" s="27" t="s">
        <v>84</v>
      </c>
      <c r="B10" s="15" t="s">
        <v>141</v>
      </c>
      <c r="C10" s="39">
        <v>631</v>
      </c>
      <c r="D10" s="38">
        <v>41</v>
      </c>
      <c r="E10" s="38">
        <v>62</v>
      </c>
      <c r="F10" s="41">
        <v>17</v>
      </c>
      <c r="G10" s="38">
        <v>301</v>
      </c>
      <c r="H10" s="38">
        <v>57</v>
      </c>
      <c r="I10" s="38">
        <v>18</v>
      </c>
      <c r="J10" s="38">
        <v>14</v>
      </c>
      <c r="K10" s="38">
        <v>82</v>
      </c>
      <c r="L10" s="41">
        <v>0</v>
      </c>
      <c r="M10" s="41">
        <v>39</v>
      </c>
    </row>
    <row r="11" spans="1:13" s="40" customFormat="1" ht="18" customHeight="1">
      <c r="A11" s="29" t="s">
        <v>67</v>
      </c>
      <c r="B11" s="15" t="s">
        <v>20</v>
      </c>
      <c r="C11" s="39">
        <v>46</v>
      </c>
      <c r="D11" s="38">
        <v>5</v>
      </c>
      <c r="E11" s="38">
        <v>4</v>
      </c>
      <c r="F11" s="38">
        <v>0</v>
      </c>
      <c r="G11" s="38">
        <v>28</v>
      </c>
      <c r="H11" s="38">
        <v>2</v>
      </c>
      <c r="I11" s="38">
        <v>2</v>
      </c>
      <c r="J11" s="38">
        <v>0</v>
      </c>
      <c r="K11" s="38">
        <v>3</v>
      </c>
      <c r="L11" s="38">
        <v>0</v>
      </c>
      <c r="M11" s="38">
        <v>2</v>
      </c>
    </row>
    <row r="12" spans="1:13" s="40" customFormat="1" ht="18" customHeight="1">
      <c r="A12" s="29"/>
      <c r="B12" s="15" t="s">
        <v>142</v>
      </c>
      <c r="C12" s="39">
        <v>27</v>
      </c>
      <c r="D12" s="38">
        <v>0</v>
      </c>
      <c r="E12" s="38">
        <v>3</v>
      </c>
      <c r="F12" s="38">
        <v>0</v>
      </c>
      <c r="G12" s="38">
        <v>12</v>
      </c>
      <c r="H12" s="38">
        <v>3</v>
      </c>
      <c r="I12" s="41">
        <v>1</v>
      </c>
      <c r="J12" s="38">
        <v>1</v>
      </c>
      <c r="K12" s="38">
        <v>4</v>
      </c>
      <c r="L12" s="41">
        <v>0</v>
      </c>
      <c r="M12" s="38">
        <v>3</v>
      </c>
    </row>
    <row r="13" spans="1:13" s="40" customFormat="1" ht="18" customHeight="1">
      <c r="A13" s="29" t="s">
        <v>68</v>
      </c>
      <c r="B13" s="15" t="s">
        <v>0</v>
      </c>
      <c r="C13" s="39">
        <v>60</v>
      </c>
      <c r="D13" s="38">
        <v>3</v>
      </c>
      <c r="E13" s="38">
        <v>6</v>
      </c>
      <c r="F13" s="38">
        <v>0</v>
      </c>
      <c r="G13" s="38">
        <v>30</v>
      </c>
      <c r="H13" s="38">
        <v>5</v>
      </c>
      <c r="I13" s="41">
        <v>0</v>
      </c>
      <c r="J13" s="41">
        <v>2</v>
      </c>
      <c r="K13" s="38">
        <v>12</v>
      </c>
      <c r="L13" s="38">
        <v>0</v>
      </c>
      <c r="M13" s="38">
        <v>2</v>
      </c>
    </row>
    <row r="14" spans="1:13" s="40" customFormat="1" ht="18" customHeight="1">
      <c r="A14" s="29"/>
      <c r="B14" s="15" t="s">
        <v>142</v>
      </c>
      <c r="C14" s="39">
        <v>31</v>
      </c>
      <c r="D14" s="38">
        <v>1</v>
      </c>
      <c r="E14" s="38">
        <v>1</v>
      </c>
      <c r="F14" s="38">
        <v>0</v>
      </c>
      <c r="G14" s="38">
        <v>16</v>
      </c>
      <c r="H14" s="38">
        <v>6</v>
      </c>
      <c r="I14" s="38">
        <v>4</v>
      </c>
      <c r="J14" s="41">
        <v>0</v>
      </c>
      <c r="K14" s="38">
        <v>3</v>
      </c>
      <c r="L14" s="38">
        <v>0</v>
      </c>
      <c r="M14" s="41">
        <v>0</v>
      </c>
    </row>
    <row r="15" spans="1:13" s="40" customFormat="1" ht="18" customHeight="1">
      <c r="A15" s="29" t="s">
        <v>70</v>
      </c>
      <c r="B15" s="15" t="s">
        <v>0</v>
      </c>
      <c r="C15" s="39">
        <v>60</v>
      </c>
      <c r="D15" s="41">
        <v>6</v>
      </c>
      <c r="E15" s="41">
        <v>7</v>
      </c>
      <c r="F15" s="41">
        <v>1</v>
      </c>
      <c r="G15" s="41">
        <v>32</v>
      </c>
      <c r="H15" s="41">
        <v>3</v>
      </c>
      <c r="I15" s="41">
        <v>1</v>
      </c>
      <c r="J15" s="41">
        <v>2</v>
      </c>
      <c r="K15" s="41">
        <v>8</v>
      </c>
      <c r="L15" s="41">
        <v>0</v>
      </c>
      <c r="M15" s="41">
        <v>0</v>
      </c>
    </row>
    <row r="16" spans="1:13" s="40" customFormat="1" ht="18" customHeight="1">
      <c r="A16" s="29"/>
      <c r="B16" s="15" t="s">
        <v>142</v>
      </c>
      <c r="C16" s="39">
        <v>42</v>
      </c>
      <c r="D16" s="41">
        <v>2</v>
      </c>
      <c r="E16" s="41">
        <v>6</v>
      </c>
      <c r="F16" s="41">
        <v>2</v>
      </c>
      <c r="G16" s="41">
        <v>17</v>
      </c>
      <c r="H16" s="41">
        <v>4</v>
      </c>
      <c r="I16" s="41">
        <v>1</v>
      </c>
      <c r="J16" s="41">
        <v>1</v>
      </c>
      <c r="K16" s="41">
        <v>6</v>
      </c>
      <c r="L16" s="41">
        <v>0</v>
      </c>
      <c r="M16" s="41">
        <v>3</v>
      </c>
    </row>
    <row r="17" spans="1:13" s="40" customFormat="1" ht="18" customHeight="1">
      <c r="A17" s="29" t="s">
        <v>72</v>
      </c>
      <c r="B17" s="15" t="s">
        <v>0</v>
      </c>
      <c r="C17" s="39">
        <v>81</v>
      </c>
      <c r="D17" s="41">
        <v>5</v>
      </c>
      <c r="E17" s="41">
        <v>7</v>
      </c>
      <c r="F17" s="41">
        <v>1</v>
      </c>
      <c r="G17" s="41">
        <v>42</v>
      </c>
      <c r="H17" s="41">
        <v>5</v>
      </c>
      <c r="I17" s="41">
        <v>2</v>
      </c>
      <c r="J17" s="41">
        <v>2</v>
      </c>
      <c r="K17" s="41">
        <v>12</v>
      </c>
      <c r="L17" s="41">
        <v>0</v>
      </c>
      <c r="M17" s="41">
        <v>5</v>
      </c>
    </row>
    <row r="18" spans="1:13" s="40" customFormat="1" ht="18" customHeight="1">
      <c r="A18" s="29"/>
      <c r="B18" s="15" t="s">
        <v>142</v>
      </c>
      <c r="C18" s="39">
        <v>32</v>
      </c>
      <c r="D18" s="41">
        <v>0</v>
      </c>
      <c r="E18" s="41">
        <v>5</v>
      </c>
      <c r="F18" s="41">
        <v>3</v>
      </c>
      <c r="G18" s="41">
        <v>9</v>
      </c>
      <c r="H18" s="41">
        <v>4</v>
      </c>
      <c r="I18" s="41">
        <v>1</v>
      </c>
      <c r="J18" s="41">
        <v>1</v>
      </c>
      <c r="K18" s="41">
        <v>5</v>
      </c>
      <c r="L18" s="41">
        <v>0</v>
      </c>
      <c r="M18" s="41">
        <v>4</v>
      </c>
    </row>
    <row r="19" spans="1:13" s="40" customFormat="1" ht="18" customHeight="1">
      <c r="A19" s="29" t="s">
        <v>73</v>
      </c>
      <c r="B19" s="15" t="s">
        <v>0</v>
      </c>
      <c r="C19" s="39">
        <v>74</v>
      </c>
      <c r="D19" s="41">
        <v>9</v>
      </c>
      <c r="E19" s="41">
        <v>9</v>
      </c>
      <c r="F19" s="41">
        <v>4</v>
      </c>
      <c r="G19" s="41">
        <v>28</v>
      </c>
      <c r="H19" s="41">
        <v>6</v>
      </c>
      <c r="I19" s="41">
        <v>2</v>
      </c>
      <c r="J19" s="41">
        <v>1</v>
      </c>
      <c r="K19" s="41">
        <v>8</v>
      </c>
      <c r="L19" s="41">
        <v>0</v>
      </c>
      <c r="M19" s="41">
        <v>7</v>
      </c>
    </row>
    <row r="20" spans="1:13" s="40" customFormat="1" ht="18" customHeight="1">
      <c r="A20" s="29"/>
      <c r="B20" s="15" t="s">
        <v>142</v>
      </c>
      <c r="C20" s="39">
        <v>41</v>
      </c>
      <c r="D20" s="41">
        <v>1</v>
      </c>
      <c r="E20" s="41">
        <v>1</v>
      </c>
      <c r="F20" s="41">
        <v>3</v>
      </c>
      <c r="G20" s="41">
        <v>21</v>
      </c>
      <c r="H20" s="41">
        <v>4</v>
      </c>
      <c r="I20" s="41">
        <v>0</v>
      </c>
      <c r="J20" s="41">
        <v>0</v>
      </c>
      <c r="K20" s="41">
        <v>7</v>
      </c>
      <c r="L20" s="41">
        <v>0</v>
      </c>
      <c r="M20" s="41">
        <v>4</v>
      </c>
    </row>
    <row r="21" spans="1:13" s="40" customFormat="1" ht="18" customHeight="1">
      <c r="A21" s="29" t="s">
        <v>74</v>
      </c>
      <c r="B21" s="15" t="s">
        <v>0</v>
      </c>
      <c r="C21" s="39">
        <v>90</v>
      </c>
      <c r="D21" s="41">
        <v>6</v>
      </c>
      <c r="E21" s="41">
        <v>9</v>
      </c>
      <c r="F21" s="41">
        <v>2</v>
      </c>
      <c r="G21" s="41">
        <v>37</v>
      </c>
      <c r="H21" s="41">
        <v>10</v>
      </c>
      <c r="I21" s="41">
        <v>3</v>
      </c>
      <c r="J21" s="41">
        <v>2</v>
      </c>
      <c r="K21" s="41">
        <v>13</v>
      </c>
      <c r="L21" s="41">
        <v>0</v>
      </c>
      <c r="M21" s="41">
        <v>8</v>
      </c>
    </row>
    <row r="22" spans="1:13" s="40" customFormat="1" ht="18" customHeight="1">
      <c r="A22" s="29"/>
      <c r="B22" s="15" t="s">
        <v>142</v>
      </c>
      <c r="C22" s="39">
        <v>47</v>
      </c>
      <c r="D22" s="41">
        <v>3</v>
      </c>
      <c r="E22" s="41">
        <v>4</v>
      </c>
      <c r="F22" s="41">
        <v>1</v>
      </c>
      <c r="G22" s="41">
        <v>29</v>
      </c>
      <c r="H22" s="41">
        <v>5</v>
      </c>
      <c r="I22" s="41">
        <v>1</v>
      </c>
      <c r="J22" s="41">
        <v>2</v>
      </c>
      <c r="K22" s="41">
        <v>1</v>
      </c>
      <c r="L22" s="41">
        <v>0</v>
      </c>
      <c r="M22" s="41">
        <v>1</v>
      </c>
    </row>
    <row r="23" spans="1:13" s="40" customFormat="1" ht="18" customHeight="1">
      <c r="A23" s="27" t="s">
        <v>144</v>
      </c>
      <c r="B23" s="15" t="s">
        <v>141</v>
      </c>
      <c r="C23" s="39">
        <v>958</v>
      </c>
      <c r="D23" s="41">
        <v>114</v>
      </c>
      <c r="E23" s="41">
        <v>80</v>
      </c>
      <c r="F23" s="41">
        <v>22</v>
      </c>
      <c r="G23" s="41">
        <v>449</v>
      </c>
      <c r="H23" s="41">
        <v>112</v>
      </c>
      <c r="I23" s="41">
        <v>32</v>
      </c>
      <c r="J23" s="41">
        <v>13</v>
      </c>
      <c r="K23" s="41">
        <v>96</v>
      </c>
      <c r="L23" s="41">
        <v>0</v>
      </c>
      <c r="M23" s="41">
        <v>40</v>
      </c>
    </row>
    <row r="24" spans="1:13" s="40" customFormat="1" ht="18" customHeight="1">
      <c r="A24" s="29" t="s">
        <v>67</v>
      </c>
      <c r="B24" s="15" t="s">
        <v>0</v>
      </c>
      <c r="C24" s="39">
        <v>167</v>
      </c>
      <c r="D24" s="41">
        <v>21</v>
      </c>
      <c r="E24" s="41">
        <v>11</v>
      </c>
      <c r="F24" s="41">
        <v>6</v>
      </c>
      <c r="G24" s="41">
        <v>85</v>
      </c>
      <c r="H24" s="41">
        <v>17</v>
      </c>
      <c r="I24" s="41">
        <v>3</v>
      </c>
      <c r="J24" s="41">
        <v>1</v>
      </c>
      <c r="K24" s="41">
        <v>17</v>
      </c>
      <c r="L24" s="41">
        <v>0</v>
      </c>
      <c r="M24" s="41">
        <v>6</v>
      </c>
    </row>
    <row r="25" spans="1:13" s="40" customFormat="1" ht="18" customHeight="1">
      <c r="A25" s="29"/>
      <c r="B25" s="15" t="s">
        <v>142</v>
      </c>
      <c r="C25" s="39">
        <v>108</v>
      </c>
      <c r="D25" s="41">
        <v>9</v>
      </c>
      <c r="E25" s="41">
        <v>10</v>
      </c>
      <c r="F25" s="41">
        <v>3</v>
      </c>
      <c r="G25" s="41">
        <v>56</v>
      </c>
      <c r="H25" s="41">
        <v>10</v>
      </c>
      <c r="I25" s="41">
        <v>4</v>
      </c>
      <c r="J25" s="41">
        <v>2</v>
      </c>
      <c r="K25" s="41">
        <v>14</v>
      </c>
      <c r="L25" s="41">
        <v>0</v>
      </c>
      <c r="M25" s="41">
        <v>0</v>
      </c>
    </row>
    <row r="26" spans="1:13" s="40" customFormat="1" ht="18" customHeight="1">
      <c r="A26" s="29" t="s">
        <v>68</v>
      </c>
      <c r="B26" s="15" t="s">
        <v>0</v>
      </c>
      <c r="C26" s="39">
        <v>180</v>
      </c>
      <c r="D26" s="41">
        <v>15</v>
      </c>
      <c r="E26" s="41">
        <v>20</v>
      </c>
      <c r="F26" s="41">
        <v>5</v>
      </c>
      <c r="G26" s="41">
        <v>88</v>
      </c>
      <c r="H26" s="41">
        <v>24</v>
      </c>
      <c r="I26" s="41">
        <v>3</v>
      </c>
      <c r="J26" s="41">
        <v>5</v>
      </c>
      <c r="K26" s="41">
        <v>13</v>
      </c>
      <c r="L26" s="41">
        <v>0</v>
      </c>
      <c r="M26" s="41">
        <v>7</v>
      </c>
    </row>
    <row r="27" spans="1:13" s="40" customFormat="1" ht="18" customHeight="1">
      <c r="A27" s="29"/>
      <c r="B27" s="15" t="s">
        <v>142</v>
      </c>
      <c r="C27" s="39">
        <v>123</v>
      </c>
      <c r="D27" s="41">
        <v>16</v>
      </c>
      <c r="E27" s="41">
        <v>13</v>
      </c>
      <c r="F27" s="41">
        <v>0</v>
      </c>
      <c r="G27" s="41">
        <v>47</v>
      </c>
      <c r="H27" s="41">
        <v>19</v>
      </c>
      <c r="I27" s="41">
        <v>8</v>
      </c>
      <c r="J27" s="41">
        <v>1</v>
      </c>
      <c r="K27" s="41">
        <v>15</v>
      </c>
      <c r="L27" s="41">
        <v>0</v>
      </c>
      <c r="M27" s="41">
        <v>4</v>
      </c>
    </row>
    <row r="28" spans="1:13" s="40" customFormat="1" ht="18" customHeight="1">
      <c r="A28" s="29" t="s">
        <v>70</v>
      </c>
      <c r="B28" s="15" t="s">
        <v>0</v>
      </c>
      <c r="C28" s="39">
        <v>256</v>
      </c>
      <c r="D28" s="41">
        <v>39</v>
      </c>
      <c r="E28" s="41">
        <v>18</v>
      </c>
      <c r="F28" s="41">
        <v>3</v>
      </c>
      <c r="G28" s="41">
        <v>122</v>
      </c>
      <c r="H28" s="41">
        <v>25</v>
      </c>
      <c r="I28" s="41">
        <v>5</v>
      </c>
      <c r="J28" s="41">
        <v>3</v>
      </c>
      <c r="K28" s="41">
        <v>27</v>
      </c>
      <c r="L28" s="41">
        <v>0</v>
      </c>
      <c r="M28" s="41">
        <v>14</v>
      </c>
    </row>
    <row r="29" spans="1:13" s="40" customFormat="1" ht="18" customHeight="1">
      <c r="A29" s="29"/>
      <c r="B29" s="15" t="s">
        <v>142</v>
      </c>
      <c r="C29" s="39">
        <v>124</v>
      </c>
      <c r="D29" s="41">
        <v>14</v>
      </c>
      <c r="E29" s="41">
        <v>8</v>
      </c>
      <c r="F29" s="41">
        <v>5</v>
      </c>
      <c r="G29" s="41">
        <v>51</v>
      </c>
      <c r="H29" s="41">
        <v>17</v>
      </c>
      <c r="I29" s="41">
        <v>9</v>
      </c>
      <c r="J29" s="41">
        <v>1</v>
      </c>
      <c r="K29" s="41">
        <v>10</v>
      </c>
      <c r="L29" s="41">
        <v>0</v>
      </c>
      <c r="M29" s="41">
        <v>9</v>
      </c>
    </row>
    <row r="30" spans="1:13" s="40" customFormat="1" ht="18" customHeight="1">
      <c r="A30" s="27" t="s">
        <v>146</v>
      </c>
      <c r="B30" s="15" t="s">
        <v>141</v>
      </c>
      <c r="C30" s="39">
        <v>35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13</v>
      </c>
      <c r="J30" s="41">
        <v>22</v>
      </c>
      <c r="K30" s="41">
        <v>0</v>
      </c>
      <c r="L30" s="41">
        <v>0</v>
      </c>
      <c r="M30" s="41">
        <v>0</v>
      </c>
    </row>
    <row r="31" spans="1:13" s="40" customFormat="1" ht="18" customHeight="1">
      <c r="A31" s="29" t="s">
        <v>67</v>
      </c>
      <c r="B31" s="15" t="s">
        <v>0</v>
      </c>
      <c r="C31" s="39">
        <v>7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3</v>
      </c>
      <c r="J31" s="41">
        <v>4</v>
      </c>
      <c r="K31" s="41">
        <v>0</v>
      </c>
      <c r="L31" s="41">
        <v>0</v>
      </c>
      <c r="M31" s="41">
        <v>0</v>
      </c>
    </row>
    <row r="32" spans="1:13" s="40" customFormat="1" ht="18" customHeight="1">
      <c r="A32" s="29"/>
      <c r="B32" s="15" t="s">
        <v>142</v>
      </c>
      <c r="C32" s="39">
        <v>7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2</v>
      </c>
      <c r="J32" s="41">
        <v>5</v>
      </c>
      <c r="K32" s="41">
        <v>0</v>
      </c>
      <c r="L32" s="41">
        <v>0</v>
      </c>
      <c r="M32" s="41">
        <v>0</v>
      </c>
    </row>
    <row r="33" spans="1:13" s="40" customFormat="1" ht="18" customHeight="1">
      <c r="A33" s="29" t="s">
        <v>68</v>
      </c>
      <c r="B33" s="15" t="s">
        <v>0</v>
      </c>
      <c r="C33" s="39">
        <v>9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3</v>
      </c>
      <c r="J33" s="41">
        <v>6</v>
      </c>
      <c r="K33" s="41">
        <v>0</v>
      </c>
      <c r="L33" s="41">
        <v>0</v>
      </c>
      <c r="M33" s="41">
        <v>0</v>
      </c>
    </row>
    <row r="34" spans="1:13" s="40" customFormat="1" ht="18" customHeight="1">
      <c r="A34" s="29"/>
      <c r="B34" s="15" t="s">
        <v>142</v>
      </c>
      <c r="C34" s="39">
        <v>5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3</v>
      </c>
      <c r="J34" s="41">
        <v>2</v>
      </c>
      <c r="K34" s="41">
        <v>0</v>
      </c>
      <c r="L34" s="41">
        <v>0</v>
      </c>
      <c r="M34" s="41">
        <v>0</v>
      </c>
    </row>
    <row r="35" spans="1:13" s="40" customFormat="1" ht="18" customHeight="1">
      <c r="A35" s="29" t="s">
        <v>70</v>
      </c>
      <c r="B35" s="15" t="s">
        <v>0</v>
      </c>
      <c r="C35" s="39">
        <v>4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1</v>
      </c>
      <c r="J35" s="41">
        <v>3</v>
      </c>
      <c r="K35" s="41">
        <v>0</v>
      </c>
      <c r="L35" s="41">
        <v>0</v>
      </c>
      <c r="M35" s="41">
        <v>0</v>
      </c>
    </row>
    <row r="36" spans="1:13" s="40" customFormat="1" ht="18" customHeight="1">
      <c r="A36" s="29"/>
      <c r="B36" s="15" t="s">
        <v>142</v>
      </c>
      <c r="C36" s="39">
        <v>3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1</v>
      </c>
      <c r="J36" s="41">
        <v>2</v>
      </c>
      <c r="K36" s="41">
        <v>0</v>
      </c>
      <c r="L36" s="41">
        <v>0</v>
      </c>
      <c r="M36" s="41">
        <v>0</v>
      </c>
    </row>
    <row r="37" spans="1:13" s="40" customFormat="1" ht="18" customHeight="1">
      <c r="A37" s="27" t="s">
        <v>145</v>
      </c>
      <c r="B37" s="15" t="s">
        <v>141</v>
      </c>
      <c r="C37" s="39">
        <v>4333</v>
      </c>
      <c r="D37" s="41">
        <v>621</v>
      </c>
      <c r="E37" s="41">
        <v>275</v>
      </c>
      <c r="F37" s="41">
        <v>104</v>
      </c>
      <c r="G37" s="41">
        <v>2029</v>
      </c>
      <c r="H37" s="41">
        <v>460</v>
      </c>
      <c r="I37" s="41">
        <v>52</v>
      </c>
      <c r="J37" s="41">
        <v>34</v>
      </c>
      <c r="K37" s="41">
        <v>758</v>
      </c>
      <c r="L37" s="41">
        <v>0</v>
      </c>
      <c r="M37" s="41">
        <v>0</v>
      </c>
    </row>
    <row r="38" spans="1:13" s="40" customFormat="1" ht="18" customHeight="1">
      <c r="A38" s="29" t="s">
        <v>67</v>
      </c>
      <c r="B38" s="15" t="s">
        <v>0</v>
      </c>
      <c r="C38" s="39">
        <v>938</v>
      </c>
      <c r="D38" s="41">
        <v>140</v>
      </c>
      <c r="E38" s="41">
        <v>61</v>
      </c>
      <c r="F38" s="41">
        <v>17</v>
      </c>
      <c r="G38" s="41">
        <v>420</v>
      </c>
      <c r="H38" s="41">
        <v>100</v>
      </c>
      <c r="I38" s="41">
        <v>10</v>
      </c>
      <c r="J38" s="41">
        <v>4</v>
      </c>
      <c r="K38" s="41">
        <v>186</v>
      </c>
      <c r="L38" s="41">
        <v>0</v>
      </c>
      <c r="M38" s="41">
        <v>0</v>
      </c>
    </row>
    <row r="39" spans="1:13" s="40" customFormat="1" ht="18" customHeight="1">
      <c r="A39" s="29"/>
      <c r="B39" s="15" t="s">
        <v>142</v>
      </c>
      <c r="C39" s="39">
        <v>554</v>
      </c>
      <c r="D39" s="41">
        <v>65</v>
      </c>
      <c r="E39" s="41">
        <v>40</v>
      </c>
      <c r="F39" s="41">
        <v>20</v>
      </c>
      <c r="G39" s="41">
        <v>282</v>
      </c>
      <c r="H39" s="41">
        <v>51</v>
      </c>
      <c r="I39" s="41">
        <v>7</v>
      </c>
      <c r="J39" s="41">
        <v>7</v>
      </c>
      <c r="K39" s="41">
        <v>82</v>
      </c>
      <c r="L39" s="41">
        <v>0</v>
      </c>
      <c r="M39" s="41">
        <v>0</v>
      </c>
    </row>
    <row r="40" spans="1:13" s="40" customFormat="1" ht="18" customHeight="1">
      <c r="A40" s="29" t="s">
        <v>68</v>
      </c>
      <c r="B40" s="15" t="s">
        <v>0</v>
      </c>
      <c r="C40" s="39">
        <v>909</v>
      </c>
      <c r="D40" s="41">
        <v>138</v>
      </c>
      <c r="E40" s="41">
        <v>57</v>
      </c>
      <c r="F40" s="41">
        <v>25</v>
      </c>
      <c r="G40" s="41">
        <v>411</v>
      </c>
      <c r="H40" s="41">
        <v>98</v>
      </c>
      <c r="I40" s="41">
        <v>13</v>
      </c>
      <c r="J40" s="41">
        <v>12</v>
      </c>
      <c r="K40" s="41">
        <v>155</v>
      </c>
      <c r="L40" s="41">
        <v>0</v>
      </c>
      <c r="M40" s="41">
        <v>0</v>
      </c>
    </row>
    <row r="41" spans="1:13" s="40" customFormat="1" ht="18" customHeight="1">
      <c r="A41" s="29"/>
      <c r="B41" s="15" t="s">
        <v>142</v>
      </c>
      <c r="C41" s="39">
        <v>606</v>
      </c>
      <c r="D41" s="41">
        <v>88</v>
      </c>
      <c r="E41" s="41">
        <v>37</v>
      </c>
      <c r="F41" s="41">
        <v>20</v>
      </c>
      <c r="G41" s="41">
        <v>292</v>
      </c>
      <c r="H41" s="41">
        <v>61</v>
      </c>
      <c r="I41" s="41">
        <v>11</v>
      </c>
      <c r="J41" s="41">
        <v>1</v>
      </c>
      <c r="K41" s="41">
        <v>96</v>
      </c>
      <c r="L41" s="41">
        <v>0</v>
      </c>
      <c r="M41" s="41">
        <v>0</v>
      </c>
    </row>
    <row r="42" spans="1:24" s="40" customFormat="1" ht="18" customHeight="1">
      <c r="A42" s="29" t="s">
        <v>70</v>
      </c>
      <c r="B42" s="15" t="s">
        <v>0</v>
      </c>
      <c r="C42" s="39">
        <v>804</v>
      </c>
      <c r="D42" s="41">
        <v>104</v>
      </c>
      <c r="E42" s="41">
        <v>52</v>
      </c>
      <c r="F42" s="41">
        <v>12</v>
      </c>
      <c r="G42" s="41">
        <v>372</v>
      </c>
      <c r="H42" s="41">
        <v>93</v>
      </c>
      <c r="I42" s="41">
        <v>6</v>
      </c>
      <c r="J42" s="41">
        <v>4</v>
      </c>
      <c r="K42" s="41">
        <v>161</v>
      </c>
      <c r="L42" s="41">
        <v>0</v>
      </c>
      <c r="M42" s="41"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40" customFormat="1" ht="18" customHeight="1">
      <c r="A43" s="29"/>
      <c r="B43" s="15" t="s">
        <v>142</v>
      </c>
      <c r="C43" s="39">
        <v>522</v>
      </c>
      <c r="D43" s="41">
        <v>86</v>
      </c>
      <c r="E43" s="41">
        <v>28</v>
      </c>
      <c r="F43" s="41">
        <v>10</v>
      </c>
      <c r="G43" s="41">
        <v>252</v>
      </c>
      <c r="H43" s="41">
        <v>57</v>
      </c>
      <c r="I43" s="41">
        <v>5</v>
      </c>
      <c r="J43" s="41">
        <v>6</v>
      </c>
      <c r="K43" s="41">
        <v>78</v>
      </c>
      <c r="L43" s="41">
        <v>0</v>
      </c>
      <c r="M43" s="41"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="37" customFormat="1" ht="18" customHeight="1">
      <c r="B44" s="14"/>
    </row>
    <row r="45" spans="1:13" s="37" customFormat="1" ht="18" customHeight="1">
      <c r="A45" s="54" t="s">
        <v>25</v>
      </c>
      <c r="B45" s="14" t="s">
        <v>141</v>
      </c>
      <c r="C45" s="42">
        <v>1906</v>
      </c>
      <c r="D45" s="43">
        <v>257</v>
      </c>
      <c r="E45" s="43">
        <v>135</v>
      </c>
      <c r="F45" s="43">
        <v>43</v>
      </c>
      <c r="G45" s="43">
        <v>882</v>
      </c>
      <c r="H45" s="43">
        <v>204</v>
      </c>
      <c r="I45" s="43">
        <v>37</v>
      </c>
      <c r="J45" s="43">
        <v>28</v>
      </c>
      <c r="K45" s="43">
        <v>288</v>
      </c>
      <c r="L45" s="43">
        <v>0</v>
      </c>
      <c r="M45" s="43">
        <v>32</v>
      </c>
    </row>
    <row r="46" spans="1:13" s="40" customFormat="1" ht="18" customHeight="1">
      <c r="A46" s="27" t="s">
        <v>84</v>
      </c>
      <c r="B46" s="15" t="s">
        <v>27</v>
      </c>
      <c r="C46" s="39">
        <v>74</v>
      </c>
      <c r="D46" s="41">
        <v>4</v>
      </c>
      <c r="E46" s="41">
        <v>7</v>
      </c>
      <c r="F46" s="41">
        <v>5</v>
      </c>
      <c r="G46" s="41">
        <v>34</v>
      </c>
      <c r="H46" s="41">
        <v>9</v>
      </c>
      <c r="I46" s="41">
        <v>2</v>
      </c>
      <c r="J46" s="41">
        <v>0</v>
      </c>
      <c r="K46" s="41">
        <v>5</v>
      </c>
      <c r="L46" s="41">
        <v>0</v>
      </c>
      <c r="M46" s="41">
        <v>8</v>
      </c>
    </row>
    <row r="47" spans="1:13" s="40" customFormat="1" ht="18" customHeight="1">
      <c r="A47" s="55"/>
      <c r="B47" s="15" t="s">
        <v>142</v>
      </c>
      <c r="C47" s="39">
        <v>47</v>
      </c>
      <c r="D47" s="41">
        <v>4</v>
      </c>
      <c r="E47" s="41">
        <v>7</v>
      </c>
      <c r="F47" s="41">
        <v>3</v>
      </c>
      <c r="G47" s="41">
        <v>18</v>
      </c>
      <c r="H47" s="41">
        <v>3</v>
      </c>
      <c r="I47" s="41">
        <v>2</v>
      </c>
      <c r="J47" s="41">
        <v>1</v>
      </c>
      <c r="K47" s="41">
        <v>8</v>
      </c>
      <c r="L47" s="41">
        <v>0</v>
      </c>
      <c r="M47" s="41">
        <v>1</v>
      </c>
    </row>
    <row r="48" spans="1:13" s="40" customFormat="1" ht="18" customHeight="1">
      <c r="A48" s="27" t="s">
        <v>144</v>
      </c>
      <c r="B48" s="15" t="s">
        <v>27</v>
      </c>
      <c r="C48" s="39">
        <v>225</v>
      </c>
      <c r="D48" s="41">
        <v>30</v>
      </c>
      <c r="E48" s="41">
        <v>20</v>
      </c>
      <c r="F48" s="41">
        <v>1</v>
      </c>
      <c r="G48" s="41">
        <v>98</v>
      </c>
      <c r="H48" s="41">
        <v>27</v>
      </c>
      <c r="I48" s="41">
        <v>6</v>
      </c>
      <c r="J48" s="41">
        <v>5</v>
      </c>
      <c r="K48" s="41">
        <v>24</v>
      </c>
      <c r="L48" s="41">
        <v>0</v>
      </c>
      <c r="M48" s="41">
        <v>14</v>
      </c>
    </row>
    <row r="49" spans="1:13" s="40" customFormat="1" ht="18" customHeight="1">
      <c r="A49" s="47"/>
      <c r="B49" s="15" t="s">
        <v>142</v>
      </c>
      <c r="C49" s="39">
        <v>154</v>
      </c>
      <c r="D49" s="41">
        <v>18</v>
      </c>
      <c r="E49" s="41">
        <v>11</v>
      </c>
      <c r="F49" s="41">
        <v>8</v>
      </c>
      <c r="G49" s="41">
        <v>69</v>
      </c>
      <c r="H49" s="41">
        <v>16</v>
      </c>
      <c r="I49" s="41">
        <v>2</v>
      </c>
      <c r="J49" s="41">
        <v>9</v>
      </c>
      <c r="K49" s="41">
        <v>12</v>
      </c>
      <c r="L49" s="41">
        <v>0</v>
      </c>
      <c r="M49" s="41">
        <v>9</v>
      </c>
    </row>
    <row r="50" spans="1:13" s="40" customFormat="1" ht="18" customHeight="1">
      <c r="A50" s="27" t="s">
        <v>146</v>
      </c>
      <c r="B50" s="15" t="s">
        <v>27</v>
      </c>
      <c r="C50" s="39">
        <v>7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4</v>
      </c>
      <c r="J50" s="41">
        <v>3</v>
      </c>
      <c r="K50" s="41">
        <v>0</v>
      </c>
      <c r="L50" s="41">
        <v>0</v>
      </c>
      <c r="M50" s="41">
        <v>0</v>
      </c>
    </row>
    <row r="51" spans="1:13" s="40" customFormat="1" ht="18" customHeight="1">
      <c r="A51" s="55"/>
      <c r="B51" s="15" t="s">
        <v>142</v>
      </c>
      <c r="C51" s="39">
        <v>4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3</v>
      </c>
      <c r="J51" s="41">
        <v>1</v>
      </c>
      <c r="K51" s="41">
        <v>0</v>
      </c>
      <c r="L51" s="41">
        <v>0</v>
      </c>
      <c r="M51" s="41">
        <v>0</v>
      </c>
    </row>
    <row r="52" spans="1:13" s="40" customFormat="1" ht="18" customHeight="1">
      <c r="A52" s="27" t="s">
        <v>145</v>
      </c>
      <c r="B52" s="15" t="s">
        <v>27</v>
      </c>
      <c r="C52" s="39">
        <v>885</v>
      </c>
      <c r="D52" s="41">
        <v>123</v>
      </c>
      <c r="E52" s="41">
        <v>54</v>
      </c>
      <c r="F52" s="41">
        <v>19</v>
      </c>
      <c r="G52" s="41">
        <v>421</v>
      </c>
      <c r="H52" s="41">
        <v>97</v>
      </c>
      <c r="I52" s="41">
        <v>10</v>
      </c>
      <c r="J52" s="41">
        <v>5</v>
      </c>
      <c r="K52" s="41">
        <v>156</v>
      </c>
      <c r="L52" s="41">
        <v>0</v>
      </c>
      <c r="M52" s="41">
        <v>0</v>
      </c>
    </row>
    <row r="53" spans="1:13" s="40" customFormat="1" ht="18" customHeight="1" thickBot="1">
      <c r="A53" s="56"/>
      <c r="B53" s="48" t="s">
        <v>142</v>
      </c>
      <c r="C53" s="44">
        <v>510</v>
      </c>
      <c r="D53" s="45">
        <v>78</v>
      </c>
      <c r="E53" s="45">
        <v>36</v>
      </c>
      <c r="F53" s="45">
        <v>7</v>
      </c>
      <c r="G53" s="45">
        <v>242</v>
      </c>
      <c r="H53" s="45">
        <v>52</v>
      </c>
      <c r="I53" s="45">
        <v>8</v>
      </c>
      <c r="J53" s="45">
        <v>4</v>
      </c>
      <c r="K53" s="45">
        <v>83</v>
      </c>
      <c r="L53" s="45">
        <v>0</v>
      </c>
      <c r="M53" s="45">
        <v>0</v>
      </c>
    </row>
  </sheetData>
  <sheetProtection/>
  <mergeCells count="5">
    <mergeCell ref="A1:M1"/>
    <mergeCell ref="A2:M2"/>
    <mergeCell ref="C4:C5"/>
    <mergeCell ref="D4:G4"/>
    <mergeCell ref="H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pane xSplit="2" ySplit="5" topLeftCell="C6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A46" sqref="A46"/>
    </sheetView>
  </sheetViews>
  <sheetFormatPr defaultColWidth="9.00390625" defaultRowHeight="16.5"/>
  <cols>
    <col min="1" max="1" width="21.75390625" style="7" bestFit="1" customWidth="1"/>
    <col min="2" max="2" width="5.125" style="7" customWidth="1"/>
    <col min="3" max="3" width="7.875" style="7" customWidth="1"/>
    <col min="4" max="4" width="6.00390625" style="7" bestFit="1" customWidth="1"/>
    <col min="5" max="6" width="6.625" style="7" customWidth="1"/>
    <col min="7" max="7" width="7.50390625" style="7" bestFit="1" customWidth="1"/>
    <col min="8" max="10" width="6.625" style="7" customWidth="1"/>
    <col min="11" max="12" width="7.50390625" style="7" bestFit="1" customWidth="1"/>
    <col min="13" max="13" width="6.625" style="7" customWidth="1"/>
    <col min="14" max="16384" width="9.00390625" style="7" customWidth="1"/>
  </cols>
  <sheetData>
    <row r="1" spans="1:13" s="30" customFormat="1" ht="30" customHeight="1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43</v>
      </c>
    </row>
    <row r="4" spans="1:14" ht="19.5" customHeight="1">
      <c r="A4" s="1"/>
      <c r="B4" s="2"/>
      <c r="C4" s="72" t="s">
        <v>1</v>
      </c>
      <c r="D4" s="74" t="s">
        <v>5</v>
      </c>
      <c r="E4" s="75"/>
      <c r="F4" s="75"/>
      <c r="G4" s="76"/>
      <c r="H4" s="74" t="s">
        <v>44</v>
      </c>
      <c r="I4" s="75"/>
      <c r="J4" s="75"/>
      <c r="K4" s="76"/>
      <c r="L4" s="33" t="s">
        <v>45</v>
      </c>
      <c r="M4" s="33" t="s">
        <v>8</v>
      </c>
      <c r="N4" s="6"/>
    </row>
    <row r="5" spans="1:16" s="12" customFormat="1" ht="34.5" customHeight="1">
      <c r="A5" s="8"/>
      <c r="B5" s="9"/>
      <c r="C5" s="73"/>
      <c r="D5" s="34" t="s">
        <v>34</v>
      </c>
      <c r="E5" s="34" t="s">
        <v>10</v>
      </c>
      <c r="F5" s="34" t="s">
        <v>35</v>
      </c>
      <c r="G5" s="34" t="s">
        <v>14</v>
      </c>
      <c r="H5" s="10" t="s">
        <v>34</v>
      </c>
      <c r="I5" s="10" t="s">
        <v>46</v>
      </c>
      <c r="J5" s="34" t="s">
        <v>11</v>
      </c>
      <c r="K5" s="10" t="s">
        <v>47</v>
      </c>
      <c r="L5" s="10" t="s">
        <v>14</v>
      </c>
      <c r="M5" s="10" t="s">
        <v>11</v>
      </c>
      <c r="N5" s="11"/>
      <c r="O5" s="11"/>
      <c r="P5" s="11"/>
    </row>
    <row r="6" spans="1:13" s="37" customFormat="1" ht="18" customHeight="1">
      <c r="A6" s="53" t="s">
        <v>16</v>
      </c>
      <c r="B6" s="14" t="s">
        <v>141</v>
      </c>
      <c r="C6" s="35">
        <v>5953</v>
      </c>
      <c r="D6" s="36">
        <v>758</v>
      </c>
      <c r="E6" s="36">
        <v>174</v>
      </c>
      <c r="F6" s="36">
        <v>0</v>
      </c>
      <c r="G6" s="36">
        <v>2287</v>
      </c>
      <c r="H6" s="36">
        <v>609</v>
      </c>
      <c r="I6" s="36">
        <v>469</v>
      </c>
      <c r="J6" s="36">
        <v>250</v>
      </c>
      <c r="K6" s="36">
        <v>1340</v>
      </c>
      <c r="L6" s="36">
        <v>0</v>
      </c>
      <c r="M6" s="36">
        <v>66</v>
      </c>
    </row>
    <row r="7" spans="1:13" s="37" customFormat="1" ht="18" customHeight="1">
      <c r="A7" s="27" t="s">
        <v>143</v>
      </c>
      <c r="B7" s="15" t="s">
        <v>141</v>
      </c>
      <c r="C7" s="38">
        <f>SUM(C8:C9)</f>
        <v>239</v>
      </c>
      <c r="D7" s="38">
        <f aca="true" t="shared" si="0" ref="D7:M7">SUM(D8:D9)</f>
        <v>8</v>
      </c>
      <c r="E7" s="38">
        <f t="shared" si="0"/>
        <v>30</v>
      </c>
      <c r="F7" s="38">
        <f t="shared" si="0"/>
        <v>0</v>
      </c>
      <c r="G7" s="38">
        <f t="shared" si="0"/>
        <v>35</v>
      </c>
      <c r="H7" s="38">
        <f t="shared" si="0"/>
        <v>16</v>
      </c>
      <c r="I7" s="38">
        <f t="shared" si="0"/>
        <v>76</v>
      </c>
      <c r="J7" s="38">
        <f t="shared" si="0"/>
        <v>23</v>
      </c>
      <c r="K7" s="38">
        <f t="shared" si="0"/>
        <v>48</v>
      </c>
      <c r="L7" s="38">
        <f t="shared" si="0"/>
        <v>0</v>
      </c>
      <c r="M7" s="38">
        <f t="shared" si="0"/>
        <v>3</v>
      </c>
    </row>
    <row r="8" spans="1:13" s="40" customFormat="1" ht="18" customHeight="1">
      <c r="A8" s="47"/>
      <c r="B8" s="15" t="s">
        <v>0</v>
      </c>
      <c r="C8" s="39">
        <v>132</v>
      </c>
      <c r="D8" s="38">
        <v>6</v>
      </c>
      <c r="E8" s="38">
        <v>17</v>
      </c>
      <c r="F8" s="38">
        <v>0</v>
      </c>
      <c r="G8" s="38">
        <v>21</v>
      </c>
      <c r="H8" s="38">
        <v>6</v>
      </c>
      <c r="I8" s="38">
        <v>49</v>
      </c>
      <c r="J8" s="38">
        <v>8</v>
      </c>
      <c r="K8" s="38">
        <v>23</v>
      </c>
      <c r="L8" s="38">
        <v>0</v>
      </c>
      <c r="M8" s="38">
        <v>2</v>
      </c>
    </row>
    <row r="9" spans="1:13" s="40" customFormat="1" ht="18" customHeight="1">
      <c r="A9" s="47"/>
      <c r="B9" s="15" t="s">
        <v>142</v>
      </c>
      <c r="C9" s="39">
        <v>107</v>
      </c>
      <c r="D9" s="38">
        <v>2</v>
      </c>
      <c r="E9" s="38">
        <v>13</v>
      </c>
      <c r="F9" s="38">
        <v>0</v>
      </c>
      <c r="G9" s="38">
        <v>14</v>
      </c>
      <c r="H9" s="38">
        <v>10</v>
      </c>
      <c r="I9" s="38">
        <v>27</v>
      </c>
      <c r="J9" s="38">
        <v>15</v>
      </c>
      <c r="K9" s="38">
        <v>25</v>
      </c>
      <c r="L9" s="38">
        <v>0</v>
      </c>
      <c r="M9" s="41">
        <v>1</v>
      </c>
    </row>
    <row r="10" spans="1:13" s="40" customFormat="1" ht="18" customHeight="1">
      <c r="A10" s="27" t="s">
        <v>84</v>
      </c>
      <c r="B10" s="15" t="s">
        <v>141</v>
      </c>
      <c r="C10" s="39">
        <v>592</v>
      </c>
      <c r="D10" s="38">
        <v>38</v>
      </c>
      <c r="E10" s="38">
        <v>24</v>
      </c>
      <c r="F10" s="41">
        <v>0</v>
      </c>
      <c r="G10" s="38">
        <v>269</v>
      </c>
      <c r="H10" s="38">
        <v>55</v>
      </c>
      <c r="I10" s="38">
        <v>58</v>
      </c>
      <c r="J10" s="38">
        <v>25</v>
      </c>
      <c r="K10" s="38">
        <v>87</v>
      </c>
      <c r="L10" s="41">
        <v>0</v>
      </c>
      <c r="M10" s="41">
        <v>36</v>
      </c>
    </row>
    <row r="11" spans="1:13" s="40" customFormat="1" ht="18" customHeight="1">
      <c r="A11" s="29" t="s">
        <v>67</v>
      </c>
      <c r="B11" s="15" t="s">
        <v>20</v>
      </c>
      <c r="C11" s="39">
        <v>52</v>
      </c>
      <c r="D11" s="38">
        <v>4</v>
      </c>
      <c r="E11" s="38">
        <v>3</v>
      </c>
      <c r="F11" s="38">
        <v>0</v>
      </c>
      <c r="G11" s="38">
        <v>20</v>
      </c>
      <c r="H11" s="38">
        <v>5</v>
      </c>
      <c r="I11" s="38">
        <v>5</v>
      </c>
      <c r="J11" s="38">
        <v>1</v>
      </c>
      <c r="K11" s="38">
        <v>11</v>
      </c>
      <c r="L11" s="38">
        <v>0</v>
      </c>
      <c r="M11" s="38">
        <v>3</v>
      </c>
    </row>
    <row r="12" spans="1:13" s="40" customFormat="1" ht="18" customHeight="1">
      <c r="A12" s="29"/>
      <c r="B12" s="15" t="s">
        <v>142</v>
      </c>
      <c r="C12" s="39">
        <v>25</v>
      </c>
      <c r="D12" s="38">
        <v>1</v>
      </c>
      <c r="E12" s="38">
        <v>1</v>
      </c>
      <c r="F12" s="38">
        <v>0</v>
      </c>
      <c r="G12" s="38">
        <v>6</v>
      </c>
      <c r="H12" s="38">
        <v>5</v>
      </c>
      <c r="I12" s="41">
        <v>5</v>
      </c>
      <c r="J12" s="38">
        <v>1</v>
      </c>
      <c r="K12" s="38">
        <v>6</v>
      </c>
      <c r="L12" s="41">
        <v>0</v>
      </c>
      <c r="M12" s="38">
        <v>0</v>
      </c>
    </row>
    <row r="13" spans="1:13" s="40" customFormat="1" ht="18" customHeight="1">
      <c r="A13" s="29" t="s">
        <v>68</v>
      </c>
      <c r="B13" s="15" t="s">
        <v>0</v>
      </c>
      <c r="C13" s="39">
        <v>48</v>
      </c>
      <c r="D13" s="38">
        <v>5</v>
      </c>
      <c r="E13" s="38">
        <v>1</v>
      </c>
      <c r="F13" s="38">
        <v>0</v>
      </c>
      <c r="G13" s="38">
        <v>28</v>
      </c>
      <c r="H13" s="38">
        <v>3</v>
      </c>
      <c r="I13" s="41">
        <v>5</v>
      </c>
      <c r="J13" s="41">
        <v>0</v>
      </c>
      <c r="K13" s="38">
        <v>4</v>
      </c>
      <c r="L13" s="38">
        <v>0</v>
      </c>
      <c r="M13" s="38">
        <v>2</v>
      </c>
    </row>
    <row r="14" spans="1:13" s="40" customFormat="1" ht="18" customHeight="1">
      <c r="A14" s="29"/>
      <c r="B14" s="15" t="s">
        <v>142</v>
      </c>
      <c r="C14" s="39">
        <v>29</v>
      </c>
      <c r="D14" s="38">
        <v>0</v>
      </c>
      <c r="E14" s="38">
        <v>2</v>
      </c>
      <c r="F14" s="38">
        <v>0</v>
      </c>
      <c r="G14" s="38">
        <v>14</v>
      </c>
      <c r="H14" s="38">
        <v>3</v>
      </c>
      <c r="I14" s="38">
        <v>1</v>
      </c>
      <c r="J14" s="41">
        <v>0</v>
      </c>
      <c r="K14" s="38">
        <v>5</v>
      </c>
      <c r="L14" s="38">
        <v>0</v>
      </c>
      <c r="M14" s="41">
        <v>4</v>
      </c>
    </row>
    <row r="15" spans="1:13" s="40" customFormat="1" ht="18" customHeight="1">
      <c r="A15" s="29" t="s">
        <v>70</v>
      </c>
      <c r="B15" s="15" t="s">
        <v>0</v>
      </c>
      <c r="C15" s="39">
        <v>62</v>
      </c>
      <c r="D15" s="41">
        <v>4</v>
      </c>
      <c r="E15" s="41">
        <v>3</v>
      </c>
      <c r="F15" s="41">
        <v>0</v>
      </c>
      <c r="G15" s="41">
        <v>30</v>
      </c>
      <c r="H15" s="41">
        <v>7</v>
      </c>
      <c r="I15" s="41">
        <v>5</v>
      </c>
      <c r="J15" s="41">
        <v>0</v>
      </c>
      <c r="K15" s="41">
        <v>11</v>
      </c>
      <c r="L15" s="41">
        <v>0</v>
      </c>
      <c r="M15" s="41">
        <v>2</v>
      </c>
    </row>
    <row r="16" spans="1:13" s="40" customFormat="1" ht="18" customHeight="1">
      <c r="A16" s="29"/>
      <c r="B16" s="15" t="s">
        <v>142</v>
      </c>
      <c r="C16" s="39">
        <v>32</v>
      </c>
      <c r="D16" s="41">
        <v>1</v>
      </c>
      <c r="E16" s="41">
        <v>2</v>
      </c>
      <c r="F16" s="41">
        <v>0</v>
      </c>
      <c r="G16" s="41">
        <v>16</v>
      </c>
      <c r="H16" s="41">
        <v>6</v>
      </c>
      <c r="I16" s="41">
        <v>4</v>
      </c>
      <c r="J16" s="41">
        <v>0</v>
      </c>
      <c r="K16" s="41">
        <v>3</v>
      </c>
      <c r="L16" s="41">
        <v>0</v>
      </c>
      <c r="M16" s="41">
        <v>0</v>
      </c>
    </row>
    <row r="17" spans="1:13" s="40" customFormat="1" ht="18" customHeight="1">
      <c r="A17" s="29" t="s">
        <v>72</v>
      </c>
      <c r="B17" s="15" t="s">
        <v>0</v>
      </c>
      <c r="C17" s="39">
        <v>61</v>
      </c>
      <c r="D17" s="41">
        <v>5</v>
      </c>
      <c r="E17" s="41">
        <v>0</v>
      </c>
      <c r="F17" s="41">
        <v>0</v>
      </c>
      <c r="G17" s="41">
        <v>32</v>
      </c>
      <c r="H17" s="41">
        <v>3</v>
      </c>
      <c r="I17" s="41">
        <v>8</v>
      </c>
      <c r="J17" s="41">
        <v>3</v>
      </c>
      <c r="K17" s="41">
        <v>10</v>
      </c>
      <c r="L17" s="41">
        <v>0</v>
      </c>
      <c r="M17" s="41">
        <v>0</v>
      </c>
    </row>
    <row r="18" spans="1:13" s="40" customFormat="1" ht="18" customHeight="1">
      <c r="A18" s="29"/>
      <c r="B18" s="15" t="s">
        <v>142</v>
      </c>
      <c r="C18" s="39">
        <v>47</v>
      </c>
      <c r="D18" s="41">
        <v>2</v>
      </c>
      <c r="E18" s="41">
        <v>4</v>
      </c>
      <c r="F18" s="41">
        <v>0</v>
      </c>
      <c r="G18" s="41">
        <v>18</v>
      </c>
      <c r="H18" s="41">
        <v>5</v>
      </c>
      <c r="I18" s="41">
        <v>5</v>
      </c>
      <c r="J18" s="41">
        <v>4</v>
      </c>
      <c r="K18" s="41">
        <v>6</v>
      </c>
      <c r="L18" s="41">
        <v>0</v>
      </c>
      <c r="M18" s="41">
        <v>3</v>
      </c>
    </row>
    <row r="19" spans="1:13" s="40" customFormat="1" ht="18" customHeight="1">
      <c r="A19" s="29" t="s">
        <v>73</v>
      </c>
      <c r="B19" s="15" t="s">
        <v>0</v>
      </c>
      <c r="C19" s="39">
        <v>81</v>
      </c>
      <c r="D19" s="41">
        <v>6</v>
      </c>
      <c r="E19" s="41">
        <v>3</v>
      </c>
      <c r="F19" s="41">
        <v>0</v>
      </c>
      <c r="G19" s="41">
        <v>42</v>
      </c>
      <c r="H19" s="41">
        <v>4</v>
      </c>
      <c r="I19" s="41">
        <v>7</v>
      </c>
      <c r="J19" s="41">
        <v>3</v>
      </c>
      <c r="K19" s="41">
        <v>11</v>
      </c>
      <c r="L19" s="41">
        <v>0</v>
      </c>
      <c r="M19" s="41">
        <v>5</v>
      </c>
    </row>
    <row r="20" spans="1:13" s="40" customFormat="1" ht="18" customHeight="1">
      <c r="A20" s="29"/>
      <c r="B20" s="15" t="s">
        <v>142</v>
      </c>
      <c r="C20" s="39">
        <v>33</v>
      </c>
      <c r="D20" s="41">
        <v>0</v>
      </c>
      <c r="E20" s="41">
        <v>2</v>
      </c>
      <c r="F20" s="41">
        <v>0</v>
      </c>
      <c r="G20" s="41">
        <v>10</v>
      </c>
      <c r="H20" s="41">
        <v>3</v>
      </c>
      <c r="I20" s="41">
        <v>4</v>
      </c>
      <c r="J20" s="41">
        <v>5</v>
      </c>
      <c r="K20" s="41">
        <v>5</v>
      </c>
      <c r="L20" s="41">
        <v>0</v>
      </c>
      <c r="M20" s="41">
        <v>4</v>
      </c>
    </row>
    <row r="21" spans="1:13" s="40" customFormat="1" ht="18" customHeight="1">
      <c r="A21" s="29" t="s">
        <v>74</v>
      </c>
      <c r="B21" s="15" t="s">
        <v>0</v>
      </c>
      <c r="C21" s="39">
        <v>80</v>
      </c>
      <c r="D21" s="41">
        <v>9</v>
      </c>
      <c r="E21" s="41">
        <v>2</v>
      </c>
      <c r="F21" s="41">
        <v>0</v>
      </c>
      <c r="G21" s="41">
        <v>31</v>
      </c>
      <c r="H21" s="41">
        <v>6</v>
      </c>
      <c r="I21" s="41">
        <v>9</v>
      </c>
      <c r="J21" s="41">
        <v>5</v>
      </c>
      <c r="K21" s="41">
        <v>9</v>
      </c>
      <c r="L21" s="41">
        <v>0</v>
      </c>
      <c r="M21" s="41">
        <v>9</v>
      </c>
    </row>
    <row r="22" spans="1:13" s="40" customFormat="1" ht="18" customHeight="1">
      <c r="A22" s="29"/>
      <c r="B22" s="15" t="s">
        <v>142</v>
      </c>
      <c r="C22" s="39">
        <v>42</v>
      </c>
      <c r="D22" s="41">
        <v>1</v>
      </c>
      <c r="E22" s="41">
        <v>1</v>
      </c>
      <c r="F22" s="41">
        <v>0</v>
      </c>
      <c r="G22" s="41">
        <v>22</v>
      </c>
      <c r="H22" s="41">
        <v>5</v>
      </c>
      <c r="I22" s="41">
        <v>0</v>
      </c>
      <c r="J22" s="41">
        <v>3</v>
      </c>
      <c r="K22" s="41">
        <v>6</v>
      </c>
      <c r="L22" s="41">
        <v>0</v>
      </c>
      <c r="M22" s="41">
        <v>4</v>
      </c>
    </row>
    <row r="23" spans="1:13" s="40" customFormat="1" ht="18" customHeight="1">
      <c r="A23" s="27" t="s">
        <v>144</v>
      </c>
      <c r="B23" s="15" t="s">
        <v>141</v>
      </c>
      <c r="C23" s="39">
        <v>861</v>
      </c>
      <c r="D23" s="41">
        <v>88</v>
      </c>
      <c r="E23" s="41">
        <v>28</v>
      </c>
      <c r="F23" s="41">
        <v>0</v>
      </c>
      <c r="G23" s="41">
        <v>417</v>
      </c>
      <c r="H23" s="41">
        <v>103</v>
      </c>
      <c r="I23" s="41">
        <v>76</v>
      </c>
      <c r="J23" s="41">
        <v>36</v>
      </c>
      <c r="K23" s="41">
        <v>86</v>
      </c>
      <c r="L23" s="41">
        <v>0</v>
      </c>
      <c r="M23" s="41">
        <v>27</v>
      </c>
    </row>
    <row r="24" spans="1:13" s="40" customFormat="1" ht="18" customHeight="1">
      <c r="A24" s="29" t="s">
        <v>67</v>
      </c>
      <c r="B24" s="15" t="s">
        <v>0</v>
      </c>
      <c r="C24" s="39">
        <v>165</v>
      </c>
      <c r="D24" s="41">
        <v>16</v>
      </c>
      <c r="E24" s="41">
        <v>3</v>
      </c>
      <c r="F24" s="41">
        <v>0</v>
      </c>
      <c r="G24" s="41">
        <v>77</v>
      </c>
      <c r="H24" s="41">
        <v>17</v>
      </c>
      <c r="I24" s="41">
        <v>14</v>
      </c>
      <c r="J24" s="41">
        <v>7</v>
      </c>
      <c r="K24" s="41">
        <v>22</v>
      </c>
      <c r="L24" s="41">
        <v>0</v>
      </c>
      <c r="M24" s="41">
        <v>9</v>
      </c>
    </row>
    <row r="25" spans="1:13" s="40" customFormat="1" ht="18" customHeight="1">
      <c r="A25" s="29"/>
      <c r="B25" s="15" t="s">
        <v>142</v>
      </c>
      <c r="C25" s="39">
        <v>105</v>
      </c>
      <c r="D25" s="41">
        <v>8</v>
      </c>
      <c r="E25" s="41">
        <v>2</v>
      </c>
      <c r="F25" s="41">
        <v>0</v>
      </c>
      <c r="G25" s="41">
        <v>57</v>
      </c>
      <c r="H25" s="41">
        <v>17</v>
      </c>
      <c r="I25" s="41">
        <v>11</v>
      </c>
      <c r="J25" s="41">
        <v>4</v>
      </c>
      <c r="K25" s="41">
        <v>5</v>
      </c>
      <c r="L25" s="41">
        <v>0</v>
      </c>
      <c r="M25" s="41">
        <v>1</v>
      </c>
    </row>
    <row r="26" spans="1:13" s="40" customFormat="1" ht="18" customHeight="1">
      <c r="A26" s="29" t="s">
        <v>68</v>
      </c>
      <c r="B26" s="15" t="s">
        <v>0</v>
      </c>
      <c r="C26" s="39">
        <v>172</v>
      </c>
      <c r="D26" s="41">
        <v>23</v>
      </c>
      <c r="E26" s="41">
        <v>3</v>
      </c>
      <c r="F26" s="41">
        <v>0</v>
      </c>
      <c r="G26" s="41">
        <v>87</v>
      </c>
      <c r="H26" s="41">
        <v>17</v>
      </c>
      <c r="I26" s="41">
        <v>11</v>
      </c>
      <c r="J26" s="41">
        <v>7</v>
      </c>
      <c r="K26" s="41">
        <v>18</v>
      </c>
      <c r="L26" s="41">
        <v>0</v>
      </c>
      <c r="M26" s="41">
        <v>6</v>
      </c>
    </row>
    <row r="27" spans="1:13" s="40" customFormat="1" ht="18" customHeight="1">
      <c r="A27" s="29"/>
      <c r="B27" s="15" t="s">
        <v>142</v>
      </c>
      <c r="C27" s="39">
        <v>112</v>
      </c>
      <c r="D27" s="41">
        <v>10</v>
      </c>
      <c r="E27" s="41">
        <v>1</v>
      </c>
      <c r="F27" s="41">
        <v>0</v>
      </c>
      <c r="G27" s="41">
        <v>57</v>
      </c>
      <c r="H27" s="41">
        <v>10</v>
      </c>
      <c r="I27" s="41">
        <v>14</v>
      </c>
      <c r="J27" s="41">
        <v>5</v>
      </c>
      <c r="K27" s="41">
        <v>14</v>
      </c>
      <c r="L27" s="41">
        <v>0</v>
      </c>
      <c r="M27" s="41">
        <v>1</v>
      </c>
    </row>
    <row r="28" spans="1:13" s="40" customFormat="1" ht="18" customHeight="1">
      <c r="A28" s="29" t="s">
        <v>70</v>
      </c>
      <c r="B28" s="15" t="s">
        <v>0</v>
      </c>
      <c r="C28" s="39">
        <v>186</v>
      </c>
      <c r="D28" s="41">
        <v>15</v>
      </c>
      <c r="E28" s="41">
        <v>10</v>
      </c>
      <c r="F28" s="41">
        <v>0</v>
      </c>
      <c r="G28" s="41">
        <v>91</v>
      </c>
      <c r="H28" s="41">
        <v>24</v>
      </c>
      <c r="I28" s="41">
        <v>15</v>
      </c>
      <c r="J28" s="41">
        <v>12</v>
      </c>
      <c r="K28" s="41">
        <v>13</v>
      </c>
      <c r="L28" s="41">
        <v>0</v>
      </c>
      <c r="M28" s="41">
        <v>6</v>
      </c>
    </row>
    <row r="29" spans="1:13" s="40" customFormat="1" ht="18" customHeight="1">
      <c r="A29" s="29"/>
      <c r="B29" s="15" t="s">
        <v>142</v>
      </c>
      <c r="C29" s="39">
        <v>121</v>
      </c>
      <c r="D29" s="41">
        <v>16</v>
      </c>
      <c r="E29" s="41">
        <v>9</v>
      </c>
      <c r="F29" s="41">
        <v>0</v>
      </c>
      <c r="G29" s="41">
        <v>48</v>
      </c>
      <c r="H29" s="41">
        <v>18</v>
      </c>
      <c r="I29" s="41">
        <v>11</v>
      </c>
      <c r="J29" s="41">
        <v>1</v>
      </c>
      <c r="K29" s="41">
        <v>14</v>
      </c>
      <c r="L29" s="41">
        <v>0</v>
      </c>
      <c r="M29" s="41">
        <v>4</v>
      </c>
    </row>
    <row r="30" spans="1:13" s="40" customFormat="1" ht="18" customHeight="1">
      <c r="A30" s="27" t="s">
        <v>146</v>
      </c>
      <c r="B30" s="15" t="s">
        <v>141</v>
      </c>
      <c r="C30" s="39">
        <v>45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18</v>
      </c>
      <c r="J30" s="41">
        <v>27</v>
      </c>
      <c r="K30" s="41">
        <v>0</v>
      </c>
      <c r="L30" s="41">
        <v>0</v>
      </c>
      <c r="M30" s="41">
        <v>0</v>
      </c>
    </row>
    <row r="31" spans="1:13" s="40" customFormat="1" ht="18" customHeight="1">
      <c r="A31" s="29" t="s">
        <v>67</v>
      </c>
      <c r="B31" s="15" t="s">
        <v>0</v>
      </c>
      <c r="C31" s="39">
        <v>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4</v>
      </c>
      <c r="J31" s="41">
        <v>7</v>
      </c>
      <c r="K31" s="41">
        <v>0</v>
      </c>
      <c r="L31" s="41">
        <v>0</v>
      </c>
      <c r="M31" s="41">
        <v>0</v>
      </c>
    </row>
    <row r="32" spans="1:13" s="40" customFormat="1" ht="18" customHeight="1">
      <c r="A32" s="29"/>
      <c r="B32" s="15" t="s">
        <v>142</v>
      </c>
      <c r="C32" s="39">
        <v>7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3</v>
      </c>
      <c r="J32" s="41">
        <v>4</v>
      </c>
      <c r="K32" s="41">
        <v>0</v>
      </c>
      <c r="L32" s="41">
        <v>0</v>
      </c>
      <c r="M32" s="41">
        <v>0</v>
      </c>
    </row>
    <row r="33" spans="1:13" s="40" customFormat="1" ht="18" customHeight="1">
      <c r="A33" s="29" t="s">
        <v>68</v>
      </c>
      <c r="B33" s="15" t="s">
        <v>0</v>
      </c>
      <c r="C33" s="39">
        <v>6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3</v>
      </c>
      <c r="J33" s="41">
        <v>3</v>
      </c>
      <c r="K33" s="41">
        <v>0</v>
      </c>
      <c r="L33" s="41">
        <v>0</v>
      </c>
      <c r="M33" s="41">
        <v>0</v>
      </c>
    </row>
    <row r="34" spans="1:13" s="40" customFormat="1" ht="18" customHeight="1">
      <c r="A34" s="29"/>
      <c r="B34" s="15" t="s">
        <v>142</v>
      </c>
      <c r="C34" s="39">
        <v>8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2</v>
      </c>
      <c r="J34" s="41">
        <v>6</v>
      </c>
      <c r="K34" s="41">
        <v>0</v>
      </c>
      <c r="L34" s="41">
        <v>0</v>
      </c>
      <c r="M34" s="41">
        <v>0</v>
      </c>
    </row>
    <row r="35" spans="1:13" s="40" customFormat="1" ht="18" customHeight="1">
      <c r="A35" s="29" t="s">
        <v>70</v>
      </c>
      <c r="B35" s="15" t="s">
        <v>0</v>
      </c>
      <c r="C35" s="39">
        <v>8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3</v>
      </c>
      <c r="J35" s="41">
        <v>5</v>
      </c>
      <c r="K35" s="41">
        <v>0</v>
      </c>
      <c r="L35" s="41">
        <v>0</v>
      </c>
      <c r="M35" s="41">
        <v>0</v>
      </c>
    </row>
    <row r="36" spans="1:13" s="40" customFormat="1" ht="18" customHeight="1">
      <c r="A36" s="29"/>
      <c r="B36" s="15" t="s">
        <v>142</v>
      </c>
      <c r="C36" s="39">
        <v>5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3</v>
      </c>
      <c r="J36" s="41">
        <v>2</v>
      </c>
      <c r="K36" s="41">
        <v>0</v>
      </c>
      <c r="L36" s="41">
        <v>0</v>
      </c>
      <c r="M36" s="41">
        <v>0</v>
      </c>
    </row>
    <row r="37" spans="1:13" s="40" customFormat="1" ht="18" customHeight="1">
      <c r="A37" s="27" t="s">
        <v>145</v>
      </c>
      <c r="B37" s="15" t="s">
        <v>141</v>
      </c>
      <c r="C37" s="39">
        <v>4216</v>
      </c>
      <c r="D37" s="41">
        <v>624</v>
      </c>
      <c r="E37" s="41">
        <v>92</v>
      </c>
      <c r="F37" s="41">
        <v>0</v>
      </c>
      <c r="G37" s="41">
        <v>1566</v>
      </c>
      <c r="H37" s="41">
        <v>435</v>
      </c>
      <c r="I37" s="41">
        <v>241</v>
      </c>
      <c r="J37" s="41">
        <v>139</v>
      </c>
      <c r="K37" s="41">
        <v>1119</v>
      </c>
      <c r="L37" s="41">
        <v>0</v>
      </c>
      <c r="M37" s="41">
        <v>0</v>
      </c>
    </row>
    <row r="38" spans="1:13" s="40" customFormat="1" ht="18" customHeight="1">
      <c r="A38" s="29" t="s">
        <v>67</v>
      </c>
      <c r="B38" s="15" t="s">
        <v>0</v>
      </c>
      <c r="C38" s="39">
        <v>770</v>
      </c>
      <c r="D38" s="41">
        <v>125</v>
      </c>
      <c r="E38" s="41">
        <v>15</v>
      </c>
      <c r="F38" s="41">
        <v>0</v>
      </c>
      <c r="G38" s="41">
        <v>295</v>
      </c>
      <c r="H38" s="41">
        <v>74</v>
      </c>
      <c r="I38" s="41">
        <v>44</v>
      </c>
      <c r="J38" s="41">
        <v>21</v>
      </c>
      <c r="K38" s="41">
        <v>196</v>
      </c>
      <c r="L38" s="41">
        <v>0</v>
      </c>
      <c r="M38" s="41">
        <v>0</v>
      </c>
    </row>
    <row r="39" spans="1:13" s="40" customFormat="1" ht="18" customHeight="1">
      <c r="A39" s="29"/>
      <c r="B39" s="15" t="s">
        <v>142</v>
      </c>
      <c r="C39" s="39">
        <v>479</v>
      </c>
      <c r="D39" s="41">
        <v>70</v>
      </c>
      <c r="E39" s="41">
        <v>11</v>
      </c>
      <c r="F39" s="41">
        <v>0</v>
      </c>
      <c r="G39" s="41">
        <v>177</v>
      </c>
      <c r="H39" s="41">
        <v>56</v>
      </c>
      <c r="I39" s="41">
        <v>25</v>
      </c>
      <c r="J39" s="41">
        <v>19</v>
      </c>
      <c r="K39" s="41">
        <v>121</v>
      </c>
      <c r="L39" s="41">
        <v>0</v>
      </c>
      <c r="M39" s="41">
        <v>0</v>
      </c>
    </row>
    <row r="40" spans="1:13" s="40" customFormat="1" ht="18" customHeight="1">
      <c r="A40" s="29" t="s">
        <v>68</v>
      </c>
      <c r="B40" s="15" t="s">
        <v>0</v>
      </c>
      <c r="C40" s="39">
        <v>928</v>
      </c>
      <c r="D40" s="41">
        <v>140</v>
      </c>
      <c r="E40" s="41">
        <v>20</v>
      </c>
      <c r="F40" s="41">
        <v>0</v>
      </c>
      <c r="G40" s="41">
        <v>334</v>
      </c>
      <c r="H40" s="41">
        <v>98</v>
      </c>
      <c r="I40" s="41">
        <v>53</v>
      </c>
      <c r="J40" s="41">
        <v>22</v>
      </c>
      <c r="K40" s="41">
        <v>261</v>
      </c>
      <c r="L40" s="41">
        <v>0</v>
      </c>
      <c r="M40" s="41">
        <v>0</v>
      </c>
    </row>
    <row r="41" spans="1:13" s="40" customFormat="1" ht="18" customHeight="1">
      <c r="A41" s="29"/>
      <c r="B41" s="15" t="s">
        <v>142</v>
      </c>
      <c r="C41" s="39">
        <v>546</v>
      </c>
      <c r="D41" s="41">
        <v>65</v>
      </c>
      <c r="E41" s="41">
        <v>20</v>
      </c>
      <c r="F41" s="41">
        <v>0</v>
      </c>
      <c r="G41" s="41">
        <v>208</v>
      </c>
      <c r="H41" s="41">
        <v>53</v>
      </c>
      <c r="I41" s="41">
        <v>27</v>
      </c>
      <c r="J41" s="41">
        <v>23</v>
      </c>
      <c r="K41" s="41">
        <v>150</v>
      </c>
      <c r="L41" s="41">
        <v>0</v>
      </c>
      <c r="M41" s="41">
        <v>0</v>
      </c>
    </row>
    <row r="42" spans="1:24" s="40" customFormat="1" ht="18" customHeight="1">
      <c r="A42" s="29" t="s">
        <v>70</v>
      </c>
      <c r="B42" s="15" t="s">
        <v>0</v>
      </c>
      <c r="C42" s="39">
        <v>894</v>
      </c>
      <c r="D42" s="41">
        <v>136</v>
      </c>
      <c r="E42" s="41">
        <v>14</v>
      </c>
      <c r="F42" s="41">
        <v>0</v>
      </c>
      <c r="G42" s="41">
        <v>322</v>
      </c>
      <c r="H42" s="41">
        <v>96</v>
      </c>
      <c r="I42" s="41">
        <v>56</v>
      </c>
      <c r="J42" s="41">
        <v>33</v>
      </c>
      <c r="K42" s="41">
        <v>237</v>
      </c>
      <c r="L42" s="41">
        <v>0</v>
      </c>
      <c r="M42" s="41"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40" customFormat="1" ht="18" customHeight="1">
      <c r="A43" s="29"/>
      <c r="B43" s="15" t="s">
        <v>142</v>
      </c>
      <c r="C43" s="39">
        <v>599</v>
      </c>
      <c r="D43" s="41">
        <v>88</v>
      </c>
      <c r="E43" s="41">
        <v>12</v>
      </c>
      <c r="F43" s="41">
        <v>0</v>
      </c>
      <c r="G43" s="41">
        <v>230</v>
      </c>
      <c r="H43" s="41">
        <v>58</v>
      </c>
      <c r="I43" s="41">
        <v>36</v>
      </c>
      <c r="J43" s="41">
        <v>21</v>
      </c>
      <c r="K43" s="41">
        <v>154</v>
      </c>
      <c r="L43" s="41">
        <v>0</v>
      </c>
      <c r="M43" s="41"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="37" customFormat="1" ht="18" customHeight="1">
      <c r="B44" s="14"/>
    </row>
    <row r="45" spans="1:13" s="37" customFormat="1" ht="18" customHeight="1">
      <c r="A45" s="54" t="s">
        <v>25</v>
      </c>
      <c r="B45" s="14" t="s">
        <v>141</v>
      </c>
      <c r="C45" s="42">
        <v>1846</v>
      </c>
      <c r="D45" s="43">
        <v>248</v>
      </c>
      <c r="E45" s="43">
        <v>38</v>
      </c>
      <c r="F45" s="43">
        <v>0</v>
      </c>
      <c r="G45" s="43">
        <v>743</v>
      </c>
      <c r="H45" s="43">
        <v>209</v>
      </c>
      <c r="I45" s="43">
        <v>114</v>
      </c>
      <c r="J45" s="43">
        <v>56</v>
      </c>
      <c r="K45" s="43">
        <v>405</v>
      </c>
      <c r="L45" s="43">
        <v>0</v>
      </c>
      <c r="M45" s="43">
        <v>33</v>
      </c>
    </row>
    <row r="46" spans="1:13" s="40" customFormat="1" ht="18" customHeight="1">
      <c r="A46" s="27" t="s">
        <v>84</v>
      </c>
      <c r="B46" s="15" t="s">
        <v>27</v>
      </c>
      <c r="C46" s="39">
        <v>95</v>
      </c>
      <c r="D46" s="41">
        <v>4</v>
      </c>
      <c r="E46" s="41">
        <v>3</v>
      </c>
      <c r="F46" s="41">
        <v>0</v>
      </c>
      <c r="G46" s="41">
        <v>41</v>
      </c>
      <c r="H46" s="41">
        <v>11</v>
      </c>
      <c r="I46" s="41">
        <v>10</v>
      </c>
      <c r="J46" s="41">
        <v>4</v>
      </c>
      <c r="K46" s="41">
        <v>13</v>
      </c>
      <c r="L46" s="41">
        <v>0</v>
      </c>
      <c r="M46" s="41">
        <v>9</v>
      </c>
    </row>
    <row r="47" spans="1:13" s="40" customFormat="1" ht="18" customHeight="1">
      <c r="A47" s="55"/>
      <c r="B47" s="15" t="s">
        <v>142</v>
      </c>
      <c r="C47" s="39">
        <v>49</v>
      </c>
      <c r="D47" s="41">
        <v>3</v>
      </c>
      <c r="E47" s="41">
        <v>2</v>
      </c>
      <c r="F47" s="41">
        <v>0</v>
      </c>
      <c r="G47" s="41">
        <v>29</v>
      </c>
      <c r="H47" s="41">
        <v>7</v>
      </c>
      <c r="I47" s="41">
        <v>3</v>
      </c>
      <c r="J47" s="41">
        <v>3</v>
      </c>
      <c r="K47" s="41">
        <v>1</v>
      </c>
      <c r="L47" s="41">
        <v>0</v>
      </c>
      <c r="M47" s="41">
        <v>1</v>
      </c>
    </row>
    <row r="48" spans="1:13" s="40" customFormat="1" ht="18" customHeight="1">
      <c r="A48" s="27" t="s">
        <v>144</v>
      </c>
      <c r="B48" s="15" t="s">
        <v>27</v>
      </c>
      <c r="C48" s="39">
        <v>256</v>
      </c>
      <c r="D48" s="41">
        <v>39</v>
      </c>
      <c r="E48" s="41">
        <v>5</v>
      </c>
      <c r="F48" s="41">
        <v>0</v>
      </c>
      <c r="G48" s="41">
        <v>120</v>
      </c>
      <c r="H48" s="41">
        <v>26</v>
      </c>
      <c r="I48" s="41">
        <v>18</v>
      </c>
      <c r="J48" s="41">
        <v>6</v>
      </c>
      <c r="K48" s="41">
        <v>27</v>
      </c>
      <c r="L48" s="41">
        <v>0</v>
      </c>
      <c r="M48" s="41">
        <v>15</v>
      </c>
    </row>
    <row r="49" spans="1:13" s="40" customFormat="1" ht="18" customHeight="1">
      <c r="A49" s="47"/>
      <c r="B49" s="15" t="s">
        <v>142</v>
      </c>
      <c r="C49" s="39">
        <v>125</v>
      </c>
      <c r="D49" s="41">
        <v>14</v>
      </c>
      <c r="E49" s="41">
        <v>2</v>
      </c>
      <c r="F49" s="41">
        <v>0</v>
      </c>
      <c r="G49" s="41">
        <v>53</v>
      </c>
      <c r="H49" s="41">
        <v>17</v>
      </c>
      <c r="I49" s="41">
        <v>15</v>
      </c>
      <c r="J49" s="41">
        <v>6</v>
      </c>
      <c r="K49" s="41">
        <v>10</v>
      </c>
      <c r="L49" s="41">
        <v>0</v>
      </c>
      <c r="M49" s="41">
        <v>8</v>
      </c>
    </row>
    <row r="50" spans="1:13" s="40" customFormat="1" ht="18" customHeight="1">
      <c r="A50" s="27" t="s">
        <v>146</v>
      </c>
      <c r="B50" s="15" t="s">
        <v>27</v>
      </c>
      <c r="C50" s="39">
        <v>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1</v>
      </c>
      <c r="J50" s="41">
        <v>3</v>
      </c>
      <c r="K50" s="41">
        <v>0</v>
      </c>
      <c r="L50" s="41">
        <v>0</v>
      </c>
      <c r="M50" s="41">
        <v>0</v>
      </c>
    </row>
    <row r="51" spans="1:13" s="40" customFormat="1" ht="18" customHeight="1">
      <c r="A51" s="55"/>
      <c r="B51" s="15" t="s">
        <v>142</v>
      </c>
      <c r="C51" s="39">
        <v>3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1</v>
      </c>
      <c r="J51" s="41">
        <v>2</v>
      </c>
      <c r="K51" s="41">
        <v>0</v>
      </c>
      <c r="L51" s="41">
        <v>0</v>
      </c>
      <c r="M51" s="41">
        <v>0</v>
      </c>
    </row>
    <row r="52" spans="1:13" s="40" customFormat="1" ht="18" customHeight="1">
      <c r="A52" s="27" t="s">
        <v>145</v>
      </c>
      <c r="B52" s="15" t="s">
        <v>27</v>
      </c>
      <c r="C52" s="39">
        <v>793</v>
      </c>
      <c r="D52" s="41">
        <v>105</v>
      </c>
      <c r="E52" s="41">
        <v>21</v>
      </c>
      <c r="F52" s="41">
        <v>0</v>
      </c>
      <c r="G52" s="41">
        <v>286</v>
      </c>
      <c r="H52" s="41">
        <v>91</v>
      </c>
      <c r="I52" s="41">
        <v>38</v>
      </c>
      <c r="J52" s="41">
        <v>16</v>
      </c>
      <c r="K52" s="41">
        <v>236</v>
      </c>
      <c r="L52" s="41">
        <v>0</v>
      </c>
      <c r="M52" s="41">
        <v>0</v>
      </c>
    </row>
    <row r="53" spans="1:13" s="40" customFormat="1" ht="18" customHeight="1" thickBot="1">
      <c r="A53" s="56"/>
      <c r="B53" s="48" t="s">
        <v>142</v>
      </c>
      <c r="C53" s="44">
        <v>521</v>
      </c>
      <c r="D53" s="45">
        <v>83</v>
      </c>
      <c r="E53" s="45">
        <v>5</v>
      </c>
      <c r="F53" s="45">
        <v>0</v>
      </c>
      <c r="G53" s="45">
        <v>214</v>
      </c>
      <c r="H53" s="45">
        <v>57</v>
      </c>
      <c r="I53" s="45">
        <v>28</v>
      </c>
      <c r="J53" s="45">
        <v>16</v>
      </c>
      <c r="K53" s="45">
        <v>118</v>
      </c>
      <c r="L53" s="45">
        <v>0</v>
      </c>
      <c r="M53" s="45">
        <v>0</v>
      </c>
    </row>
  </sheetData>
  <sheetProtection/>
  <mergeCells count="5">
    <mergeCell ref="A1:M1"/>
    <mergeCell ref="A2:M2"/>
    <mergeCell ref="C4:C5"/>
    <mergeCell ref="D4:G4"/>
    <mergeCell ref="H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pane xSplit="2" ySplit="5" topLeftCell="C6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A46" sqref="A46"/>
    </sheetView>
  </sheetViews>
  <sheetFormatPr defaultColWidth="9.00390625" defaultRowHeight="16.5"/>
  <cols>
    <col min="1" max="1" width="21.75390625" style="7" bestFit="1" customWidth="1"/>
    <col min="2" max="2" width="5.125" style="7" customWidth="1"/>
    <col min="3" max="3" width="7.875" style="7" customWidth="1"/>
    <col min="4" max="4" width="6.00390625" style="7" bestFit="1" customWidth="1"/>
    <col min="5" max="6" width="6.625" style="7" customWidth="1"/>
    <col min="7" max="7" width="7.50390625" style="7" bestFit="1" customWidth="1"/>
    <col min="8" max="10" width="6.625" style="7" customWidth="1"/>
    <col min="11" max="12" width="7.50390625" style="7" bestFit="1" customWidth="1"/>
    <col min="13" max="13" width="6.625" style="7" customWidth="1"/>
    <col min="14" max="16384" width="9.00390625" style="7" customWidth="1"/>
  </cols>
  <sheetData>
    <row r="1" spans="1:13" s="30" customFormat="1" ht="30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customHeight="1">
      <c r="A2" s="71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4</v>
      </c>
    </row>
    <row r="4" spans="1:14" ht="19.5" customHeight="1">
      <c r="A4" s="1"/>
      <c r="B4" s="2"/>
      <c r="C4" s="72" t="s">
        <v>1</v>
      </c>
      <c r="D4" s="74" t="s">
        <v>31</v>
      </c>
      <c r="E4" s="75"/>
      <c r="F4" s="75"/>
      <c r="G4" s="76"/>
      <c r="H4" s="74" t="s">
        <v>32</v>
      </c>
      <c r="I4" s="75"/>
      <c r="J4" s="75"/>
      <c r="K4" s="76"/>
      <c r="L4" s="33" t="s">
        <v>33</v>
      </c>
      <c r="M4" s="33" t="s">
        <v>8</v>
      </c>
      <c r="N4" s="6"/>
    </row>
    <row r="5" spans="1:16" s="12" customFormat="1" ht="34.5" customHeight="1">
      <c r="A5" s="8"/>
      <c r="B5" s="9"/>
      <c r="C5" s="73"/>
      <c r="D5" s="34" t="s">
        <v>34</v>
      </c>
      <c r="E5" s="34" t="s">
        <v>10</v>
      </c>
      <c r="F5" s="34" t="s">
        <v>35</v>
      </c>
      <c r="G5" s="34" t="s">
        <v>14</v>
      </c>
      <c r="H5" s="10" t="s">
        <v>34</v>
      </c>
      <c r="I5" s="10" t="s">
        <v>36</v>
      </c>
      <c r="J5" s="34" t="s">
        <v>11</v>
      </c>
      <c r="K5" s="10" t="s">
        <v>14</v>
      </c>
      <c r="L5" s="10" t="s">
        <v>14</v>
      </c>
      <c r="M5" s="10" t="s">
        <v>35</v>
      </c>
      <c r="N5" s="11"/>
      <c r="O5" s="11"/>
      <c r="P5" s="11"/>
    </row>
    <row r="6" spans="1:13" s="37" customFormat="1" ht="18" customHeight="1">
      <c r="A6" s="53" t="s">
        <v>16</v>
      </c>
      <c r="B6" s="14" t="s">
        <v>141</v>
      </c>
      <c r="C6" s="35">
        <v>5492</v>
      </c>
      <c r="D6" s="36">
        <v>278</v>
      </c>
      <c r="E6" s="36">
        <v>168</v>
      </c>
      <c r="F6" s="36">
        <v>0</v>
      </c>
      <c r="G6" s="36">
        <v>2138</v>
      </c>
      <c r="H6" s="36">
        <v>278</v>
      </c>
      <c r="I6" s="36">
        <v>398</v>
      </c>
      <c r="J6" s="36">
        <v>227</v>
      </c>
      <c r="K6" s="36">
        <v>1941</v>
      </c>
      <c r="L6" s="36">
        <v>0</v>
      </c>
      <c r="M6" s="36">
        <v>64</v>
      </c>
    </row>
    <row r="7" spans="1:13" s="37" customFormat="1" ht="18" customHeight="1">
      <c r="A7" s="27" t="s">
        <v>143</v>
      </c>
      <c r="B7" s="15" t="s">
        <v>141</v>
      </c>
      <c r="C7" s="38">
        <f>C8+C9</f>
        <v>219</v>
      </c>
      <c r="D7" s="38">
        <f aca="true" t="shared" si="0" ref="D7:M7">D8+D9</f>
        <v>8</v>
      </c>
      <c r="E7" s="38">
        <f t="shared" si="0"/>
        <v>28</v>
      </c>
      <c r="F7" s="38">
        <f t="shared" si="0"/>
        <v>0</v>
      </c>
      <c r="G7" s="38">
        <f t="shared" si="0"/>
        <v>31</v>
      </c>
      <c r="H7" s="38">
        <f t="shared" si="0"/>
        <v>16</v>
      </c>
      <c r="I7" s="38">
        <f t="shared" si="0"/>
        <v>57</v>
      </c>
      <c r="J7" s="38">
        <f t="shared" si="0"/>
        <v>23</v>
      </c>
      <c r="K7" s="38">
        <f t="shared" si="0"/>
        <v>50</v>
      </c>
      <c r="L7" s="38">
        <f t="shared" si="0"/>
        <v>0</v>
      </c>
      <c r="M7" s="38">
        <f t="shared" si="0"/>
        <v>6</v>
      </c>
    </row>
    <row r="8" spans="1:13" s="40" customFormat="1" ht="18" customHeight="1">
      <c r="A8" s="47"/>
      <c r="B8" s="15" t="s">
        <v>0</v>
      </c>
      <c r="C8" s="39">
        <v>130</v>
      </c>
      <c r="D8" s="38">
        <v>5</v>
      </c>
      <c r="E8" s="38">
        <v>21</v>
      </c>
      <c r="F8" s="38">
        <v>0</v>
      </c>
      <c r="G8" s="38">
        <v>18</v>
      </c>
      <c r="H8" s="38">
        <v>6</v>
      </c>
      <c r="I8" s="38">
        <v>38</v>
      </c>
      <c r="J8" s="38">
        <v>13</v>
      </c>
      <c r="K8" s="38">
        <v>25</v>
      </c>
      <c r="L8" s="38">
        <v>0</v>
      </c>
      <c r="M8" s="38">
        <v>4</v>
      </c>
    </row>
    <row r="9" spans="1:13" s="40" customFormat="1" ht="18" customHeight="1">
      <c r="A9" s="47"/>
      <c r="B9" s="15" t="s">
        <v>142</v>
      </c>
      <c r="C9" s="39">
        <v>89</v>
      </c>
      <c r="D9" s="38">
        <v>3</v>
      </c>
      <c r="E9" s="38">
        <v>7</v>
      </c>
      <c r="F9" s="38">
        <v>0</v>
      </c>
      <c r="G9" s="38">
        <v>13</v>
      </c>
      <c r="H9" s="38">
        <v>10</v>
      </c>
      <c r="I9" s="38">
        <v>19</v>
      </c>
      <c r="J9" s="38">
        <v>10</v>
      </c>
      <c r="K9" s="38">
        <v>25</v>
      </c>
      <c r="L9" s="38">
        <v>0</v>
      </c>
      <c r="M9" s="41">
        <v>2</v>
      </c>
    </row>
    <row r="10" spans="1:13" s="40" customFormat="1" ht="18" customHeight="1">
      <c r="A10" s="27" t="s">
        <v>84</v>
      </c>
      <c r="B10" s="15" t="s">
        <v>141</v>
      </c>
      <c r="C10" s="39">
        <v>595</v>
      </c>
      <c r="D10" s="38">
        <v>32</v>
      </c>
      <c r="E10" s="38">
        <v>30</v>
      </c>
      <c r="F10" s="41">
        <v>0</v>
      </c>
      <c r="G10" s="38">
        <v>273</v>
      </c>
      <c r="H10" s="38">
        <v>13</v>
      </c>
      <c r="I10" s="38">
        <v>69</v>
      </c>
      <c r="J10" s="38">
        <v>23</v>
      </c>
      <c r="K10" s="38">
        <v>127</v>
      </c>
      <c r="L10" s="41">
        <v>0</v>
      </c>
      <c r="M10" s="41">
        <v>28</v>
      </c>
    </row>
    <row r="11" spans="1:13" s="40" customFormat="1" ht="18" customHeight="1">
      <c r="A11" s="29" t="s">
        <v>67</v>
      </c>
      <c r="B11" s="15" t="s">
        <v>20</v>
      </c>
      <c r="C11" s="39">
        <v>65</v>
      </c>
      <c r="D11" s="38">
        <v>5</v>
      </c>
      <c r="E11" s="38">
        <v>4</v>
      </c>
      <c r="F11" s="38">
        <v>0</v>
      </c>
      <c r="G11" s="38">
        <v>26</v>
      </c>
      <c r="H11" s="38">
        <v>1</v>
      </c>
      <c r="I11" s="38">
        <v>9</v>
      </c>
      <c r="J11" s="38">
        <v>2</v>
      </c>
      <c r="K11" s="38">
        <v>15</v>
      </c>
      <c r="L11" s="38">
        <v>0</v>
      </c>
      <c r="M11" s="38">
        <v>3</v>
      </c>
    </row>
    <row r="12" spans="1:13" s="40" customFormat="1" ht="18" customHeight="1">
      <c r="A12" s="29"/>
      <c r="B12" s="15" t="s">
        <v>142</v>
      </c>
      <c r="C12" s="39">
        <v>43</v>
      </c>
      <c r="D12" s="38">
        <v>2</v>
      </c>
      <c r="E12" s="38">
        <v>5</v>
      </c>
      <c r="F12" s="38">
        <v>0</v>
      </c>
      <c r="G12" s="38">
        <v>16</v>
      </c>
      <c r="H12" s="38">
        <v>1</v>
      </c>
      <c r="I12" s="41">
        <v>9</v>
      </c>
      <c r="J12" s="38">
        <v>0</v>
      </c>
      <c r="K12" s="38">
        <v>8</v>
      </c>
      <c r="L12" s="41">
        <v>0</v>
      </c>
      <c r="M12" s="38">
        <v>2</v>
      </c>
    </row>
    <row r="13" spans="1:13" s="40" customFormat="1" ht="18" customHeight="1">
      <c r="A13" s="29" t="s">
        <v>68</v>
      </c>
      <c r="B13" s="15" t="s">
        <v>0</v>
      </c>
      <c r="C13" s="39">
        <v>57</v>
      </c>
      <c r="D13" s="38">
        <v>3</v>
      </c>
      <c r="E13" s="38">
        <v>3</v>
      </c>
      <c r="F13" s="38">
        <v>0</v>
      </c>
      <c r="G13" s="38">
        <v>25</v>
      </c>
      <c r="H13" s="38">
        <v>3</v>
      </c>
      <c r="I13" s="41">
        <v>5</v>
      </c>
      <c r="J13" s="41">
        <v>1</v>
      </c>
      <c r="K13" s="38">
        <v>14</v>
      </c>
      <c r="L13" s="38">
        <v>0</v>
      </c>
      <c r="M13" s="38">
        <v>3</v>
      </c>
    </row>
    <row r="14" spans="1:13" s="40" customFormat="1" ht="18" customHeight="1">
      <c r="A14" s="29"/>
      <c r="B14" s="15" t="s">
        <v>142</v>
      </c>
      <c r="C14" s="39">
        <v>24</v>
      </c>
      <c r="D14" s="38">
        <v>1</v>
      </c>
      <c r="E14" s="38">
        <v>1</v>
      </c>
      <c r="F14" s="38">
        <v>0</v>
      </c>
      <c r="G14" s="38">
        <v>7</v>
      </c>
      <c r="H14" s="38">
        <v>2</v>
      </c>
      <c r="I14" s="38">
        <v>5</v>
      </c>
      <c r="J14" s="41">
        <v>0</v>
      </c>
      <c r="K14" s="38">
        <v>8</v>
      </c>
      <c r="L14" s="38">
        <v>0</v>
      </c>
      <c r="M14" s="41">
        <v>0</v>
      </c>
    </row>
    <row r="15" spans="1:13" s="40" customFormat="1" ht="18" customHeight="1">
      <c r="A15" s="29" t="s">
        <v>70</v>
      </c>
      <c r="B15" s="15" t="s">
        <v>0</v>
      </c>
      <c r="C15" s="39">
        <v>50</v>
      </c>
      <c r="D15" s="41">
        <v>6</v>
      </c>
      <c r="E15" s="41">
        <v>1</v>
      </c>
      <c r="F15" s="41">
        <v>0</v>
      </c>
      <c r="G15" s="41">
        <v>30</v>
      </c>
      <c r="H15" s="41">
        <v>1</v>
      </c>
      <c r="I15" s="41">
        <v>3</v>
      </c>
      <c r="J15" s="41">
        <v>0</v>
      </c>
      <c r="K15" s="41">
        <v>6</v>
      </c>
      <c r="L15" s="41">
        <v>0</v>
      </c>
      <c r="M15" s="41">
        <v>3</v>
      </c>
    </row>
    <row r="16" spans="1:13" s="40" customFormat="1" ht="18" customHeight="1">
      <c r="A16" s="29"/>
      <c r="B16" s="15" t="s">
        <v>142</v>
      </c>
      <c r="C16" s="39">
        <v>33</v>
      </c>
      <c r="D16" s="41">
        <v>0</v>
      </c>
      <c r="E16" s="41">
        <v>2</v>
      </c>
      <c r="F16" s="41">
        <v>0</v>
      </c>
      <c r="G16" s="41">
        <v>16</v>
      </c>
      <c r="H16" s="41">
        <v>0</v>
      </c>
      <c r="I16" s="41">
        <v>4</v>
      </c>
      <c r="J16" s="41">
        <v>0</v>
      </c>
      <c r="K16" s="41">
        <v>7</v>
      </c>
      <c r="L16" s="41">
        <v>0</v>
      </c>
      <c r="M16" s="41">
        <v>4</v>
      </c>
    </row>
    <row r="17" spans="1:13" s="40" customFormat="1" ht="18" customHeight="1">
      <c r="A17" s="29" t="s">
        <v>72</v>
      </c>
      <c r="B17" s="15" t="s">
        <v>0</v>
      </c>
      <c r="C17" s="39">
        <v>67</v>
      </c>
      <c r="D17" s="41">
        <v>3</v>
      </c>
      <c r="E17" s="41">
        <v>3</v>
      </c>
      <c r="F17" s="41">
        <v>0</v>
      </c>
      <c r="G17" s="41">
        <v>31</v>
      </c>
      <c r="H17" s="41">
        <v>0</v>
      </c>
      <c r="I17" s="41">
        <v>7</v>
      </c>
      <c r="J17" s="41">
        <v>2</v>
      </c>
      <c r="K17" s="41">
        <v>20</v>
      </c>
      <c r="L17" s="41">
        <v>0</v>
      </c>
      <c r="M17" s="41">
        <v>1</v>
      </c>
    </row>
    <row r="18" spans="1:13" s="40" customFormat="1" ht="18" customHeight="1">
      <c r="A18" s="29"/>
      <c r="B18" s="15" t="s">
        <v>142</v>
      </c>
      <c r="C18" s="39">
        <v>28</v>
      </c>
      <c r="D18" s="41">
        <v>0</v>
      </c>
      <c r="E18" s="41">
        <v>2</v>
      </c>
      <c r="F18" s="41">
        <v>0</v>
      </c>
      <c r="G18" s="41">
        <v>16</v>
      </c>
      <c r="H18" s="41">
        <v>1</v>
      </c>
      <c r="I18" s="41">
        <v>1</v>
      </c>
      <c r="J18" s="41">
        <v>0</v>
      </c>
      <c r="K18" s="41">
        <v>8</v>
      </c>
      <c r="L18" s="41">
        <v>0</v>
      </c>
      <c r="M18" s="41">
        <v>0</v>
      </c>
    </row>
    <row r="19" spans="1:13" s="40" customFormat="1" ht="18" customHeight="1">
      <c r="A19" s="29" t="s">
        <v>73</v>
      </c>
      <c r="B19" s="15" t="s">
        <v>0</v>
      </c>
      <c r="C19" s="39">
        <v>66</v>
      </c>
      <c r="D19" s="41">
        <v>6</v>
      </c>
      <c r="E19" s="41">
        <v>0</v>
      </c>
      <c r="F19" s="41">
        <v>0</v>
      </c>
      <c r="G19" s="41">
        <v>35</v>
      </c>
      <c r="H19" s="41">
        <v>1</v>
      </c>
      <c r="I19" s="41">
        <v>11</v>
      </c>
      <c r="J19" s="41">
        <v>3</v>
      </c>
      <c r="K19" s="41">
        <v>10</v>
      </c>
      <c r="L19" s="41">
        <v>0</v>
      </c>
      <c r="M19" s="41">
        <v>0</v>
      </c>
    </row>
    <row r="20" spans="1:13" s="40" customFormat="1" ht="18" customHeight="1">
      <c r="A20" s="29"/>
      <c r="B20" s="15" t="s">
        <v>142</v>
      </c>
      <c r="C20" s="39">
        <v>48</v>
      </c>
      <c r="D20" s="41">
        <v>2</v>
      </c>
      <c r="E20" s="41">
        <v>5</v>
      </c>
      <c r="F20" s="41">
        <v>0</v>
      </c>
      <c r="G20" s="41">
        <v>19</v>
      </c>
      <c r="H20" s="41">
        <v>0</v>
      </c>
      <c r="I20" s="41">
        <v>5</v>
      </c>
      <c r="J20" s="41">
        <v>4</v>
      </c>
      <c r="K20" s="41">
        <v>10</v>
      </c>
      <c r="L20" s="41">
        <v>0</v>
      </c>
      <c r="M20" s="41">
        <v>3</v>
      </c>
    </row>
    <row r="21" spans="1:13" s="40" customFormat="1" ht="18" customHeight="1">
      <c r="A21" s="29" t="s">
        <v>74</v>
      </c>
      <c r="B21" s="15" t="s">
        <v>0</v>
      </c>
      <c r="C21" s="39">
        <v>80</v>
      </c>
      <c r="D21" s="41">
        <v>4</v>
      </c>
      <c r="E21" s="41">
        <v>3</v>
      </c>
      <c r="F21" s="41">
        <v>0</v>
      </c>
      <c r="G21" s="41">
        <v>42</v>
      </c>
      <c r="H21" s="41">
        <v>2</v>
      </c>
      <c r="I21" s="41">
        <v>6</v>
      </c>
      <c r="J21" s="41">
        <v>4</v>
      </c>
      <c r="K21" s="41">
        <v>14</v>
      </c>
      <c r="L21" s="41">
        <v>0</v>
      </c>
      <c r="M21" s="41">
        <v>5</v>
      </c>
    </row>
    <row r="22" spans="1:13" s="40" customFormat="1" ht="18" customHeight="1">
      <c r="A22" s="29"/>
      <c r="B22" s="15" t="s">
        <v>142</v>
      </c>
      <c r="C22" s="39">
        <v>34</v>
      </c>
      <c r="D22" s="41">
        <v>0</v>
      </c>
      <c r="E22" s="41">
        <v>1</v>
      </c>
      <c r="F22" s="41">
        <v>0</v>
      </c>
      <c r="G22" s="41">
        <v>10</v>
      </c>
      <c r="H22" s="41">
        <v>1</v>
      </c>
      <c r="I22" s="41">
        <v>4</v>
      </c>
      <c r="J22" s="41">
        <v>7</v>
      </c>
      <c r="K22" s="41">
        <v>7</v>
      </c>
      <c r="L22" s="41">
        <v>0</v>
      </c>
      <c r="M22" s="41">
        <v>4</v>
      </c>
    </row>
    <row r="23" spans="1:13" s="40" customFormat="1" ht="18" customHeight="1">
      <c r="A23" s="27" t="s">
        <v>144</v>
      </c>
      <c r="B23" s="15" t="s">
        <v>141</v>
      </c>
      <c r="C23" s="39">
        <v>816</v>
      </c>
      <c r="D23" s="41">
        <v>50</v>
      </c>
      <c r="E23" s="41">
        <v>12</v>
      </c>
      <c r="F23" s="41">
        <v>0</v>
      </c>
      <c r="G23" s="41">
        <v>395</v>
      </c>
      <c r="H23" s="41">
        <v>35</v>
      </c>
      <c r="I23" s="41">
        <v>68</v>
      </c>
      <c r="J23" s="41">
        <v>33</v>
      </c>
      <c r="K23" s="41">
        <v>193</v>
      </c>
      <c r="L23" s="41">
        <v>0</v>
      </c>
      <c r="M23" s="41">
        <v>30</v>
      </c>
    </row>
    <row r="24" spans="1:13" s="40" customFormat="1" ht="18" customHeight="1">
      <c r="A24" s="29" t="s">
        <v>67</v>
      </c>
      <c r="B24" s="15" t="s">
        <v>0</v>
      </c>
      <c r="C24" s="39">
        <v>168</v>
      </c>
      <c r="D24" s="41">
        <v>14</v>
      </c>
      <c r="E24" s="41">
        <v>2</v>
      </c>
      <c r="F24" s="41">
        <v>0</v>
      </c>
      <c r="G24" s="41">
        <v>64</v>
      </c>
      <c r="H24" s="41">
        <v>12</v>
      </c>
      <c r="I24" s="41">
        <v>16</v>
      </c>
      <c r="J24" s="41">
        <v>6</v>
      </c>
      <c r="K24" s="41">
        <v>45</v>
      </c>
      <c r="L24" s="41">
        <v>0</v>
      </c>
      <c r="M24" s="41">
        <v>9</v>
      </c>
    </row>
    <row r="25" spans="1:13" s="40" customFormat="1" ht="18" customHeight="1">
      <c r="A25" s="29"/>
      <c r="B25" s="15" t="s">
        <v>142</v>
      </c>
      <c r="C25" s="39">
        <v>81</v>
      </c>
      <c r="D25" s="41">
        <v>8</v>
      </c>
      <c r="E25" s="41">
        <v>1</v>
      </c>
      <c r="F25" s="41">
        <v>0</v>
      </c>
      <c r="G25" s="41">
        <v>44</v>
      </c>
      <c r="H25" s="41">
        <v>5</v>
      </c>
      <c r="I25" s="41">
        <v>0</v>
      </c>
      <c r="J25" s="41">
        <v>5</v>
      </c>
      <c r="K25" s="41">
        <v>13</v>
      </c>
      <c r="L25" s="41">
        <v>0</v>
      </c>
      <c r="M25" s="41">
        <v>5</v>
      </c>
    </row>
    <row r="26" spans="1:13" s="40" customFormat="1" ht="18" customHeight="1">
      <c r="A26" s="29" t="s">
        <v>68</v>
      </c>
      <c r="B26" s="15" t="s">
        <v>0</v>
      </c>
      <c r="C26" s="39">
        <v>165</v>
      </c>
      <c r="D26" s="41">
        <v>7</v>
      </c>
      <c r="E26" s="41">
        <v>2</v>
      </c>
      <c r="F26" s="41">
        <v>0</v>
      </c>
      <c r="G26" s="41">
        <v>80</v>
      </c>
      <c r="H26" s="41">
        <v>5</v>
      </c>
      <c r="I26" s="41">
        <v>15</v>
      </c>
      <c r="J26" s="41">
        <v>5</v>
      </c>
      <c r="K26" s="41">
        <v>42</v>
      </c>
      <c r="L26" s="41">
        <v>0</v>
      </c>
      <c r="M26" s="41">
        <v>9</v>
      </c>
    </row>
    <row r="27" spans="1:13" s="40" customFormat="1" ht="18" customHeight="1">
      <c r="A27" s="29"/>
      <c r="B27" s="15" t="s">
        <v>142</v>
      </c>
      <c r="C27" s="39">
        <v>106</v>
      </c>
      <c r="D27" s="41">
        <v>4</v>
      </c>
      <c r="E27" s="41">
        <v>2</v>
      </c>
      <c r="F27" s="41">
        <v>0</v>
      </c>
      <c r="G27" s="41">
        <v>58</v>
      </c>
      <c r="H27" s="41">
        <v>6</v>
      </c>
      <c r="I27" s="41">
        <v>10</v>
      </c>
      <c r="J27" s="41">
        <v>4</v>
      </c>
      <c r="K27" s="41">
        <v>21</v>
      </c>
      <c r="L27" s="41">
        <v>0</v>
      </c>
      <c r="M27" s="41">
        <v>1</v>
      </c>
    </row>
    <row r="28" spans="1:13" s="40" customFormat="1" ht="18" customHeight="1">
      <c r="A28" s="29" t="s">
        <v>70</v>
      </c>
      <c r="B28" s="15" t="s">
        <v>0</v>
      </c>
      <c r="C28" s="39">
        <v>182</v>
      </c>
      <c r="D28" s="41">
        <v>12</v>
      </c>
      <c r="E28" s="41">
        <v>4</v>
      </c>
      <c r="F28" s="41">
        <v>0</v>
      </c>
      <c r="G28" s="41">
        <v>89</v>
      </c>
      <c r="H28" s="41">
        <v>5</v>
      </c>
      <c r="I28" s="41">
        <v>13</v>
      </c>
      <c r="J28" s="41">
        <v>8</v>
      </c>
      <c r="K28" s="41">
        <v>45</v>
      </c>
      <c r="L28" s="41">
        <v>0</v>
      </c>
      <c r="M28" s="41">
        <v>6</v>
      </c>
    </row>
    <row r="29" spans="1:13" s="40" customFormat="1" ht="18" customHeight="1">
      <c r="A29" s="29"/>
      <c r="B29" s="15" t="s">
        <v>142</v>
      </c>
      <c r="C29" s="39">
        <v>114</v>
      </c>
      <c r="D29" s="41">
        <v>5</v>
      </c>
      <c r="E29" s="41">
        <v>1</v>
      </c>
      <c r="F29" s="41">
        <v>0</v>
      </c>
      <c r="G29" s="41">
        <v>60</v>
      </c>
      <c r="H29" s="41">
        <v>2</v>
      </c>
      <c r="I29" s="41">
        <v>14</v>
      </c>
      <c r="J29" s="41">
        <v>5</v>
      </c>
      <c r="K29" s="41">
        <v>27</v>
      </c>
      <c r="L29" s="41">
        <v>0</v>
      </c>
      <c r="M29" s="41">
        <v>0</v>
      </c>
    </row>
    <row r="30" spans="1:13" s="40" customFormat="1" ht="18" customHeight="1">
      <c r="A30" s="27" t="s">
        <v>146</v>
      </c>
      <c r="B30" s="15" t="s">
        <v>141</v>
      </c>
      <c r="C30" s="39">
        <v>34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12</v>
      </c>
      <c r="J30" s="41">
        <v>22</v>
      </c>
      <c r="K30" s="41">
        <v>0</v>
      </c>
      <c r="L30" s="41">
        <v>0</v>
      </c>
      <c r="M30" s="41">
        <v>0</v>
      </c>
    </row>
    <row r="31" spans="1:13" s="40" customFormat="1" ht="18" customHeight="1">
      <c r="A31" s="29" t="s">
        <v>67</v>
      </c>
      <c r="B31" s="15" t="s">
        <v>0</v>
      </c>
      <c r="C31" s="39">
        <v>2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2</v>
      </c>
      <c r="K31" s="41">
        <v>0</v>
      </c>
      <c r="L31" s="41">
        <v>0</v>
      </c>
      <c r="M31" s="41">
        <v>0</v>
      </c>
    </row>
    <row r="32" spans="1:13" s="40" customFormat="1" ht="18" customHeight="1">
      <c r="A32" s="29"/>
      <c r="B32" s="15" t="s">
        <v>142</v>
      </c>
      <c r="C32" s="39">
        <v>1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1</v>
      </c>
      <c r="K32" s="41">
        <v>0</v>
      </c>
      <c r="L32" s="41">
        <v>0</v>
      </c>
      <c r="M32" s="41">
        <v>0</v>
      </c>
    </row>
    <row r="33" spans="1:13" s="40" customFormat="1" ht="18" customHeight="1">
      <c r="A33" s="29" t="s">
        <v>68</v>
      </c>
      <c r="B33" s="15" t="s">
        <v>0</v>
      </c>
      <c r="C33" s="39">
        <v>11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4</v>
      </c>
      <c r="J33" s="41">
        <v>7</v>
      </c>
      <c r="K33" s="41">
        <v>0</v>
      </c>
      <c r="L33" s="41">
        <v>0</v>
      </c>
      <c r="M33" s="41">
        <v>0</v>
      </c>
    </row>
    <row r="34" spans="1:13" s="40" customFormat="1" ht="18" customHeight="1">
      <c r="A34" s="29"/>
      <c r="B34" s="15" t="s">
        <v>142</v>
      </c>
      <c r="C34" s="39">
        <v>6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3</v>
      </c>
      <c r="J34" s="41">
        <v>3</v>
      </c>
      <c r="K34" s="41">
        <v>0</v>
      </c>
      <c r="L34" s="41">
        <v>0</v>
      </c>
      <c r="M34" s="41">
        <v>0</v>
      </c>
    </row>
    <row r="35" spans="1:13" s="40" customFormat="1" ht="18" customHeight="1">
      <c r="A35" s="29" t="s">
        <v>70</v>
      </c>
      <c r="B35" s="15" t="s">
        <v>0</v>
      </c>
      <c r="C35" s="39">
        <v>6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3</v>
      </c>
      <c r="J35" s="41">
        <v>3</v>
      </c>
      <c r="K35" s="41">
        <v>0</v>
      </c>
      <c r="L35" s="41">
        <v>0</v>
      </c>
      <c r="M35" s="41">
        <v>0</v>
      </c>
    </row>
    <row r="36" spans="1:13" s="40" customFormat="1" ht="18" customHeight="1">
      <c r="A36" s="29"/>
      <c r="B36" s="15" t="s">
        <v>142</v>
      </c>
      <c r="C36" s="39">
        <v>8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2</v>
      </c>
      <c r="J36" s="41">
        <v>6</v>
      </c>
      <c r="K36" s="41">
        <v>0</v>
      </c>
      <c r="L36" s="41">
        <v>0</v>
      </c>
      <c r="M36" s="41">
        <v>0</v>
      </c>
    </row>
    <row r="37" spans="1:13" s="40" customFormat="1" ht="18" customHeight="1">
      <c r="A37" s="27" t="s">
        <v>145</v>
      </c>
      <c r="B37" s="15" t="s">
        <v>141</v>
      </c>
      <c r="C37" s="39">
        <v>3828</v>
      </c>
      <c r="D37" s="41">
        <v>188</v>
      </c>
      <c r="E37" s="41">
        <v>98</v>
      </c>
      <c r="F37" s="41">
        <v>0</v>
      </c>
      <c r="G37" s="41">
        <v>1439</v>
      </c>
      <c r="H37" s="41">
        <v>214</v>
      </c>
      <c r="I37" s="41">
        <v>192</v>
      </c>
      <c r="J37" s="41">
        <v>126</v>
      </c>
      <c r="K37" s="41">
        <v>1571</v>
      </c>
      <c r="L37" s="41">
        <v>0</v>
      </c>
      <c r="M37" s="41">
        <v>0</v>
      </c>
    </row>
    <row r="38" spans="1:13" s="40" customFormat="1" ht="18" customHeight="1">
      <c r="A38" s="29" t="s">
        <v>67</v>
      </c>
      <c r="B38" s="15" t="s">
        <v>0</v>
      </c>
      <c r="C38" s="39">
        <v>736</v>
      </c>
      <c r="D38" s="41">
        <v>32</v>
      </c>
      <c r="E38" s="41">
        <v>19</v>
      </c>
      <c r="F38" s="41">
        <v>0</v>
      </c>
      <c r="G38" s="41">
        <v>289</v>
      </c>
      <c r="H38" s="41">
        <v>44</v>
      </c>
      <c r="I38" s="41">
        <v>25</v>
      </c>
      <c r="J38" s="41">
        <v>28</v>
      </c>
      <c r="K38" s="41">
        <v>299</v>
      </c>
      <c r="L38" s="41">
        <v>0</v>
      </c>
      <c r="M38" s="41">
        <v>0</v>
      </c>
    </row>
    <row r="39" spans="1:13" s="40" customFormat="1" ht="18" customHeight="1">
      <c r="A39" s="29"/>
      <c r="B39" s="15" t="s">
        <v>142</v>
      </c>
      <c r="C39" s="39">
        <v>401</v>
      </c>
      <c r="D39" s="41">
        <v>22</v>
      </c>
      <c r="E39" s="41">
        <v>15</v>
      </c>
      <c r="F39" s="41">
        <v>0</v>
      </c>
      <c r="G39" s="41">
        <v>148</v>
      </c>
      <c r="H39" s="41">
        <v>21</v>
      </c>
      <c r="I39" s="41">
        <v>23</v>
      </c>
      <c r="J39" s="41">
        <v>9</v>
      </c>
      <c r="K39" s="41">
        <v>163</v>
      </c>
      <c r="L39" s="41">
        <v>0</v>
      </c>
      <c r="M39" s="41">
        <v>0</v>
      </c>
    </row>
    <row r="40" spans="1:13" s="40" customFormat="1" ht="18" customHeight="1">
      <c r="A40" s="29" t="s">
        <v>68</v>
      </c>
      <c r="B40" s="15" t="s">
        <v>0</v>
      </c>
      <c r="C40" s="39">
        <v>763</v>
      </c>
      <c r="D40" s="41">
        <v>40</v>
      </c>
      <c r="E40" s="41">
        <v>14</v>
      </c>
      <c r="F40" s="41">
        <v>0</v>
      </c>
      <c r="G40" s="41">
        <v>296</v>
      </c>
      <c r="H40" s="41">
        <v>42</v>
      </c>
      <c r="I40" s="41">
        <v>40</v>
      </c>
      <c r="J40" s="41">
        <v>22</v>
      </c>
      <c r="K40" s="41">
        <v>309</v>
      </c>
      <c r="L40" s="41">
        <v>0</v>
      </c>
      <c r="M40" s="41">
        <v>0</v>
      </c>
    </row>
    <row r="41" spans="1:13" s="40" customFormat="1" ht="18" customHeight="1">
      <c r="A41" s="29"/>
      <c r="B41" s="15" t="s">
        <v>142</v>
      </c>
      <c r="C41" s="39">
        <v>478</v>
      </c>
      <c r="D41" s="41">
        <v>27</v>
      </c>
      <c r="E41" s="41">
        <v>11</v>
      </c>
      <c r="F41" s="41">
        <v>0</v>
      </c>
      <c r="G41" s="41">
        <v>173</v>
      </c>
      <c r="H41" s="41">
        <v>29</v>
      </c>
      <c r="I41" s="41">
        <v>23</v>
      </c>
      <c r="J41" s="41">
        <v>21</v>
      </c>
      <c r="K41" s="41">
        <v>194</v>
      </c>
      <c r="L41" s="41">
        <v>0</v>
      </c>
      <c r="M41" s="41">
        <v>0</v>
      </c>
    </row>
    <row r="42" spans="1:24" s="40" customFormat="1" ht="18" customHeight="1">
      <c r="A42" s="29" t="s">
        <v>70</v>
      </c>
      <c r="B42" s="15" t="s">
        <v>0</v>
      </c>
      <c r="C42" s="39">
        <v>901</v>
      </c>
      <c r="D42" s="41">
        <v>48</v>
      </c>
      <c r="E42" s="41">
        <v>19</v>
      </c>
      <c r="F42" s="41">
        <v>0</v>
      </c>
      <c r="G42" s="41">
        <v>328</v>
      </c>
      <c r="H42" s="41">
        <v>50</v>
      </c>
      <c r="I42" s="41">
        <v>52</v>
      </c>
      <c r="J42" s="41">
        <v>23</v>
      </c>
      <c r="K42" s="41">
        <v>381</v>
      </c>
      <c r="L42" s="41">
        <v>0</v>
      </c>
      <c r="M42" s="41"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40" customFormat="1" ht="18" customHeight="1">
      <c r="A43" s="29"/>
      <c r="B43" s="15" t="s">
        <v>142</v>
      </c>
      <c r="C43" s="39">
        <v>549</v>
      </c>
      <c r="D43" s="41">
        <v>19</v>
      </c>
      <c r="E43" s="41">
        <v>20</v>
      </c>
      <c r="F43" s="41">
        <v>0</v>
      </c>
      <c r="G43" s="41">
        <v>205</v>
      </c>
      <c r="H43" s="41">
        <v>28</v>
      </c>
      <c r="I43" s="41">
        <v>29</v>
      </c>
      <c r="J43" s="41">
        <v>23</v>
      </c>
      <c r="K43" s="41">
        <v>225</v>
      </c>
      <c r="L43" s="41">
        <v>0</v>
      </c>
      <c r="M43" s="41"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="37" customFormat="1" ht="18" customHeight="1">
      <c r="B44" s="14"/>
    </row>
    <row r="45" spans="1:13" s="37" customFormat="1" ht="18" customHeight="1">
      <c r="A45" s="54" t="s">
        <v>25</v>
      </c>
      <c r="B45" s="14" t="s">
        <v>141</v>
      </c>
      <c r="C45" s="42">
        <v>1923</v>
      </c>
      <c r="D45" s="43">
        <v>111</v>
      </c>
      <c r="E45" s="43">
        <v>48</v>
      </c>
      <c r="F45" s="43">
        <v>0</v>
      </c>
      <c r="G45" s="43">
        <v>744</v>
      </c>
      <c r="H45" s="43">
        <v>82</v>
      </c>
      <c r="I45" s="43">
        <v>130</v>
      </c>
      <c r="J45" s="43">
        <v>80</v>
      </c>
      <c r="K45" s="43">
        <v>705</v>
      </c>
      <c r="L45" s="43">
        <v>0</v>
      </c>
      <c r="M45" s="43">
        <v>23</v>
      </c>
    </row>
    <row r="46" spans="1:13" s="40" customFormat="1" ht="18" customHeight="1">
      <c r="A46" s="27" t="s">
        <v>84</v>
      </c>
      <c r="B46" s="15" t="s">
        <v>27</v>
      </c>
      <c r="C46" s="39">
        <v>82</v>
      </c>
      <c r="D46" s="41">
        <v>11</v>
      </c>
      <c r="E46" s="41">
        <v>2</v>
      </c>
      <c r="F46" s="41">
        <v>0</v>
      </c>
      <c r="G46" s="41">
        <v>31</v>
      </c>
      <c r="H46" s="41">
        <v>1</v>
      </c>
      <c r="I46" s="41">
        <v>9</v>
      </c>
      <c r="J46" s="41">
        <v>5</v>
      </c>
      <c r="K46" s="41">
        <v>14</v>
      </c>
      <c r="L46" s="41">
        <v>0</v>
      </c>
      <c r="M46" s="41">
        <v>9</v>
      </c>
    </row>
    <row r="47" spans="1:13" s="40" customFormat="1" ht="18" customHeight="1">
      <c r="A47" s="55"/>
      <c r="B47" s="15" t="s">
        <v>142</v>
      </c>
      <c r="C47" s="39">
        <v>43</v>
      </c>
      <c r="D47" s="41">
        <v>2</v>
      </c>
      <c r="E47" s="41">
        <v>1</v>
      </c>
      <c r="F47" s="41">
        <v>0</v>
      </c>
      <c r="G47" s="41">
        <v>22</v>
      </c>
      <c r="H47" s="41">
        <v>3</v>
      </c>
      <c r="I47" s="41">
        <v>0</v>
      </c>
      <c r="J47" s="41">
        <v>3</v>
      </c>
      <c r="K47" s="41">
        <v>8</v>
      </c>
      <c r="L47" s="41">
        <v>0</v>
      </c>
      <c r="M47" s="41">
        <v>4</v>
      </c>
    </row>
    <row r="48" spans="1:13" s="40" customFormat="1" ht="18" customHeight="1">
      <c r="A48" s="27" t="s">
        <v>144</v>
      </c>
      <c r="B48" s="15" t="s">
        <v>27</v>
      </c>
      <c r="C48" s="39">
        <v>189</v>
      </c>
      <c r="D48" s="41">
        <v>11</v>
      </c>
      <c r="E48" s="41">
        <v>10</v>
      </c>
      <c r="F48" s="41">
        <v>0</v>
      </c>
      <c r="G48" s="41">
        <v>95</v>
      </c>
      <c r="H48" s="41">
        <v>9</v>
      </c>
      <c r="I48" s="41">
        <v>14</v>
      </c>
      <c r="J48" s="41">
        <v>12</v>
      </c>
      <c r="K48" s="41">
        <v>32</v>
      </c>
      <c r="L48" s="41">
        <v>0</v>
      </c>
      <c r="M48" s="41">
        <v>6</v>
      </c>
    </row>
    <row r="49" spans="1:13" s="40" customFormat="1" ht="18" customHeight="1">
      <c r="A49" s="47"/>
      <c r="B49" s="15" t="s">
        <v>142</v>
      </c>
      <c r="C49" s="39">
        <v>120</v>
      </c>
      <c r="D49" s="41">
        <v>10</v>
      </c>
      <c r="E49" s="41">
        <v>9</v>
      </c>
      <c r="F49" s="41">
        <v>0</v>
      </c>
      <c r="G49" s="41">
        <v>47</v>
      </c>
      <c r="H49" s="41">
        <v>7</v>
      </c>
      <c r="I49" s="41">
        <v>11</v>
      </c>
      <c r="J49" s="41">
        <v>1</v>
      </c>
      <c r="K49" s="41">
        <v>31</v>
      </c>
      <c r="L49" s="41">
        <v>0</v>
      </c>
      <c r="M49" s="41">
        <v>4</v>
      </c>
    </row>
    <row r="50" spans="1:13" s="40" customFormat="1" ht="18" customHeight="1">
      <c r="A50" s="27" t="s">
        <v>146</v>
      </c>
      <c r="B50" s="15" t="s">
        <v>27</v>
      </c>
      <c r="C50" s="39">
        <v>8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3</v>
      </c>
      <c r="J50" s="41">
        <v>5</v>
      </c>
      <c r="K50" s="41">
        <v>0</v>
      </c>
      <c r="L50" s="41">
        <v>0</v>
      </c>
      <c r="M50" s="41">
        <v>0</v>
      </c>
    </row>
    <row r="51" spans="1:13" s="40" customFormat="1" ht="18" customHeight="1">
      <c r="A51" s="55"/>
      <c r="B51" s="15" t="s">
        <v>142</v>
      </c>
      <c r="C51" s="39">
        <v>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3</v>
      </c>
      <c r="J51" s="41">
        <v>2</v>
      </c>
      <c r="K51" s="41">
        <v>0</v>
      </c>
      <c r="L51" s="41">
        <v>0</v>
      </c>
      <c r="M51" s="41">
        <v>0</v>
      </c>
    </row>
    <row r="52" spans="1:13" s="40" customFormat="1" ht="18" customHeight="1">
      <c r="A52" s="27" t="s">
        <v>145</v>
      </c>
      <c r="B52" s="15" t="s">
        <v>27</v>
      </c>
      <c r="C52" s="39">
        <v>876</v>
      </c>
      <c r="D52" s="41">
        <v>48</v>
      </c>
      <c r="E52" s="41">
        <v>14</v>
      </c>
      <c r="F52" s="41">
        <v>0</v>
      </c>
      <c r="G52" s="41">
        <v>316</v>
      </c>
      <c r="H52" s="41">
        <v>38</v>
      </c>
      <c r="I52" s="41">
        <v>54</v>
      </c>
      <c r="J52" s="41">
        <v>32</v>
      </c>
      <c r="K52" s="41">
        <v>374</v>
      </c>
      <c r="L52" s="41">
        <v>0</v>
      </c>
      <c r="M52" s="41">
        <v>0</v>
      </c>
    </row>
    <row r="53" spans="1:13" s="40" customFormat="1" ht="18" customHeight="1" thickBot="1">
      <c r="A53" s="56"/>
      <c r="B53" s="48" t="s">
        <v>142</v>
      </c>
      <c r="C53" s="44">
        <v>600</v>
      </c>
      <c r="D53" s="45">
        <v>29</v>
      </c>
      <c r="E53" s="45">
        <v>12</v>
      </c>
      <c r="F53" s="45">
        <v>0</v>
      </c>
      <c r="G53" s="45">
        <v>233</v>
      </c>
      <c r="H53" s="45">
        <v>24</v>
      </c>
      <c r="I53" s="45">
        <v>36</v>
      </c>
      <c r="J53" s="45">
        <v>20</v>
      </c>
      <c r="K53" s="45">
        <v>246</v>
      </c>
      <c r="L53" s="45">
        <v>0</v>
      </c>
      <c r="M53" s="45">
        <v>0</v>
      </c>
    </row>
  </sheetData>
  <sheetProtection/>
  <mergeCells count="5">
    <mergeCell ref="A1:M1"/>
    <mergeCell ref="A2:M2"/>
    <mergeCell ref="C4:C5"/>
    <mergeCell ref="D4:G4"/>
    <mergeCell ref="H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pane xSplit="2" ySplit="5" topLeftCell="C39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F11" sqref="F11"/>
    </sheetView>
  </sheetViews>
  <sheetFormatPr defaultColWidth="9.00390625" defaultRowHeight="16.5"/>
  <cols>
    <col min="1" max="1" width="21.75390625" style="7" bestFit="1" customWidth="1"/>
    <col min="2" max="2" width="5.125" style="7" customWidth="1"/>
    <col min="3" max="3" width="7.875" style="7" customWidth="1"/>
    <col min="4" max="4" width="6.00390625" style="7" bestFit="1" customWidth="1"/>
    <col min="5" max="6" width="6.625" style="7" customWidth="1"/>
    <col min="7" max="7" width="7.50390625" style="7" bestFit="1" customWidth="1"/>
    <col min="8" max="10" width="6.625" style="7" customWidth="1"/>
    <col min="11" max="12" width="7.50390625" style="7" bestFit="1" customWidth="1"/>
    <col min="13" max="13" width="6.625" style="7" customWidth="1"/>
    <col min="14" max="16384" width="9.00390625" style="7" customWidth="1"/>
  </cols>
  <sheetData>
    <row r="1" spans="1:13" s="30" customFormat="1" ht="30" customHeight="1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customHeight="1">
      <c r="A2" s="71" t="s">
        <v>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4</v>
      </c>
    </row>
    <row r="4" spans="1:14" ht="19.5" customHeight="1">
      <c r="A4" s="1"/>
      <c r="B4" s="2"/>
      <c r="C4" s="72" t="s">
        <v>1</v>
      </c>
      <c r="D4" s="74" t="s">
        <v>5</v>
      </c>
      <c r="E4" s="75"/>
      <c r="F4" s="75"/>
      <c r="G4" s="76"/>
      <c r="H4" s="74" t="s">
        <v>6</v>
      </c>
      <c r="I4" s="75"/>
      <c r="J4" s="75"/>
      <c r="K4" s="76"/>
      <c r="L4" s="33" t="s">
        <v>7</v>
      </c>
      <c r="M4" s="33" t="s">
        <v>8</v>
      </c>
      <c r="N4" s="6"/>
    </row>
    <row r="5" spans="1:16" s="12" customFormat="1" ht="34.5" customHeight="1">
      <c r="A5" s="8"/>
      <c r="B5" s="9"/>
      <c r="C5" s="73"/>
      <c r="D5" s="34" t="s">
        <v>9</v>
      </c>
      <c r="E5" s="34" t="s">
        <v>10</v>
      </c>
      <c r="F5" s="34" t="s">
        <v>11</v>
      </c>
      <c r="G5" s="34" t="s">
        <v>12</v>
      </c>
      <c r="H5" s="10" t="s">
        <v>13</v>
      </c>
      <c r="I5" s="10" t="s">
        <v>10</v>
      </c>
      <c r="J5" s="34" t="s">
        <v>11</v>
      </c>
      <c r="K5" s="10" t="s">
        <v>14</v>
      </c>
      <c r="L5" s="10" t="s">
        <v>12</v>
      </c>
      <c r="M5" s="10" t="s">
        <v>15</v>
      </c>
      <c r="N5" s="11"/>
      <c r="O5" s="11"/>
      <c r="P5" s="11"/>
    </row>
    <row r="6" spans="1:13" s="37" customFormat="1" ht="18" customHeight="1">
      <c r="A6" s="53" t="s">
        <v>16</v>
      </c>
      <c r="B6" s="14" t="s">
        <v>141</v>
      </c>
      <c r="C6" s="35">
        <f>C7+C10+C23+C30+C37</f>
        <v>5018</v>
      </c>
      <c r="D6" s="36">
        <f aca="true" t="shared" si="0" ref="D6:M6">D7+D10+D23+D30+D37</f>
        <v>256</v>
      </c>
      <c r="E6" s="36">
        <f t="shared" si="0"/>
        <v>152</v>
      </c>
      <c r="F6" s="36">
        <f t="shared" si="0"/>
        <v>0</v>
      </c>
      <c r="G6" s="36">
        <f t="shared" si="0"/>
        <v>2009</v>
      </c>
      <c r="H6" s="36">
        <f t="shared" si="0"/>
        <v>245</v>
      </c>
      <c r="I6" s="36">
        <f t="shared" si="0"/>
        <v>341</v>
      </c>
      <c r="J6" s="36">
        <f t="shared" si="0"/>
        <v>200</v>
      </c>
      <c r="K6" s="36">
        <f t="shared" si="0"/>
        <v>1756</v>
      </c>
      <c r="L6" s="36">
        <f t="shared" si="0"/>
        <v>0</v>
      </c>
      <c r="M6" s="36">
        <f t="shared" si="0"/>
        <v>59</v>
      </c>
    </row>
    <row r="7" spans="1:13" s="37" customFormat="1" ht="18" customHeight="1">
      <c r="A7" s="27" t="s">
        <v>143</v>
      </c>
      <c r="B7" s="15" t="s">
        <v>141</v>
      </c>
      <c r="C7" s="38">
        <f>C8+C9</f>
        <v>214</v>
      </c>
      <c r="D7" s="38">
        <f aca="true" t="shared" si="1" ref="D7:M7">D8+D9</f>
        <v>8</v>
      </c>
      <c r="E7" s="38">
        <f t="shared" si="1"/>
        <v>28</v>
      </c>
      <c r="F7" s="38">
        <f t="shared" si="1"/>
        <v>0</v>
      </c>
      <c r="G7" s="38">
        <f t="shared" si="1"/>
        <v>28</v>
      </c>
      <c r="H7" s="38">
        <f t="shared" si="1"/>
        <v>16</v>
      </c>
      <c r="I7" s="38">
        <f t="shared" si="1"/>
        <v>61</v>
      </c>
      <c r="J7" s="38">
        <f t="shared" si="1"/>
        <v>21</v>
      </c>
      <c r="K7" s="38">
        <f t="shared" si="1"/>
        <v>48</v>
      </c>
      <c r="L7" s="38">
        <f t="shared" si="1"/>
        <v>0</v>
      </c>
      <c r="M7" s="38">
        <f t="shared" si="1"/>
        <v>4</v>
      </c>
    </row>
    <row r="8" spans="1:13" s="40" customFormat="1" ht="18" customHeight="1">
      <c r="A8" s="47"/>
      <c r="B8" s="15" t="s">
        <v>0</v>
      </c>
      <c r="C8" s="39">
        <v>144</v>
      </c>
      <c r="D8" s="38">
        <v>7</v>
      </c>
      <c r="E8" s="38">
        <v>19</v>
      </c>
      <c r="F8" s="38">
        <v>0</v>
      </c>
      <c r="G8" s="38">
        <v>17</v>
      </c>
      <c r="H8" s="38">
        <v>13</v>
      </c>
      <c r="I8" s="38">
        <v>41</v>
      </c>
      <c r="J8" s="38">
        <v>14</v>
      </c>
      <c r="K8" s="38">
        <v>29</v>
      </c>
      <c r="L8" s="38">
        <v>0</v>
      </c>
      <c r="M8" s="38">
        <v>4</v>
      </c>
    </row>
    <row r="9" spans="1:13" s="40" customFormat="1" ht="18" customHeight="1">
      <c r="A9" s="47"/>
      <c r="B9" s="15" t="s">
        <v>142</v>
      </c>
      <c r="C9" s="39">
        <v>70</v>
      </c>
      <c r="D9" s="38">
        <v>1</v>
      </c>
      <c r="E9" s="38">
        <v>9</v>
      </c>
      <c r="F9" s="38">
        <v>0</v>
      </c>
      <c r="G9" s="38">
        <v>11</v>
      </c>
      <c r="H9" s="38">
        <v>3</v>
      </c>
      <c r="I9" s="38">
        <v>20</v>
      </c>
      <c r="J9" s="38">
        <v>7</v>
      </c>
      <c r="K9" s="38">
        <v>19</v>
      </c>
      <c r="L9" s="38">
        <v>0</v>
      </c>
      <c r="M9" s="41">
        <v>0</v>
      </c>
    </row>
    <row r="10" spans="1:13" s="40" customFormat="1" ht="18" customHeight="1">
      <c r="A10" s="27" t="s">
        <v>84</v>
      </c>
      <c r="B10" s="15" t="s">
        <v>141</v>
      </c>
      <c r="C10" s="39">
        <v>593</v>
      </c>
      <c r="D10" s="38">
        <v>39</v>
      </c>
      <c r="E10" s="38">
        <v>31</v>
      </c>
      <c r="F10" s="41">
        <v>0</v>
      </c>
      <c r="G10" s="38">
        <v>290</v>
      </c>
      <c r="H10" s="38">
        <v>15</v>
      </c>
      <c r="I10" s="38">
        <v>63</v>
      </c>
      <c r="J10" s="38">
        <v>15</v>
      </c>
      <c r="K10" s="38">
        <v>119</v>
      </c>
      <c r="L10" s="41">
        <v>0</v>
      </c>
      <c r="M10" s="41">
        <v>21</v>
      </c>
    </row>
    <row r="11" spans="1:13" s="40" customFormat="1" ht="18" customHeight="1">
      <c r="A11" s="29" t="s">
        <v>67</v>
      </c>
      <c r="B11" s="15" t="s">
        <v>20</v>
      </c>
      <c r="C11" s="39">
        <v>55</v>
      </c>
      <c r="D11" s="38">
        <v>4</v>
      </c>
      <c r="E11" s="38">
        <v>2</v>
      </c>
      <c r="F11" s="38">
        <v>0</v>
      </c>
      <c r="G11" s="38">
        <v>34</v>
      </c>
      <c r="H11" s="38">
        <v>2</v>
      </c>
      <c r="I11" s="38">
        <v>3</v>
      </c>
      <c r="J11" s="38">
        <v>3</v>
      </c>
      <c r="K11" s="38">
        <v>6</v>
      </c>
      <c r="L11" s="38">
        <v>0</v>
      </c>
      <c r="M11" s="38">
        <v>1</v>
      </c>
    </row>
    <row r="12" spans="1:13" s="40" customFormat="1" ht="18" customHeight="1">
      <c r="A12" s="29"/>
      <c r="B12" s="15" t="s">
        <v>142</v>
      </c>
      <c r="C12" s="39">
        <v>38</v>
      </c>
      <c r="D12" s="38">
        <v>6</v>
      </c>
      <c r="E12" s="38">
        <v>2</v>
      </c>
      <c r="F12" s="38">
        <v>0</v>
      </c>
      <c r="G12" s="38">
        <v>16</v>
      </c>
      <c r="H12" s="38">
        <v>3</v>
      </c>
      <c r="I12" s="41">
        <v>2</v>
      </c>
      <c r="J12" s="38">
        <v>0</v>
      </c>
      <c r="K12" s="38">
        <v>8</v>
      </c>
      <c r="L12" s="41">
        <v>0</v>
      </c>
      <c r="M12" s="38">
        <v>1</v>
      </c>
    </row>
    <row r="13" spans="1:13" s="40" customFormat="1" ht="18" customHeight="1">
      <c r="A13" s="29" t="s">
        <v>68</v>
      </c>
      <c r="B13" s="15" t="s">
        <v>0</v>
      </c>
      <c r="C13" s="39">
        <v>66</v>
      </c>
      <c r="D13" s="38">
        <v>5</v>
      </c>
      <c r="E13" s="38">
        <v>5</v>
      </c>
      <c r="F13" s="38">
        <v>0</v>
      </c>
      <c r="G13" s="38">
        <v>26</v>
      </c>
      <c r="H13" s="38">
        <v>1</v>
      </c>
      <c r="I13" s="41">
        <v>8</v>
      </c>
      <c r="J13" s="41">
        <v>2</v>
      </c>
      <c r="K13" s="38">
        <v>16</v>
      </c>
      <c r="L13" s="38">
        <v>0</v>
      </c>
      <c r="M13" s="38">
        <v>3</v>
      </c>
    </row>
    <row r="14" spans="1:13" s="40" customFormat="1" ht="18" customHeight="1">
      <c r="A14" s="29"/>
      <c r="B14" s="15" t="s">
        <v>142</v>
      </c>
      <c r="C14" s="39">
        <v>43</v>
      </c>
      <c r="D14" s="38">
        <v>1</v>
      </c>
      <c r="E14" s="38">
        <v>4</v>
      </c>
      <c r="F14" s="38">
        <v>0</v>
      </c>
      <c r="G14" s="38">
        <v>18</v>
      </c>
      <c r="H14" s="38">
        <v>1</v>
      </c>
      <c r="I14" s="38">
        <v>9</v>
      </c>
      <c r="J14" s="41">
        <v>0</v>
      </c>
      <c r="K14" s="38">
        <v>8</v>
      </c>
      <c r="L14" s="38">
        <v>0</v>
      </c>
      <c r="M14" s="41">
        <v>2</v>
      </c>
    </row>
    <row r="15" spans="1:13" s="40" customFormat="1" ht="18" customHeight="1">
      <c r="A15" s="29" t="s">
        <v>70</v>
      </c>
      <c r="B15" s="15" t="s">
        <v>0</v>
      </c>
      <c r="C15" s="39">
        <v>63</v>
      </c>
      <c r="D15" s="41">
        <v>4</v>
      </c>
      <c r="E15" s="41">
        <v>3</v>
      </c>
      <c r="F15" s="41">
        <v>0</v>
      </c>
      <c r="G15" s="41">
        <v>30</v>
      </c>
      <c r="H15" s="41">
        <v>3</v>
      </c>
      <c r="I15" s="41">
        <v>5</v>
      </c>
      <c r="J15" s="41">
        <v>1</v>
      </c>
      <c r="K15" s="41">
        <v>14</v>
      </c>
      <c r="L15" s="41">
        <v>0</v>
      </c>
      <c r="M15" s="41">
        <v>3</v>
      </c>
    </row>
    <row r="16" spans="1:13" s="40" customFormat="1" ht="18" customHeight="1">
      <c r="A16" s="29"/>
      <c r="B16" s="15" t="s">
        <v>142</v>
      </c>
      <c r="C16" s="39">
        <v>23</v>
      </c>
      <c r="D16" s="41">
        <v>1</v>
      </c>
      <c r="E16" s="41">
        <v>1</v>
      </c>
      <c r="F16" s="41">
        <v>0</v>
      </c>
      <c r="G16" s="41">
        <v>6</v>
      </c>
      <c r="H16" s="41">
        <v>2</v>
      </c>
      <c r="I16" s="41">
        <v>5</v>
      </c>
      <c r="J16" s="41">
        <v>0</v>
      </c>
      <c r="K16" s="41">
        <v>8</v>
      </c>
      <c r="L16" s="41">
        <v>0</v>
      </c>
      <c r="M16" s="41">
        <v>0</v>
      </c>
    </row>
    <row r="17" spans="1:13" s="40" customFormat="1" ht="18" customHeight="1">
      <c r="A17" s="29" t="s">
        <v>72</v>
      </c>
      <c r="B17" s="15" t="s">
        <v>0</v>
      </c>
      <c r="C17" s="39">
        <v>54</v>
      </c>
      <c r="D17" s="41">
        <v>6</v>
      </c>
      <c r="E17" s="41">
        <v>1</v>
      </c>
      <c r="F17" s="41">
        <v>0</v>
      </c>
      <c r="G17" s="41">
        <v>32</v>
      </c>
      <c r="H17" s="41">
        <v>1</v>
      </c>
      <c r="I17" s="41">
        <v>5</v>
      </c>
      <c r="J17" s="41">
        <v>0</v>
      </c>
      <c r="K17" s="41">
        <v>6</v>
      </c>
      <c r="L17" s="41">
        <v>0</v>
      </c>
      <c r="M17" s="41">
        <v>3</v>
      </c>
    </row>
    <row r="18" spans="1:13" s="40" customFormat="1" ht="18" customHeight="1">
      <c r="A18" s="29"/>
      <c r="B18" s="15" t="s">
        <v>142</v>
      </c>
      <c r="C18" s="39">
        <v>31</v>
      </c>
      <c r="D18" s="41">
        <v>0</v>
      </c>
      <c r="E18" s="41">
        <v>3</v>
      </c>
      <c r="F18" s="41">
        <v>0</v>
      </c>
      <c r="G18" s="41">
        <v>17</v>
      </c>
      <c r="H18" s="41">
        <v>0</v>
      </c>
      <c r="I18" s="41">
        <v>1</v>
      </c>
      <c r="J18" s="41">
        <v>0</v>
      </c>
      <c r="K18" s="41">
        <v>6</v>
      </c>
      <c r="L18" s="41">
        <v>0</v>
      </c>
      <c r="M18" s="41">
        <v>4</v>
      </c>
    </row>
    <row r="19" spans="1:13" s="40" customFormat="1" ht="18" customHeight="1">
      <c r="A19" s="29" t="s">
        <v>73</v>
      </c>
      <c r="B19" s="15" t="s">
        <v>0</v>
      </c>
      <c r="C19" s="39">
        <v>67</v>
      </c>
      <c r="D19" s="41">
        <v>3</v>
      </c>
      <c r="E19" s="41">
        <v>3</v>
      </c>
      <c r="F19" s="41">
        <v>0</v>
      </c>
      <c r="G19" s="41">
        <v>33</v>
      </c>
      <c r="H19" s="41">
        <v>0</v>
      </c>
      <c r="I19" s="41">
        <v>5</v>
      </c>
      <c r="J19" s="41">
        <v>2</v>
      </c>
      <c r="K19" s="41">
        <v>20</v>
      </c>
      <c r="L19" s="41">
        <v>0</v>
      </c>
      <c r="M19" s="41">
        <v>1</v>
      </c>
    </row>
    <row r="20" spans="1:13" s="40" customFormat="1" ht="18" customHeight="1">
      <c r="A20" s="29"/>
      <c r="B20" s="15" t="s">
        <v>142</v>
      </c>
      <c r="C20" s="39">
        <v>39</v>
      </c>
      <c r="D20" s="41">
        <v>0</v>
      </c>
      <c r="E20" s="41">
        <v>2</v>
      </c>
      <c r="F20" s="41">
        <v>0</v>
      </c>
      <c r="G20" s="41">
        <v>22</v>
      </c>
      <c r="H20" s="41">
        <v>1</v>
      </c>
      <c r="I20" s="41">
        <v>4</v>
      </c>
      <c r="J20" s="41">
        <v>0</v>
      </c>
      <c r="K20" s="41">
        <v>10</v>
      </c>
      <c r="L20" s="41">
        <v>0</v>
      </c>
      <c r="M20" s="41">
        <v>0</v>
      </c>
    </row>
    <row r="21" spans="1:13" s="40" customFormat="1" ht="18" customHeight="1">
      <c r="A21" s="29" t="s">
        <v>74</v>
      </c>
      <c r="B21" s="15" t="s">
        <v>0</v>
      </c>
      <c r="C21" s="39">
        <v>70</v>
      </c>
      <c r="D21" s="41">
        <v>6</v>
      </c>
      <c r="E21" s="41">
        <v>0</v>
      </c>
      <c r="F21" s="41">
        <v>0</v>
      </c>
      <c r="G21" s="41">
        <v>39</v>
      </c>
      <c r="H21" s="41">
        <v>1</v>
      </c>
      <c r="I21" s="41">
        <v>12</v>
      </c>
      <c r="J21" s="41">
        <v>3</v>
      </c>
      <c r="K21" s="41">
        <v>9</v>
      </c>
      <c r="L21" s="41">
        <v>0</v>
      </c>
      <c r="M21" s="41">
        <v>0</v>
      </c>
    </row>
    <row r="22" spans="1:13" s="40" customFormat="1" ht="18" customHeight="1">
      <c r="A22" s="29"/>
      <c r="B22" s="15" t="s">
        <v>142</v>
      </c>
      <c r="C22" s="39">
        <v>44</v>
      </c>
      <c r="D22" s="41">
        <v>3</v>
      </c>
      <c r="E22" s="41">
        <v>5</v>
      </c>
      <c r="F22" s="41">
        <v>0</v>
      </c>
      <c r="G22" s="41">
        <v>17</v>
      </c>
      <c r="H22" s="41">
        <v>0</v>
      </c>
      <c r="I22" s="41">
        <v>4</v>
      </c>
      <c r="J22" s="41">
        <v>4</v>
      </c>
      <c r="K22" s="41">
        <v>8</v>
      </c>
      <c r="L22" s="41">
        <v>0</v>
      </c>
      <c r="M22" s="41">
        <v>3</v>
      </c>
    </row>
    <row r="23" spans="1:13" s="40" customFormat="1" ht="18" customHeight="1">
      <c r="A23" s="27" t="s">
        <v>144</v>
      </c>
      <c r="B23" s="15" t="s">
        <v>141</v>
      </c>
      <c r="C23" s="39">
        <v>754</v>
      </c>
      <c r="D23" s="41">
        <v>47</v>
      </c>
      <c r="E23" s="41">
        <v>13</v>
      </c>
      <c r="F23" s="41">
        <v>0</v>
      </c>
      <c r="G23" s="41">
        <v>351</v>
      </c>
      <c r="H23" s="41">
        <v>33</v>
      </c>
      <c r="I23" s="41">
        <v>59</v>
      </c>
      <c r="J23" s="41">
        <v>40</v>
      </c>
      <c r="K23" s="41">
        <v>177</v>
      </c>
      <c r="L23" s="41">
        <v>0</v>
      </c>
      <c r="M23" s="41">
        <v>34</v>
      </c>
    </row>
    <row r="24" spans="1:13" s="40" customFormat="1" ht="18" customHeight="1">
      <c r="A24" s="29" t="s">
        <v>67</v>
      </c>
      <c r="B24" s="15" t="s">
        <v>0</v>
      </c>
      <c r="C24" s="39">
        <v>155</v>
      </c>
      <c r="D24" s="41">
        <v>7</v>
      </c>
      <c r="E24" s="41">
        <v>5</v>
      </c>
      <c r="F24" s="41">
        <v>0</v>
      </c>
      <c r="G24" s="41">
        <v>79</v>
      </c>
      <c r="H24" s="41">
        <v>4</v>
      </c>
      <c r="I24" s="41">
        <v>10</v>
      </c>
      <c r="J24" s="41">
        <v>9</v>
      </c>
      <c r="K24" s="41">
        <v>35</v>
      </c>
      <c r="L24" s="41">
        <v>0</v>
      </c>
      <c r="M24" s="41">
        <v>6</v>
      </c>
    </row>
    <row r="25" spans="1:13" s="40" customFormat="1" ht="18" customHeight="1">
      <c r="A25" s="29"/>
      <c r="B25" s="15" t="s">
        <v>142</v>
      </c>
      <c r="C25" s="39">
        <v>62</v>
      </c>
      <c r="D25" s="41">
        <v>4</v>
      </c>
      <c r="E25" s="41">
        <v>1</v>
      </c>
      <c r="F25" s="41">
        <v>0</v>
      </c>
      <c r="G25" s="41">
        <v>18</v>
      </c>
      <c r="H25" s="41">
        <v>1</v>
      </c>
      <c r="I25" s="41">
        <v>7</v>
      </c>
      <c r="J25" s="41">
        <v>8</v>
      </c>
      <c r="K25" s="41">
        <v>19</v>
      </c>
      <c r="L25" s="41">
        <v>0</v>
      </c>
      <c r="M25" s="41">
        <v>4</v>
      </c>
    </row>
    <row r="26" spans="1:13" s="40" customFormat="1" ht="18" customHeight="1">
      <c r="A26" s="29" t="s">
        <v>68</v>
      </c>
      <c r="B26" s="15" t="s">
        <v>0</v>
      </c>
      <c r="C26" s="39">
        <v>172</v>
      </c>
      <c r="D26" s="41">
        <v>15</v>
      </c>
      <c r="E26" s="41">
        <v>2</v>
      </c>
      <c r="F26" s="41">
        <v>0</v>
      </c>
      <c r="G26" s="41">
        <v>68</v>
      </c>
      <c r="H26" s="41">
        <v>11</v>
      </c>
      <c r="I26" s="41">
        <v>17</v>
      </c>
      <c r="J26" s="41">
        <v>6</v>
      </c>
      <c r="K26" s="41">
        <v>44</v>
      </c>
      <c r="L26" s="41">
        <v>0</v>
      </c>
      <c r="M26" s="41">
        <v>9</v>
      </c>
    </row>
    <row r="27" spans="1:13" s="40" customFormat="1" ht="18" customHeight="1">
      <c r="A27" s="29"/>
      <c r="B27" s="15" t="s">
        <v>142</v>
      </c>
      <c r="C27" s="39">
        <v>87</v>
      </c>
      <c r="D27" s="41">
        <v>8</v>
      </c>
      <c r="E27" s="41">
        <v>1</v>
      </c>
      <c r="F27" s="41">
        <v>0</v>
      </c>
      <c r="G27" s="41">
        <v>44</v>
      </c>
      <c r="H27" s="41">
        <v>6</v>
      </c>
      <c r="I27" s="41">
        <v>2</v>
      </c>
      <c r="J27" s="41">
        <v>6</v>
      </c>
      <c r="K27" s="41">
        <v>15</v>
      </c>
      <c r="L27" s="41">
        <v>0</v>
      </c>
      <c r="M27" s="41">
        <v>5</v>
      </c>
    </row>
    <row r="28" spans="1:13" s="40" customFormat="1" ht="18" customHeight="1">
      <c r="A28" s="29" t="s">
        <v>70</v>
      </c>
      <c r="B28" s="15" t="s">
        <v>0</v>
      </c>
      <c r="C28" s="39">
        <v>170</v>
      </c>
      <c r="D28" s="41">
        <v>8</v>
      </c>
      <c r="E28" s="41">
        <v>2</v>
      </c>
      <c r="F28" s="41">
        <v>0</v>
      </c>
      <c r="G28" s="41">
        <v>84</v>
      </c>
      <c r="H28" s="41">
        <v>5</v>
      </c>
      <c r="I28" s="41">
        <v>14</v>
      </c>
      <c r="J28" s="41">
        <v>6</v>
      </c>
      <c r="K28" s="41">
        <v>42</v>
      </c>
      <c r="L28" s="41">
        <v>0</v>
      </c>
      <c r="M28" s="41">
        <v>9</v>
      </c>
    </row>
    <row r="29" spans="1:13" s="40" customFormat="1" ht="18" customHeight="1">
      <c r="A29" s="29"/>
      <c r="B29" s="15" t="s">
        <v>142</v>
      </c>
      <c r="C29" s="39">
        <v>108</v>
      </c>
      <c r="D29" s="41">
        <v>5</v>
      </c>
      <c r="E29" s="41">
        <v>2</v>
      </c>
      <c r="F29" s="41">
        <v>0</v>
      </c>
      <c r="G29" s="41">
        <v>58</v>
      </c>
      <c r="H29" s="41">
        <v>6</v>
      </c>
      <c r="I29" s="41">
        <v>9</v>
      </c>
      <c r="J29" s="41">
        <v>5</v>
      </c>
      <c r="K29" s="41">
        <v>22</v>
      </c>
      <c r="L29" s="41">
        <v>0</v>
      </c>
      <c r="M29" s="41">
        <v>1</v>
      </c>
    </row>
    <row r="30" spans="1:13" s="40" customFormat="1" ht="18" customHeight="1">
      <c r="A30" s="27" t="s">
        <v>146</v>
      </c>
      <c r="B30" s="15" t="s">
        <v>141</v>
      </c>
      <c r="C30" s="39">
        <v>50</v>
      </c>
      <c r="D30" s="41">
        <v>0</v>
      </c>
      <c r="E30" s="41">
        <v>4</v>
      </c>
      <c r="F30" s="41">
        <v>0</v>
      </c>
      <c r="G30" s="41">
        <v>24</v>
      </c>
      <c r="H30" s="41">
        <v>0</v>
      </c>
      <c r="I30" s="41">
        <v>7</v>
      </c>
      <c r="J30" s="41">
        <v>15</v>
      </c>
      <c r="K30" s="41">
        <v>0</v>
      </c>
      <c r="L30" s="41">
        <v>0</v>
      </c>
      <c r="M30" s="41">
        <v>0</v>
      </c>
    </row>
    <row r="31" spans="1:13" s="40" customFormat="1" ht="18" customHeight="1">
      <c r="A31" s="29" t="s">
        <v>67</v>
      </c>
      <c r="B31" s="15" t="s">
        <v>0</v>
      </c>
      <c r="C31" s="39">
        <v>18</v>
      </c>
      <c r="D31" s="41">
        <v>0</v>
      </c>
      <c r="E31" s="41">
        <v>3</v>
      </c>
      <c r="F31" s="41">
        <v>0</v>
      </c>
      <c r="G31" s="41">
        <v>13</v>
      </c>
      <c r="H31" s="41">
        <v>0</v>
      </c>
      <c r="I31" s="41">
        <v>0</v>
      </c>
      <c r="J31" s="41">
        <v>2</v>
      </c>
      <c r="K31" s="41">
        <v>0</v>
      </c>
      <c r="L31" s="41">
        <v>0</v>
      </c>
      <c r="M31" s="41">
        <v>0</v>
      </c>
    </row>
    <row r="32" spans="1:13" s="40" customFormat="1" ht="18" customHeight="1">
      <c r="A32" s="29"/>
      <c r="B32" s="15" t="s">
        <v>142</v>
      </c>
      <c r="C32" s="39">
        <v>13</v>
      </c>
      <c r="D32" s="41">
        <v>0</v>
      </c>
      <c r="E32" s="41">
        <v>1</v>
      </c>
      <c r="F32" s="41">
        <v>0</v>
      </c>
      <c r="G32" s="41">
        <v>11</v>
      </c>
      <c r="H32" s="41">
        <v>0</v>
      </c>
      <c r="I32" s="41">
        <v>0</v>
      </c>
      <c r="J32" s="41">
        <v>1</v>
      </c>
      <c r="K32" s="41">
        <v>0</v>
      </c>
      <c r="L32" s="41">
        <v>0</v>
      </c>
      <c r="M32" s="41">
        <v>0</v>
      </c>
    </row>
    <row r="33" spans="1:13" s="40" customFormat="1" ht="18" customHeight="1">
      <c r="A33" s="29" t="s">
        <v>68</v>
      </c>
      <c r="B33" s="15" t="s">
        <v>0</v>
      </c>
      <c r="C33" s="39">
        <v>2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2</v>
      </c>
      <c r="K33" s="41">
        <v>0</v>
      </c>
      <c r="L33" s="41">
        <v>0</v>
      </c>
      <c r="M33" s="41">
        <v>0</v>
      </c>
    </row>
    <row r="34" spans="1:13" s="40" customFormat="1" ht="18" customHeight="1">
      <c r="A34" s="29"/>
      <c r="B34" s="15" t="s">
        <v>142</v>
      </c>
      <c r="C34" s="39">
        <v>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1</v>
      </c>
      <c r="K34" s="41">
        <v>0</v>
      </c>
      <c r="L34" s="41">
        <v>0</v>
      </c>
      <c r="M34" s="41">
        <v>0</v>
      </c>
    </row>
    <row r="35" spans="1:13" s="40" customFormat="1" ht="18" customHeight="1">
      <c r="A35" s="29" t="s">
        <v>70</v>
      </c>
      <c r="B35" s="15" t="s">
        <v>0</v>
      </c>
      <c r="C35" s="39">
        <v>10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4</v>
      </c>
      <c r="J35" s="41">
        <v>6</v>
      </c>
      <c r="K35" s="41">
        <v>0</v>
      </c>
      <c r="L35" s="41">
        <v>0</v>
      </c>
      <c r="M35" s="41">
        <v>0</v>
      </c>
    </row>
    <row r="36" spans="1:13" s="40" customFormat="1" ht="18" customHeight="1">
      <c r="A36" s="29"/>
      <c r="B36" s="15" t="s">
        <v>142</v>
      </c>
      <c r="C36" s="39">
        <v>6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3</v>
      </c>
      <c r="J36" s="41">
        <v>3</v>
      </c>
      <c r="K36" s="41">
        <v>0</v>
      </c>
      <c r="L36" s="41">
        <v>0</v>
      </c>
      <c r="M36" s="41">
        <v>0</v>
      </c>
    </row>
    <row r="37" spans="1:13" s="40" customFormat="1" ht="18" customHeight="1">
      <c r="A37" s="27" t="s">
        <v>145</v>
      </c>
      <c r="B37" s="15" t="s">
        <v>141</v>
      </c>
      <c r="C37" s="39">
        <v>3407</v>
      </c>
      <c r="D37" s="41">
        <v>162</v>
      </c>
      <c r="E37" s="41">
        <v>76</v>
      </c>
      <c r="F37" s="41">
        <v>0</v>
      </c>
      <c r="G37" s="41">
        <v>1316</v>
      </c>
      <c r="H37" s="41">
        <v>181</v>
      </c>
      <c r="I37" s="41">
        <v>151</v>
      </c>
      <c r="J37" s="41">
        <v>109</v>
      </c>
      <c r="K37" s="41">
        <v>1412</v>
      </c>
      <c r="L37" s="41">
        <v>0</v>
      </c>
      <c r="M37" s="41">
        <v>0</v>
      </c>
    </row>
    <row r="38" spans="1:13" s="40" customFormat="1" ht="18" customHeight="1">
      <c r="A38" s="29" t="s">
        <v>67</v>
      </c>
      <c r="B38" s="15" t="s">
        <v>0</v>
      </c>
      <c r="C38" s="39">
        <v>626</v>
      </c>
      <c r="D38" s="41">
        <v>31</v>
      </c>
      <c r="E38" s="41">
        <v>15</v>
      </c>
      <c r="F38" s="41">
        <v>0</v>
      </c>
      <c r="G38" s="41">
        <v>224</v>
      </c>
      <c r="H38" s="41">
        <v>37</v>
      </c>
      <c r="I38" s="41">
        <v>28</v>
      </c>
      <c r="J38" s="41">
        <v>15</v>
      </c>
      <c r="K38" s="41">
        <v>276</v>
      </c>
      <c r="L38" s="41">
        <v>0</v>
      </c>
      <c r="M38" s="41">
        <v>0</v>
      </c>
    </row>
    <row r="39" spans="1:13" s="40" customFormat="1" ht="18" customHeight="1">
      <c r="A39" s="29"/>
      <c r="B39" s="15" t="s">
        <v>142</v>
      </c>
      <c r="C39" s="39">
        <v>389</v>
      </c>
      <c r="D39" s="41">
        <v>12</v>
      </c>
      <c r="E39" s="41">
        <v>4</v>
      </c>
      <c r="F39" s="41">
        <v>0</v>
      </c>
      <c r="G39" s="41">
        <v>164</v>
      </c>
      <c r="H39" s="41">
        <v>10</v>
      </c>
      <c r="I39" s="41">
        <v>16</v>
      </c>
      <c r="J39" s="41">
        <v>10</v>
      </c>
      <c r="K39" s="41">
        <v>173</v>
      </c>
      <c r="L39" s="41">
        <v>0</v>
      </c>
      <c r="M39" s="41">
        <v>0</v>
      </c>
    </row>
    <row r="40" spans="1:13" s="40" customFormat="1" ht="18" customHeight="1">
      <c r="A40" s="29" t="s">
        <v>68</v>
      </c>
      <c r="B40" s="15" t="s">
        <v>0</v>
      </c>
      <c r="C40" s="39">
        <v>742</v>
      </c>
      <c r="D40" s="41">
        <v>34</v>
      </c>
      <c r="E40" s="41">
        <v>19</v>
      </c>
      <c r="F40" s="41">
        <v>0</v>
      </c>
      <c r="G40" s="41">
        <v>293</v>
      </c>
      <c r="H40" s="41">
        <v>44</v>
      </c>
      <c r="I40" s="41">
        <v>23</v>
      </c>
      <c r="J40" s="41">
        <v>29</v>
      </c>
      <c r="K40" s="41">
        <v>300</v>
      </c>
      <c r="L40" s="41">
        <v>0</v>
      </c>
      <c r="M40" s="41">
        <v>0</v>
      </c>
    </row>
    <row r="41" spans="1:13" s="40" customFormat="1" ht="18" customHeight="1">
      <c r="A41" s="29"/>
      <c r="B41" s="15" t="s">
        <v>142</v>
      </c>
      <c r="C41" s="39">
        <v>400</v>
      </c>
      <c r="D41" s="41">
        <v>18</v>
      </c>
      <c r="E41" s="41">
        <v>15</v>
      </c>
      <c r="F41" s="41">
        <v>0</v>
      </c>
      <c r="G41" s="41">
        <v>154</v>
      </c>
      <c r="H41" s="41">
        <v>20</v>
      </c>
      <c r="I41" s="41">
        <v>22</v>
      </c>
      <c r="J41" s="41">
        <v>12</v>
      </c>
      <c r="K41" s="41">
        <v>159</v>
      </c>
      <c r="L41" s="41">
        <v>0</v>
      </c>
      <c r="M41" s="41">
        <v>0</v>
      </c>
    </row>
    <row r="42" spans="1:24" s="40" customFormat="1" ht="18" customHeight="1">
      <c r="A42" s="29" t="s">
        <v>70</v>
      </c>
      <c r="B42" s="15" t="s">
        <v>0</v>
      </c>
      <c r="C42" s="39">
        <v>769</v>
      </c>
      <c r="D42" s="41">
        <v>40</v>
      </c>
      <c r="E42" s="41">
        <v>13</v>
      </c>
      <c r="F42" s="41">
        <v>0</v>
      </c>
      <c r="G42" s="41">
        <v>302</v>
      </c>
      <c r="H42" s="41">
        <v>43</v>
      </c>
      <c r="I42" s="41">
        <v>39</v>
      </c>
      <c r="J42" s="41">
        <v>22</v>
      </c>
      <c r="K42" s="41">
        <v>310</v>
      </c>
      <c r="L42" s="41">
        <v>0</v>
      </c>
      <c r="M42" s="41"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40" customFormat="1" ht="18" customHeight="1">
      <c r="A43" s="29"/>
      <c r="B43" s="15" t="s">
        <v>142</v>
      </c>
      <c r="C43" s="39">
        <v>481</v>
      </c>
      <c r="D43" s="41">
        <v>27</v>
      </c>
      <c r="E43" s="41">
        <v>10</v>
      </c>
      <c r="F43" s="41">
        <v>0</v>
      </c>
      <c r="G43" s="41">
        <v>179</v>
      </c>
      <c r="H43" s="41">
        <v>27</v>
      </c>
      <c r="I43" s="41">
        <v>23</v>
      </c>
      <c r="J43" s="41">
        <v>21</v>
      </c>
      <c r="K43" s="41">
        <v>194</v>
      </c>
      <c r="L43" s="41">
        <v>0</v>
      </c>
      <c r="M43" s="41"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="37" customFormat="1" ht="18" customHeight="1">
      <c r="B44" s="14"/>
    </row>
    <row r="45" spans="1:13" s="37" customFormat="1" ht="18" customHeight="1">
      <c r="A45" s="54" t="s">
        <v>25</v>
      </c>
      <c r="B45" s="14" t="s">
        <v>141</v>
      </c>
      <c r="C45" s="42">
        <v>1858</v>
      </c>
      <c r="D45" s="43">
        <v>88</v>
      </c>
      <c r="E45" s="43">
        <v>48</v>
      </c>
      <c r="F45" s="43">
        <v>0</v>
      </c>
      <c r="G45" s="43">
        <v>729</v>
      </c>
      <c r="H45" s="43">
        <v>87</v>
      </c>
      <c r="I45" s="43">
        <v>124</v>
      </c>
      <c r="J45" s="43">
        <v>79</v>
      </c>
      <c r="K45" s="43">
        <v>688</v>
      </c>
      <c r="L45" s="43">
        <v>0</v>
      </c>
      <c r="M45" s="43">
        <v>15</v>
      </c>
    </row>
    <row r="46" spans="1:13" s="40" customFormat="1" ht="18" customHeight="1">
      <c r="A46" s="27" t="s">
        <v>84</v>
      </c>
      <c r="B46" s="15" t="s">
        <v>27</v>
      </c>
      <c r="C46" s="39">
        <v>81</v>
      </c>
      <c r="D46" s="41">
        <v>4</v>
      </c>
      <c r="E46" s="41">
        <v>3</v>
      </c>
      <c r="F46" s="41">
        <v>0</v>
      </c>
      <c r="G46" s="41">
        <v>42</v>
      </c>
      <c r="H46" s="41">
        <v>2</v>
      </c>
      <c r="I46" s="41">
        <v>6</v>
      </c>
      <c r="J46" s="41">
        <v>5</v>
      </c>
      <c r="K46" s="41">
        <v>14</v>
      </c>
      <c r="L46" s="41">
        <v>0</v>
      </c>
      <c r="M46" s="41">
        <v>5</v>
      </c>
    </row>
    <row r="47" spans="1:13" s="40" customFormat="1" ht="18" customHeight="1">
      <c r="A47" s="55"/>
      <c r="B47" s="15" t="s">
        <v>142</v>
      </c>
      <c r="C47" s="39">
        <v>35</v>
      </c>
      <c r="D47" s="41">
        <v>0</v>
      </c>
      <c r="E47" s="41">
        <v>1</v>
      </c>
      <c r="F47" s="41">
        <v>0</v>
      </c>
      <c r="G47" s="41">
        <v>10</v>
      </c>
      <c r="H47" s="41">
        <v>1</v>
      </c>
      <c r="I47" s="41">
        <v>5</v>
      </c>
      <c r="J47" s="41">
        <v>7</v>
      </c>
      <c r="K47" s="41">
        <v>7</v>
      </c>
      <c r="L47" s="41">
        <v>0</v>
      </c>
      <c r="M47" s="41">
        <v>4</v>
      </c>
    </row>
    <row r="48" spans="1:13" s="40" customFormat="1" ht="18" customHeight="1">
      <c r="A48" s="27" t="s">
        <v>144</v>
      </c>
      <c r="B48" s="15" t="s">
        <v>27</v>
      </c>
      <c r="C48" s="39">
        <v>181</v>
      </c>
      <c r="D48" s="41">
        <v>12</v>
      </c>
      <c r="E48" s="41">
        <v>4</v>
      </c>
      <c r="F48" s="41">
        <v>0</v>
      </c>
      <c r="G48" s="41">
        <v>89</v>
      </c>
      <c r="H48" s="41">
        <v>5</v>
      </c>
      <c r="I48" s="41">
        <v>13</v>
      </c>
      <c r="J48" s="41">
        <v>8</v>
      </c>
      <c r="K48" s="41">
        <v>44</v>
      </c>
      <c r="L48" s="41">
        <v>0</v>
      </c>
      <c r="M48" s="41">
        <v>6</v>
      </c>
    </row>
    <row r="49" spans="1:13" s="40" customFormat="1" ht="18" customHeight="1">
      <c r="A49" s="47"/>
      <c r="B49" s="15" t="s">
        <v>142</v>
      </c>
      <c r="C49" s="39">
        <v>116</v>
      </c>
      <c r="D49" s="41">
        <v>5</v>
      </c>
      <c r="E49" s="41">
        <v>1</v>
      </c>
      <c r="F49" s="41">
        <v>0</v>
      </c>
      <c r="G49" s="41">
        <v>61</v>
      </c>
      <c r="H49" s="41">
        <v>2</v>
      </c>
      <c r="I49" s="41">
        <v>14</v>
      </c>
      <c r="J49" s="41">
        <v>5</v>
      </c>
      <c r="K49" s="41">
        <v>28</v>
      </c>
      <c r="L49" s="41">
        <v>0</v>
      </c>
      <c r="M49" s="41">
        <v>0</v>
      </c>
    </row>
    <row r="50" spans="1:13" s="40" customFormat="1" ht="18" customHeight="1">
      <c r="A50" s="27" t="s">
        <v>146</v>
      </c>
      <c r="B50" s="15" t="s">
        <v>27</v>
      </c>
      <c r="C50" s="39">
        <v>5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3</v>
      </c>
      <c r="J50" s="41">
        <v>2</v>
      </c>
      <c r="K50" s="41">
        <v>0</v>
      </c>
      <c r="L50" s="41">
        <v>0</v>
      </c>
      <c r="M50" s="41">
        <v>0</v>
      </c>
    </row>
    <row r="51" spans="1:13" s="40" customFormat="1" ht="18" customHeight="1">
      <c r="A51" s="55"/>
      <c r="B51" s="15" t="s">
        <v>142</v>
      </c>
      <c r="C51" s="39">
        <v>8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2</v>
      </c>
      <c r="J51" s="41">
        <v>6</v>
      </c>
      <c r="K51" s="41">
        <v>0</v>
      </c>
      <c r="L51" s="41">
        <v>0</v>
      </c>
      <c r="M51" s="41">
        <v>0</v>
      </c>
    </row>
    <row r="52" spans="1:13" s="40" customFormat="1" ht="18" customHeight="1">
      <c r="A52" s="27" t="s">
        <v>145</v>
      </c>
      <c r="B52" s="15" t="s">
        <v>27</v>
      </c>
      <c r="C52" s="39">
        <v>890</v>
      </c>
      <c r="D52" s="41">
        <v>48</v>
      </c>
      <c r="E52" s="41">
        <v>19</v>
      </c>
      <c r="F52" s="41">
        <v>0</v>
      </c>
      <c r="G52" s="41">
        <v>326</v>
      </c>
      <c r="H52" s="41">
        <v>49</v>
      </c>
      <c r="I52" s="41">
        <v>52</v>
      </c>
      <c r="J52" s="41">
        <v>23</v>
      </c>
      <c r="K52" s="41">
        <v>373</v>
      </c>
      <c r="L52" s="41">
        <v>0</v>
      </c>
      <c r="M52" s="41">
        <v>0</v>
      </c>
    </row>
    <row r="53" spans="1:13" s="40" customFormat="1" ht="18" customHeight="1" thickBot="1">
      <c r="A53" s="56"/>
      <c r="B53" s="48" t="s">
        <v>142</v>
      </c>
      <c r="C53" s="44">
        <v>542</v>
      </c>
      <c r="D53" s="45">
        <v>19</v>
      </c>
      <c r="E53" s="45">
        <v>20</v>
      </c>
      <c r="F53" s="45">
        <v>0</v>
      </c>
      <c r="G53" s="45">
        <v>201</v>
      </c>
      <c r="H53" s="45">
        <v>28</v>
      </c>
      <c r="I53" s="45">
        <v>29</v>
      </c>
      <c r="J53" s="45">
        <v>23</v>
      </c>
      <c r="K53" s="45">
        <v>222</v>
      </c>
      <c r="L53" s="45">
        <v>0</v>
      </c>
      <c r="M53" s="45">
        <v>0</v>
      </c>
    </row>
  </sheetData>
  <sheetProtection/>
  <mergeCells count="5">
    <mergeCell ref="A1:M1"/>
    <mergeCell ref="A2:M2"/>
    <mergeCell ref="C4:C5"/>
    <mergeCell ref="D4:G4"/>
    <mergeCell ref="H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xSplit="2" ySplit="4" topLeftCell="C26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J34" sqref="J34"/>
    </sheetView>
  </sheetViews>
  <sheetFormatPr defaultColWidth="9.00390625" defaultRowHeight="16.5"/>
  <cols>
    <col min="1" max="1" width="21.75390625" style="7" bestFit="1" customWidth="1"/>
    <col min="2" max="2" width="5.125" style="7" customWidth="1"/>
    <col min="3" max="7" width="10.625" style="7" customWidth="1"/>
    <col min="8" max="16384" width="9.00390625" style="7" customWidth="1"/>
  </cols>
  <sheetData>
    <row r="1" spans="1:7" s="30" customFormat="1" ht="30" customHeight="1">
      <c r="A1" s="70" t="s">
        <v>2</v>
      </c>
      <c r="B1" s="70"/>
      <c r="C1" s="70"/>
      <c r="D1" s="70"/>
      <c r="E1" s="70"/>
      <c r="F1" s="70"/>
      <c r="G1" s="70"/>
    </row>
    <row r="2" spans="1:7" ht="15.75" customHeight="1">
      <c r="A2" s="71" t="s">
        <v>147</v>
      </c>
      <c r="B2" s="71"/>
      <c r="C2" s="71"/>
      <c r="D2" s="71"/>
      <c r="E2" s="71"/>
      <c r="F2" s="71"/>
      <c r="G2" s="71"/>
    </row>
    <row r="3" spans="1:7" ht="15.75" customHeight="1" thickBot="1">
      <c r="A3" s="31"/>
      <c r="B3" s="31"/>
      <c r="C3" s="31"/>
      <c r="D3" s="31"/>
      <c r="E3" s="31"/>
      <c r="F3" s="31"/>
      <c r="G3" s="32" t="s">
        <v>4</v>
      </c>
    </row>
    <row r="4" spans="1:8" ht="19.5" customHeight="1">
      <c r="A4" s="1"/>
      <c r="B4" s="2"/>
      <c r="C4" s="3" t="s">
        <v>1</v>
      </c>
      <c r="D4" s="58" t="s">
        <v>148</v>
      </c>
      <c r="E4" s="4" t="s">
        <v>149</v>
      </c>
      <c r="F4" s="33" t="s">
        <v>7</v>
      </c>
      <c r="G4" s="33" t="s">
        <v>150</v>
      </c>
      <c r="H4" s="6"/>
    </row>
    <row r="5" spans="1:7" s="37" customFormat="1" ht="18" customHeight="1">
      <c r="A5" s="53" t="s">
        <v>16</v>
      </c>
      <c r="B5" s="14" t="s">
        <v>141</v>
      </c>
      <c r="C5" s="35">
        <f>SUM(D5:G5)</f>
        <v>4759</v>
      </c>
      <c r="D5" s="36">
        <f>D6+D9+D22+D29</f>
        <v>2292</v>
      </c>
      <c r="E5" s="36">
        <f>E6+E9+E22+E29</f>
        <v>2414</v>
      </c>
      <c r="F5" s="36">
        <f>F6+F9+F22+F29</f>
        <v>0</v>
      </c>
      <c r="G5" s="36">
        <f>G6+G9+G22+G29</f>
        <v>53</v>
      </c>
    </row>
    <row r="6" spans="1:7" s="37" customFormat="1" ht="18" customHeight="1">
      <c r="A6" s="27" t="s">
        <v>143</v>
      </c>
      <c r="B6" s="15" t="s">
        <v>141</v>
      </c>
      <c r="C6" s="38">
        <f>SUM(D6:G6)</f>
        <v>232</v>
      </c>
      <c r="D6" s="38">
        <f>D7+D8</f>
        <v>62</v>
      </c>
      <c r="E6" s="38">
        <f>E7+E8</f>
        <v>167</v>
      </c>
      <c r="F6" s="38">
        <f>F7+F8</f>
        <v>0</v>
      </c>
      <c r="G6" s="38">
        <f>G7+G8</f>
        <v>3</v>
      </c>
    </row>
    <row r="7" spans="1:7" s="40" customFormat="1" ht="18" customHeight="1">
      <c r="A7" s="47"/>
      <c r="B7" s="15" t="s">
        <v>0</v>
      </c>
      <c r="C7" s="38">
        <f aca="true" t="shared" si="0" ref="C7:C43">SUM(D7:G7)</f>
        <v>147</v>
      </c>
      <c r="D7" s="38">
        <v>42</v>
      </c>
      <c r="E7" s="38">
        <v>102</v>
      </c>
      <c r="F7" s="38">
        <v>0</v>
      </c>
      <c r="G7" s="38">
        <v>3</v>
      </c>
    </row>
    <row r="8" spans="1:7" s="40" customFormat="1" ht="18" customHeight="1">
      <c r="A8" s="47"/>
      <c r="B8" s="15" t="s">
        <v>142</v>
      </c>
      <c r="C8" s="38">
        <f t="shared" si="0"/>
        <v>85</v>
      </c>
      <c r="D8" s="38">
        <v>20</v>
      </c>
      <c r="E8" s="38">
        <v>65</v>
      </c>
      <c r="F8" s="38">
        <v>0</v>
      </c>
      <c r="G8" s="41">
        <v>0</v>
      </c>
    </row>
    <row r="9" spans="1:7" s="40" customFormat="1" ht="18" customHeight="1">
      <c r="A9" s="27" t="s">
        <v>84</v>
      </c>
      <c r="B9" s="15" t="s">
        <v>141</v>
      </c>
      <c r="C9" s="38">
        <f t="shared" si="0"/>
        <v>602</v>
      </c>
      <c r="D9" s="38">
        <v>365</v>
      </c>
      <c r="E9" s="38">
        <v>214</v>
      </c>
      <c r="F9" s="41">
        <v>0</v>
      </c>
      <c r="G9" s="41">
        <v>23</v>
      </c>
    </row>
    <row r="10" spans="1:7" s="40" customFormat="1" ht="18" customHeight="1">
      <c r="A10" s="29" t="s">
        <v>67</v>
      </c>
      <c r="B10" s="15" t="s">
        <v>20</v>
      </c>
      <c r="C10" s="38">
        <f t="shared" si="0"/>
        <v>58</v>
      </c>
      <c r="D10" s="38">
        <v>32</v>
      </c>
      <c r="E10" s="38">
        <v>24</v>
      </c>
      <c r="F10" s="38">
        <v>0</v>
      </c>
      <c r="G10" s="38">
        <v>2</v>
      </c>
    </row>
    <row r="11" spans="1:7" s="40" customFormat="1" ht="18" customHeight="1">
      <c r="A11" s="29"/>
      <c r="B11" s="15" t="s">
        <v>142</v>
      </c>
      <c r="C11" s="38">
        <f t="shared" si="0"/>
        <v>37</v>
      </c>
      <c r="D11" s="38">
        <v>21</v>
      </c>
      <c r="E11" s="38">
        <v>15</v>
      </c>
      <c r="F11" s="41">
        <v>0</v>
      </c>
      <c r="G11" s="38">
        <v>1</v>
      </c>
    </row>
    <row r="12" spans="1:7" s="40" customFormat="1" ht="18" customHeight="1">
      <c r="A12" s="29" t="s">
        <v>68</v>
      </c>
      <c r="B12" s="15" t="s">
        <v>0</v>
      </c>
      <c r="C12" s="38">
        <f t="shared" si="0"/>
        <v>61</v>
      </c>
      <c r="D12" s="38">
        <v>46</v>
      </c>
      <c r="E12" s="38">
        <v>14</v>
      </c>
      <c r="F12" s="38">
        <v>0</v>
      </c>
      <c r="G12" s="38">
        <v>1</v>
      </c>
    </row>
    <row r="13" spans="1:7" s="40" customFormat="1" ht="18" customHeight="1">
      <c r="A13" s="29"/>
      <c r="B13" s="15" t="s">
        <v>142</v>
      </c>
      <c r="C13" s="38">
        <f t="shared" si="0"/>
        <v>41</v>
      </c>
      <c r="D13" s="38">
        <v>27</v>
      </c>
      <c r="E13" s="38">
        <v>13</v>
      </c>
      <c r="F13" s="38">
        <v>0</v>
      </c>
      <c r="G13" s="41">
        <v>1</v>
      </c>
    </row>
    <row r="14" spans="1:7" s="40" customFormat="1" ht="18" customHeight="1">
      <c r="A14" s="29" t="s">
        <v>70</v>
      </c>
      <c r="B14" s="15" t="s">
        <v>0</v>
      </c>
      <c r="C14" s="38">
        <f t="shared" si="0"/>
        <v>69</v>
      </c>
      <c r="D14" s="41">
        <v>39</v>
      </c>
      <c r="E14" s="41">
        <v>27</v>
      </c>
      <c r="F14" s="41">
        <v>0</v>
      </c>
      <c r="G14" s="41">
        <v>3</v>
      </c>
    </row>
    <row r="15" spans="1:7" s="40" customFormat="1" ht="18" customHeight="1">
      <c r="A15" s="29"/>
      <c r="B15" s="15" t="s">
        <v>142</v>
      </c>
      <c r="C15" s="38">
        <f t="shared" si="0"/>
        <v>44</v>
      </c>
      <c r="D15" s="41">
        <v>24</v>
      </c>
      <c r="E15" s="41">
        <v>17</v>
      </c>
      <c r="F15" s="41">
        <v>0</v>
      </c>
      <c r="G15" s="41">
        <v>3</v>
      </c>
    </row>
    <row r="16" spans="1:7" s="40" customFormat="1" ht="18" customHeight="1">
      <c r="A16" s="29" t="s">
        <v>72</v>
      </c>
      <c r="B16" s="15" t="s">
        <v>0</v>
      </c>
      <c r="C16" s="38">
        <f t="shared" si="0"/>
        <v>69</v>
      </c>
      <c r="D16" s="41">
        <v>42</v>
      </c>
      <c r="E16" s="41">
        <v>24</v>
      </c>
      <c r="F16" s="41">
        <v>0</v>
      </c>
      <c r="G16" s="41">
        <v>3</v>
      </c>
    </row>
    <row r="17" spans="1:7" s="40" customFormat="1" ht="18" customHeight="1">
      <c r="A17" s="29"/>
      <c r="B17" s="15" t="s">
        <v>142</v>
      </c>
      <c r="C17" s="38">
        <f t="shared" si="0"/>
        <v>26</v>
      </c>
      <c r="D17" s="41">
        <v>12</v>
      </c>
      <c r="E17" s="41">
        <v>14</v>
      </c>
      <c r="F17" s="41">
        <v>0</v>
      </c>
      <c r="G17" s="41">
        <v>0</v>
      </c>
    </row>
    <row r="18" spans="1:7" s="40" customFormat="1" ht="18" customHeight="1">
      <c r="A18" s="29" t="s">
        <v>73</v>
      </c>
      <c r="B18" s="15" t="s">
        <v>0</v>
      </c>
      <c r="C18" s="38">
        <f t="shared" si="0"/>
        <v>57</v>
      </c>
      <c r="D18" s="41">
        <v>41</v>
      </c>
      <c r="E18" s="41">
        <v>13</v>
      </c>
      <c r="F18" s="41">
        <v>0</v>
      </c>
      <c r="G18" s="41">
        <v>3</v>
      </c>
    </row>
    <row r="19" spans="1:7" s="40" customFormat="1" ht="18" customHeight="1">
      <c r="A19" s="29"/>
      <c r="B19" s="15" t="s">
        <v>142</v>
      </c>
      <c r="C19" s="38">
        <f t="shared" si="0"/>
        <v>32</v>
      </c>
      <c r="D19" s="41">
        <v>18</v>
      </c>
      <c r="E19" s="41">
        <v>10</v>
      </c>
      <c r="F19" s="41">
        <v>0</v>
      </c>
      <c r="G19" s="41">
        <v>4</v>
      </c>
    </row>
    <row r="20" spans="1:7" s="40" customFormat="1" ht="18" customHeight="1">
      <c r="A20" s="29" t="s">
        <v>74</v>
      </c>
      <c r="B20" s="15" t="s">
        <v>0</v>
      </c>
      <c r="C20" s="38">
        <f t="shared" si="0"/>
        <v>70</v>
      </c>
      <c r="D20" s="41">
        <v>38</v>
      </c>
      <c r="E20" s="41">
        <v>30</v>
      </c>
      <c r="F20" s="41">
        <v>0</v>
      </c>
      <c r="G20" s="41">
        <v>2</v>
      </c>
    </row>
    <row r="21" spans="1:7" s="40" customFormat="1" ht="18" customHeight="1">
      <c r="A21" s="29"/>
      <c r="B21" s="15" t="s">
        <v>142</v>
      </c>
      <c r="C21" s="38">
        <f t="shared" si="0"/>
        <v>38</v>
      </c>
      <c r="D21" s="41">
        <v>25</v>
      </c>
      <c r="E21" s="41">
        <v>13</v>
      </c>
      <c r="F21" s="41">
        <v>0</v>
      </c>
      <c r="G21" s="41">
        <v>0</v>
      </c>
    </row>
    <row r="22" spans="1:7" s="40" customFormat="1" ht="18" customHeight="1">
      <c r="A22" s="27" t="s">
        <v>144</v>
      </c>
      <c r="B22" s="15" t="s">
        <v>141</v>
      </c>
      <c r="C22" s="38">
        <f t="shared" si="0"/>
        <v>728</v>
      </c>
      <c r="D22" s="41">
        <v>401</v>
      </c>
      <c r="E22" s="41">
        <v>300</v>
      </c>
      <c r="F22" s="41">
        <v>0</v>
      </c>
      <c r="G22" s="41">
        <v>27</v>
      </c>
    </row>
    <row r="23" spans="1:7" s="40" customFormat="1" ht="18" customHeight="1">
      <c r="A23" s="29" t="s">
        <v>67</v>
      </c>
      <c r="B23" s="15" t="s">
        <v>0</v>
      </c>
      <c r="C23" s="38">
        <f t="shared" si="0"/>
        <v>151</v>
      </c>
      <c r="D23" s="41">
        <v>90</v>
      </c>
      <c r="E23" s="41">
        <v>61</v>
      </c>
      <c r="F23" s="41">
        <v>0</v>
      </c>
      <c r="G23" s="41">
        <v>0</v>
      </c>
    </row>
    <row r="24" spans="1:7" s="40" customFormat="1" ht="18" customHeight="1">
      <c r="A24" s="29"/>
      <c r="B24" s="15" t="s">
        <v>142</v>
      </c>
      <c r="C24" s="38">
        <f t="shared" si="0"/>
        <v>91</v>
      </c>
      <c r="D24" s="41">
        <v>53</v>
      </c>
      <c r="E24" s="41">
        <v>35</v>
      </c>
      <c r="F24" s="41">
        <v>0</v>
      </c>
      <c r="G24" s="41">
        <v>3</v>
      </c>
    </row>
    <row r="25" spans="1:7" s="40" customFormat="1" ht="18" customHeight="1">
      <c r="A25" s="29" t="s">
        <v>68</v>
      </c>
      <c r="B25" s="15" t="s">
        <v>0</v>
      </c>
      <c r="C25" s="38">
        <f t="shared" si="0"/>
        <v>156</v>
      </c>
      <c r="D25" s="41">
        <v>89</v>
      </c>
      <c r="E25" s="41">
        <v>61</v>
      </c>
      <c r="F25" s="41">
        <v>0</v>
      </c>
      <c r="G25" s="41">
        <v>6</v>
      </c>
    </row>
    <row r="26" spans="1:7" s="40" customFormat="1" ht="18" customHeight="1">
      <c r="A26" s="29"/>
      <c r="B26" s="15" t="s">
        <v>142</v>
      </c>
      <c r="C26" s="38">
        <f t="shared" si="0"/>
        <v>65</v>
      </c>
      <c r="D26" s="41">
        <v>24</v>
      </c>
      <c r="E26" s="41">
        <v>37</v>
      </c>
      <c r="F26" s="41">
        <v>0</v>
      </c>
      <c r="G26" s="41">
        <v>4</v>
      </c>
    </row>
    <row r="27" spans="1:7" s="40" customFormat="1" ht="18" customHeight="1">
      <c r="A27" s="29" t="s">
        <v>70</v>
      </c>
      <c r="B27" s="15" t="s">
        <v>0</v>
      </c>
      <c r="C27" s="38">
        <f t="shared" si="0"/>
        <v>179</v>
      </c>
      <c r="D27" s="41">
        <v>92</v>
      </c>
      <c r="E27" s="41">
        <v>78</v>
      </c>
      <c r="F27" s="41">
        <v>0</v>
      </c>
      <c r="G27" s="41">
        <v>9</v>
      </c>
    </row>
    <row r="28" spans="1:7" s="40" customFormat="1" ht="18" customHeight="1">
      <c r="A28" s="29"/>
      <c r="B28" s="15" t="s">
        <v>142</v>
      </c>
      <c r="C28" s="38">
        <f t="shared" si="0"/>
        <v>86</v>
      </c>
      <c r="D28" s="41">
        <v>53</v>
      </c>
      <c r="E28" s="41">
        <v>28</v>
      </c>
      <c r="F28" s="41">
        <v>0</v>
      </c>
      <c r="G28" s="41">
        <v>5</v>
      </c>
    </row>
    <row r="29" spans="1:7" s="40" customFormat="1" ht="18" customHeight="1">
      <c r="A29" s="59" t="s">
        <v>151</v>
      </c>
      <c r="B29" s="15" t="s">
        <v>141</v>
      </c>
      <c r="C29" s="38">
        <f t="shared" si="0"/>
        <v>3197</v>
      </c>
      <c r="D29" s="41">
        <v>1464</v>
      </c>
      <c r="E29" s="41">
        <v>1733</v>
      </c>
      <c r="F29" s="41">
        <v>0</v>
      </c>
      <c r="G29" s="41">
        <v>0</v>
      </c>
    </row>
    <row r="30" spans="1:7" s="40" customFormat="1" ht="18" customHeight="1">
      <c r="A30" s="29" t="s">
        <v>67</v>
      </c>
      <c r="B30" s="15" t="s">
        <v>0</v>
      </c>
      <c r="C30" s="38">
        <f t="shared" si="0"/>
        <v>623</v>
      </c>
      <c r="D30" s="41">
        <v>272</v>
      </c>
      <c r="E30" s="41">
        <v>351</v>
      </c>
      <c r="F30" s="41">
        <v>0</v>
      </c>
      <c r="G30" s="41">
        <v>0</v>
      </c>
    </row>
    <row r="31" spans="1:7" s="40" customFormat="1" ht="18" customHeight="1">
      <c r="A31" s="29"/>
      <c r="B31" s="15" t="s">
        <v>142</v>
      </c>
      <c r="C31" s="38">
        <f t="shared" si="0"/>
        <v>405</v>
      </c>
      <c r="D31" s="41">
        <v>196</v>
      </c>
      <c r="E31" s="41">
        <v>209</v>
      </c>
      <c r="F31" s="41">
        <v>0</v>
      </c>
      <c r="G31" s="41">
        <v>0</v>
      </c>
    </row>
    <row r="32" spans="1:7" s="40" customFormat="1" ht="18" customHeight="1">
      <c r="A32" s="29" t="s">
        <v>68</v>
      </c>
      <c r="B32" s="15" t="s">
        <v>0</v>
      </c>
      <c r="C32" s="38">
        <f t="shared" si="0"/>
        <v>640</v>
      </c>
      <c r="D32" s="41">
        <v>283</v>
      </c>
      <c r="E32" s="41">
        <v>357</v>
      </c>
      <c r="F32" s="41">
        <v>0</v>
      </c>
      <c r="G32" s="41">
        <v>0</v>
      </c>
    </row>
    <row r="33" spans="1:7" s="40" customFormat="1" ht="18" customHeight="1">
      <c r="A33" s="29"/>
      <c r="B33" s="15" t="s">
        <v>142</v>
      </c>
      <c r="C33" s="38">
        <f t="shared" si="0"/>
        <v>397</v>
      </c>
      <c r="D33" s="41">
        <v>190</v>
      </c>
      <c r="E33" s="41">
        <v>207</v>
      </c>
      <c r="F33" s="41">
        <v>0</v>
      </c>
      <c r="G33" s="41">
        <v>0</v>
      </c>
    </row>
    <row r="34" spans="1:7" s="40" customFormat="1" ht="18" customHeight="1">
      <c r="A34" s="29" t="s">
        <v>70</v>
      </c>
      <c r="B34" s="15" t="s">
        <v>0</v>
      </c>
      <c r="C34" s="38">
        <f t="shared" si="0"/>
        <v>730</v>
      </c>
      <c r="D34" s="41">
        <v>333</v>
      </c>
      <c r="E34" s="41">
        <v>397</v>
      </c>
      <c r="F34" s="41">
        <v>0</v>
      </c>
      <c r="G34" s="41">
        <v>0</v>
      </c>
    </row>
    <row r="35" spans="1:7" s="40" customFormat="1" ht="18" customHeight="1">
      <c r="A35" s="29"/>
      <c r="B35" s="15" t="s">
        <v>142</v>
      </c>
      <c r="C35" s="38">
        <f t="shared" si="0"/>
        <v>402</v>
      </c>
      <c r="D35" s="41">
        <v>190</v>
      </c>
      <c r="E35" s="41">
        <v>212</v>
      </c>
      <c r="F35" s="41">
        <v>0</v>
      </c>
      <c r="G35" s="41">
        <v>0</v>
      </c>
    </row>
    <row r="36" spans="2:3" s="37" customFormat="1" ht="18" customHeight="1">
      <c r="B36" s="14"/>
      <c r="C36" s="67"/>
    </row>
    <row r="37" spans="1:7" s="37" customFormat="1" ht="18" customHeight="1">
      <c r="A37" s="54" t="s">
        <v>25</v>
      </c>
      <c r="B37" s="14" t="s">
        <v>141</v>
      </c>
      <c r="C37" s="68">
        <f t="shared" si="0"/>
        <v>1631</v>
      </c>
      <c r="D37" s="43">
        <f>SUM(D38:D43)</f>
        <v>775</v>
      </c>
      <c r="E37" s="69">
        <f>SUM(E38:E43)</f>
        <v>843</v>
      </c>
      <c r="F37" s="43">
        <f>SUM(F38:F43)</f>
        <v>0</v>
      </c>
      <c r="G37" s="43">
        <f>SUM(G38:G43)</f>
        <v>13</v>
      </c>
    </row>
    <row r="38" spans="1:7" s="40" customFormat="1" ht="18" customHeight="1">
      <c r="A38" s="27" t="s">
        <v>84</v>
      </c>
      <c r="B38" s="15" t="s">
        <v>27</v>
      </c>
      <c r="C38" s="39">
        <f t="shared" si="0"/>
        <v>72</v>
      </c>
      <c r="D38" s="41">
        <v>45</v>
      </c>
      <c r="E38" s="41">
        <v>27</v>
      </c>
      <c r="F38" s="41">
        <v>0</v>
      </c>
      <c r="G38" s="41">
        <v>0</v>
      </c>
    </row>
    <row r="39" spans="1:7" s="40" customFormat="1" ht="18" customHeight="1">
      <c r="A39" s="55"/>
      <c r="B39" s="15" t="s">
        <v>142</v>
      </c>
      <c r="C39" s="39">
        <f t="shared" si="0"/>
        <v>46</v>
      </c>
      <c r="D39" s="41">
        <v>27</v>
      </c>
      <c r="E39" s="41">
        <v>16</v>
      </c>
      <c r="F39" s="41">
        <v>0</v>
      </c>
      <c r="G39" s="41">
        <v>3</v>
      </c>
    </row>
    <row r="40" spans="1:7" s="40" customFormat="1" ht="18" customHeight="1">
      <c r="A40" s="27" t="s">
        <v>144</v>
      </c>
      <c r="B40" s="15" t="s">
        <v>27</v>
      </c>
      <c r="C40" s="66">
        <f t="shared" si="0"/>
        <v>166</v>
      </c>
      <c r="D40" s="41">
        <v>90</v>
      </c>
      <c r="E40" s="65">
        <v>67</v>
      </c>
      <c r="F40" s="41">
        <v>0</v>
      </c>
      <c r="G40" s="41">
        <v>9</v>
      </c>
    </row>
    <row r="41" spans="1:7" s="40" customFormat="1" ht="18" customHeight="1">
      <c r="A41" s="47"/>
      <c r="B41" s="15" t="s">
        <v>142</v>
      </c>
      <c r="C41" s="39">
        <f t="shared" si="0"/>
        <v>109</v>
      </c>
      <c r="D41" s="41">
        <v>65</v>
      </c>
      <c r="E41" s="41">
        <v>43</v>
      </c>
      <c r="F41" s="41">
        <v>0</v>
      </c>
      <c r="G41" s="41">
        <v>1</v>
      </c>
    </row>
    <row r="42" spans="1:7" s="40" customFormat="1" ht="18" customHeight="1">
      <c r="A42" s="59" t="s">
        <v>151</v>
      </c>
      <c r="B42" s="15" t="s">
        <v>27</v>
      </c>
      <c r="C42" s="66">
        <f t="shared" si="0"/>
        <v>764</v>
      </c>
      <c r="D42" s="41">
        <v>342</v>
      </c>
      <c r="E42" s="65">
        <v>422</v>
      </c>
      <c r="F42" s="41">
        <v>0</v>
      </c>
      <c r="G42" s="41">
        <v>0</v>
      </c>
    </row>
    <row r="43" spans="1:7" s="40" customFormat="1" ht="18" customHeight="1" thickBot="1">
      <c r="A43" s="56"/>
      <c r="B43" s="48" t="s">
        <v>142</v>
      </c>
      <c r="C43" s="44">
        <f t="shared" si="0"/>
        <v>474</v>
      </c>
      <c r="D43" s="45">
        <v>206</v>
      </c>
      <c r="E43" s="45">
        <v>268</v>
      </c>
      <c r="F43" s="45">
        <v>0</v>
      </c>
      <c r="G43" s="45">
        <v>0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3" sqref="F13"/>
    </sheetView>
  </sheetViews>
  <sheetFormatPr defaultColWidth="9.00390625" defaultRowHeight="16.5"/>
  <cols>
    <col min="1" max="1" width="21.75390625" style="0" bestFit="1" customWidth="1"/>
    <col min="4" max="4" width="12.875" style="0" bestFit="1" customWidth="1"/>
    <col min="5" max="5" width="12.75390625" style="0" bestFit="1" customWidth="1"/>
  </cols>
  <sheetData>
    <row r="1" spans="1:7" ht="18.75">
      <c r="A1" s="70" t="s">
        <v>163</v>
      </c>
      <c r="B1" s="70"/>
      <c r="C1" s="70"/>
      <c r="D1" s="70"/>
      <c r="E1" s="70"/>
      <c r="F1" s="70"/>
      <c r="G1" s="70"/>
    </row>
    <row r="2" spans="1:7" ht="16.5">
      <c r="A2" s="71" t="s">
        <v>164</v>
      </c>
      <c r="B2" s="71"/>
      <c r="C2" s="71"/>
      <c r="D2" s="71"/>
      <c r="E2" s="71"/>
      <c r="F2" s="71"/>
      <c r="G2" s="71"/>
    </row>
    <row r="3" spans="1:7" ht="17.25" thickBot="1">
      <c r="A3" s="31"/>
      <c r="B3" s="31"/>
      <c r="C3" s="31"/>
      <c r="D3" s="31"/>
      <c r="E3" s="31"/>
      <c r="F3" s="31"/>
      <c r="G3" s="32" t="s">
        <v>165</v>
      </c>
    </row>
    <row r="4" spans="1:7" ht="16.5">
      <c r="A4" s="60"/>
      <c r="B4" s="61"/>
      <c r="C4" s="62" t="s">
        <v>172</v>
      </c>
      <c r="D4" s="62" t="s">
        <v>148</v>
      </c>
      <c r="E4" s="62" t="s">
        <v>149</v>
      </c>
      <c r="F4" s="62" t="s">
        <v>152</v>
      </c>
      <c r="G4" s="63" t="s">
        <v>150</v>
      </c>
    </row>
    <row r="5" spans="1:7" ht="16.5">
      <c r="A5" s="54" t="s">
        <v>166</v>
      </c>
      <c r="B5" s="14" t="s">
        <v>141</v>
      </c>
      <c r="C5" s="42">
        <v>4573</v>
      </c>
      <c r="D5" s="43">
        <v>2237</v>
      </c>
      <c r="E5" s="43">
        <v>2279</v>
      </c>
      <c r="F5" s="43">
        <v>0</v>
      </c>
      <c r="G5" s="43">
        <v>57</v>
      </c>
    </row>
    <row r="6" spans="1:7" ht="16.5">
      <c r="A6" s="27" t="s">
        <v>167</v>
      </c>
      <c r="B6" s="15" t="s">
        <v>141</v>
      </c>
      <c r="C6" s="38">
        <v>217</v>
      </c>
      <c r="D6" s="38">
        <v>65</v>
      </c>
      <c r="E6" s="38">
        <v>148</v>
      </c>
      <c r="F6" s="38">
        <v>0</v>
      </c>
      <c r="G6" s="38">
        <v>4</v>
      </c>
    </row>
    <row r="7" spans="1:7" ht="16.5">
      <c r="A7" s="47"/>
      <c r="B7" s="15" t="s">
        <v>0</v>
      </c>
      <c r="C7" s="38">
        <v>133</v>
      </c>
      <c r="D7" s="38">
        <v>37</v>
      </c>
      <c r="E7" s="38">
        <v>93</v>
      </c>
      <c r="F7" s="38">
        <v>0</v>
      </c>
      <c r="G7" s="38">
        <v>3</v>
      </c>
    </row>
    <row r="8" spans="1:7" ht="16.5">
      <c r="A8" s="47"/>
      <c r="B8" s="15" t="s">
        <v>142</v>
      </c>
      <c r="C8" s="38">
        <v>84</v>
      </c>
      <c r="D8" s="38">
        <v>28</v>
      </c>
      <c r="E8" s="38">
        <v>55</v>
      </c>
      <c r="F8" s="38">
        <v>0</v>
      </c>
      <c r="G8" s="41">
        <v>1</v>
      </c>
    </row>
    <row r="9" spans="1:7" ht="16.5">
      <c r="A9" s="27" t="s">
        <v>153</v>
      </c>
      <c r="B9" s="15" t="s">
        <v>141</v>
      </c>
      <c r="C9" s="38">
        <v>626</v>
      </c>
      <c r="D9" s="38">
        <v>387</v>
      </c>
      <c r="E9" s="38">
        <v>214</v>
      </c>
      <c r="F9" s="41">
        <v>0</v>
      </c>
      <c r="G9" s="41">
        <v>25</v>
      </c>
    </row>
    <row r="10" spans="1:7" ht="16.5">
      <c r="A10" s="29" t="s">
        <v>154</v>
      </c>
      <c r="B10" s="15" t="s">
        <v>168</v>
      </c>
      <c r="C10" s="38">
        <v>69</v>
      </c>
      <c r="D10" s="38">
        <v>44</v>
      </c>
      <c r="E10" s="38">
        <v>21</v>
      </c>
      <c r="F10" s="38">
        <v>0</v>
      </c>
      <c r="G10" s="38">
        <v>4</v>
      </c>
    </row>
    <row r="11" spans="1:7" ht="16.5">
      <c r="A11" s="29"/>
      <c r="B11" s="15" t="s">
        <v>142</v>
      </c>
      <c r="C11" s="38">
        <v>44</v>
      </c>
      <c r="D11" s="38">
        <v>33</v>
      </c>
      <c r="E11" s="38">
        <v>11</v>
      </c>
      <c r="F11" s="41">
        <v>0</v>
      </c>
      <c r="G11" s="38">
        <v>0</v>
      </c>
    </row>
    <row r="12" spans="1:7" ht="16.5">
      <c r="A12" s="29" t="s">
        <v>155</v>
      </c>
      <c r="B12" s="15" t="s">
        <v>0</v>
      </c>
      <c r="C12" s="38">
        <v>62</v>
      </c>
      <c r="D12" s="38">
        <v>33</v>
      </c>
      <c r="E12" s="38">
        <v>27</v>
      </c>
      <c r="F12" s="38">
        <v>0</v>
      </c>
      <c r="G12" s="38">
        <v>2</v>
      </c>
    </row>
    <row r="13" spans="1:7" ht="16.5">
      <c r="A13" s="29"/>
      <c r="B13" s="15" t="s">
        <v>142</v>
      </c>
      <c r="C13" s="38">
        <v>42</v>
      </c>
      <c r="D13" s="38">
        <v>23</v>
      </c>
      <c r="E13" s="38">
        <v>18</v>
      </c>
      <c r="F13" s="38">
        <v>0</v>
      </c>
      <c r="G13" s="41">
        <v>1</v>
      </c>
    </row>
    <row r="14" spans="1:7" ht="16.5">
      <c r="A14" s="29" t="s">
        <v>156</v>
      </c>
      <c r="B14" s="15" t="s">
        <v>0</v>
      </c>
      <c r="C14" s="38">
        <v>67</v>
      </c>
      <c r="D14" s="41">
        <v>50</v>
      </c>
      <c r="E14" s="41">
        <v>16</v>
      </c>
      <c r="F14" s="41">
        <v>0</v>
      </c>
      <c r="G14" s="41">
        <v>1</v>
      </c>
    </row>
    <row r="15" spans="1:7" ht="16.5">
      <c r="A15" s="29"/>
      <c r="B15" s="15" t="s">
        <v>142</v>
      </c>
      <c r="C15" s="38">
        <v>42</v>
      </c>
      <c r="D15" s="41">
        <v>27</v>
      </c>
      <c r="E15" s="41">
        <v>14</v>
      </c>
      <c r="F15" s="41">
        <v>0</v>
      </c>
      <c r="G15" s="41">
        <v>1</v>
      </c>
    </row>
    <row r="16" spans="1:7" ht="16.5">
      <c r="A16" s="29" t="s">
        <v>157</v>
      </c>
      <c r="B16" s="15" t="s">
        <v>0</v>
      </c>
      <c r="C16" s="38">
        <v>70</v>
      </c>
      <c r="D16" s="41">
        <v>39</v>
      </c>
      <c r="E16" s="41">
        <v>28</v>
      </c>
      <c r="F16" s="41">
        <v>0</v>
      </c>
      <c r="G16" s="41">
        <v>3</v>
      </c>
    </row>
    <row r="17" spans="1:7" ht="16.5">
      <c r="A17" s="29"/>
      <c r="B17" s="15" t="s">
        <v>142</v>
      </c>
      <c r="C17" s="38">
        <v>48</v>
      </c>
      <c r="D17" s="41">
        <v>28</v>
      </c>
      <c r="E17" s="41">
        <v>17</v>
      </c>
      <c r="F17" s="41">
        <v>0</v>
      </c>
      <c r="G17" s="41">
        <v>3</v>
      </c>
    </row>
    <row r="18" spans="1:7" ht="16.5">
      <c r="A18" s="29" t="s">
        <v>158</v>
      </c>
      <c r="B18" s="15" t="s">
        <v>0</v>
      </c>
      <c r="C18" s="38">
        <v>69</v>
      </c>
      <c r="D18" s="41">
        <v>42</v>
      </c>
      <c r="E18" s="41">
        <v>24</v>
      </c>
      <c r="F18" s="41">
        <v>0</v>
      </c>
      <c r="G18" s="41">
        <v>3</v>
      </c>
    </row>
    <row r="19" spans="1:7" ht="16.5">
      <c r="A19" s="29"/>
      <c r="B19" s="15" t="s">
        <v>142</v>
      </c>
      <c r="C19" s="38">
        <v>28</v>
      </c>
      <c r="D19" s="41">
        <v>13</v>
      </c>
      <c r="E19" s="41">
        <v>15</v>
      </c>
      <c r="F19" s="41">
        <v>0</v>
      </c>
      <c r="G19" s="41">
        <v>0</v>
      </c>
    </row>
    <row r="20" spans="1:7" ht="16.5">
      <c r="A20" s="29" t="s">
        <v>159</v>
      </c>
      <c r="B20" s="15" t="s">
        <v>0</v>
      </c>
      <c r="C20" s="38">
        <v>54</v>
      </c>
      <c r="D20" s="41">
        <v>37</v>
      </c>
      <c r="E20" s="41">
        <v>14</v>
      </c>
      <c r="F20" s="41">
        <v>0</v>
      </c>
      <c r="G20" s="41">
        <v>3</v>
      </c>
    </row>
    <row r="21" spans="1:7" ht="16.5">
      <c r="A21" s="29"/>
      <c r="B21" s="15" t="s">
        <v>142</v>
      </c>
      <c r="C21" s="38">
        <v>31</v>
      </c>
      <c r="D21" s="41">
        <v>18</v>
      </c>
      <c r="E21" s="41">
        <v>9</v>
      </c>
      <c r="F21" s="41">
        <v>0</v>
      </c>
      <c r="G21" s="41">
        <v>4</v>
      </c>
    </row>
    <row r="22" spans="1:7" ht="16.5">
      <c r="A22" s="27" t="s">
        <v>169</v>
      </c>
      <c r="B22" s="15" t="s">
        <v>141</v>
      </c>
      <c r="C22" s="38">
        <v>732</v>
      </c>
      <c r="D22" s="41">
        <v>422</v>
      </c>
      <c r="E22" s="41">
        <v>294</v>
      </c>
      <c r="F22" s="41">
        <v>0</v>
      </c>
      <c r="G22" s="41">
        <v>16</v>
      </c>
    </row>
    <row r="23" spans="1:7" ht="16.5">
      <c r="A23" s="29" t="s">
        <v>154</v>
      </c>
      <c r="B23" s="15" t="s">
        <v>0</v>
      </c>
      <c r="C23" s="38">
        <v>165</v>
      </c>
      <c r="D23" s="41">
        <v>97</v>
      </c>
      <c r="E23" s="41">
        <v>65</v>
      </c>
      <c r="F23" s="41">
        <v>0</v>
      </c>
      <c r="G23" s="41">
        <v>3</v>
      </c>
    </row>
    <row r="24" spans="1:7" ht="16.5">
      <c r="A24" s="29"/>
      <c r="B24" s="15" t="s">
        <v>142</v>
      </c>
      <c r="C24" s="38">
        <v>91</v>
      </c>
      <c r="D24" s="41">
        <v>59</v>
      </c>
      <c r="E24" s="41">
        <v>32</v>
      </c>
      <c r="F24" s="41">
        <v>0</v>
      </c>
      <c r="G24" s="41">
        <v>0</v>
      </c>
    </row>
    <row r="25" spans="1:7" ht="16.5">
      <c r="A25" s="29" t="s">
        <v>155</v>
      </c>
      <c r="B25" s="15" t="s">
        <v>0</v>
      </c>
      <c r="C25" s="38">
        <v>157</v>
      </c>
      <c r="D25" s="41">
        <v>95</v>
      </c>
      <c r="E25" s="41">
        <v>62</v>
      </c>
      <c r="F25" s="41">
        <v>0</v>
      </c>
      <c r="G25" s="41">
        <v>0</v>
      </c>
    </row>
    <row r="26" spans="1:7" ht="16.5">
      <c r="A26" s="29"/>
      <c r="B26" s="15" t="s">
        <v>142</v>
      </c>
      <c r="C26" s="38">
        <v>91</v>
      </c>
      <c r="D26" s="41">
        <v>53</v>
      </c>
      <c r="E26" s="41">
        <v>35</v>
      </c>
      <c r="F26" s="41">
        <v>0</v>
      </c>
      <c r="G26" s="41">
        <v>3</v>
      </c>
    </row>
    <row r="27" spans="1:7" ht="16.5">
      <c r="A27" s="29" t="s">
        <v>156</v>
      </c>
      <c r="B27" s="15" t="s">
        <v>0</v>
      </c>
      <c r="C27" s="38">
        <v>159</v>
      </c>
      <c r="D27" s="41">
        <v>93</v>
      </c>
      <c r="E27" s="41">
        <v>60</v>
      </c>
      <c r="F27" s="41">
        <v>0</v>
      </c>
      <c r="G27" s="41">
        <v>6</v>
      </c>
    </row>
    <row r="28" spans="1:7" ht="16.5">
      <c r="A28" s="29"/>
      <c r="B28" s="15" t="s">
        <v>142</v>
      </c>
      <c r="C28" s="38">
        <v>69</v>
      </c>
      <c r="D28" s="41">
        <v>25</v>
      </c>
      <c r="E28" s="41">
        <v>40</v>
      </c>
      <c r="F28" s="41">
        <v>0</v>
      </c>
      <c r="G28" s="41">
        <v>4</v>
      </c>
    </row>
    <row r="29" spans="1:7" ht="16.5">
      <c r="A29" s="27" t="s">
        <v>170</v>
      </c>
      <c r="B29" s="15" t="s">
        <v>141</v>
      </c>
      <c r="C29" s="38">
        <v>2998</v>
      </c>
      <c r="D29" s="41">
        <v>1363</v>
      </c>
      <c r="E29" s="41">
        <v>1623</v>
      </c>
      <c r="F29" s="41">
        <v>0</v>
      </c>
      <c r="G29" s="41">
        <v>12</v>
      </c>
    </row>
    <row r="30" spans="1:7" ht="16.5">
      <c r="A30" s="29" t="s">
        <v>154</v>
      </c>
      <c r="B30" s="15" t="s">
        <v>0</v>
      </c>
      <c r="C30" s="38">
        <v>616</v>
      </c>
      <c r="D30" s="41">
        <v>258</v>
      </c>
      <c r="E30" s="41">
        <v>350</v>
      </c>
      <c r="F30" s="41">
        <v>0</v>
      </c>
      <c r="G30" s="41">
        <v>8</v>
      </c>
    </row>
    <row r="31" spans="1:7" ht="16.5">
      <c r="A31" s="29"/>
      <c r="B31" s="15" t="s">
        <v>142</v>
      </c>
      <c r="C31" s="38">
        <v>325</v>
      </c>
      <c r="D31" s="41">
        <v>160</v>
      </c>
      <c r="E31" s="41">
        <v>161</v>
      </c>
      <c r="F31" s="41">
        <v>0</v>
      </c>
      <c r="G31" s="41">
        <v>4</v>
      </c>
    </row>
    <row r="32" spans="1:7" ht="16.5">
      <c r="A32" s="29" t="s">
        <v>155</v>
      </c>
      <c r="B32" s="15" t="s">
        <v>0</v>
      </c>
      <c r="C32" s="38">
        <v>628</v>
      </c>
      <c r="D32" s="41">
        <v>280</v>
      </c>
      <c r="E32" s="41">
        <v>348</v>
      </c>
      <c r="F32" s="41">
        <v>0</v>
      </c>
      <c r="G32" s="41">
        <v>0</v>
      </c>
    </row>
    <row r="33" spans="1:7" ht="16.5">
      <c r="A33" s="29"/>
      <c r="B33" s="15" t="s">
        <v>142</v>
      </c>
      <c r="C33" s="38">
        <v>405</v>
      </c>
      <c r="D33" s="41">
        <v>195</v>
      </c>
      <c r="E33" s="41">
        <v>210</v>
      </c>
      <c r="F33" s="41">
        <v>0</v>
      </c>
      <c r="G33" s="41">
        <v>0</v>
      </c>
    </row>
    <row r="34" spans="1:7" ht="16.5">
      <c r="A34" s="29" t="s">
        <v>156</v>
      </c>
      <c r="B34" s="15" t="s">
        <v>0</v>
      </c>
      <c r="C34" s="38">
        <v>631</v>
      </c>
      <c r="D34" s="41">
        <v>280</v>
      </c>
      <c r="E34" s="41">
        <v>351</v>
      </c>
      <c r="F34" s="41">
        <v>0</v>
      </c>
      <c r="G34" s="41">
        <v>0</v>
      </c>
    </row>
    <row r="35" spans="1:7" ht="16.5">
      <c r="A35" s="29"/>
      <c r="B35" s="15" t="s">
        <v>142</v>
      </c>
      <c r="C35" s="38">
        <v>393</v>
      </c>
      <c r="D35" s="41">
        <v>190</v>
      </c>
      <c r="E35" s="41">
        <v>203</v>
      </c>
      <c r="F35" s="41">
        <v>0</v>
      </c>
      <c r="G35" s="41">
        <v>0</v>
      </c>
    </row>
    <row r="36" spans="1:7" ht="16.5">
      <c r="A36" s="37" t="s">
        <v>160</v>
      </c>
      <c r="B36" s="14"/>
      <c r="C36" s="37"/>
      <c r="D36" s="37"/>
      <c r="E36" s="37"/>
      <c r="F36" s="37"/>
      <c r="G36" s="37"/>
    </row>
    <row r="37" spans="1:7" ht="16.5">
      <c r="A37" s="54" t="s">
        <v>161</v>
      </c>
      <c r="B37" s="14" t="s">
        <v>141</v>
      </c>
      <c r="C37" s="43">
        <v>1494</v>
      </c>
      <c r="D37" s="43">
        <v>723</v>
      </c>
      <c r="E37" s="43">
        <v>758</v>
      </c>
      <c r="F37" s="43">
        <v>0</v>
      </c>
      <c r="G37" s="43">
        <v>13</v>
      </c>
    </row>
    <row r="38" spans="1:7" ht="16.5">
      <c r="A38" s="27" t="s">
        <v>162</v>
      </c>
      <c r="B38" s="15" t="s">
        <v>0</v>
      </c>
      <c r="C38" s="38">
        <v>71</v>
      </c>
      <c r="D38" s="41">
        <v>38</v>
      </c>
      <c r="E38" s="41">
        <v>31</v>
      </c>
      <c r="F38" s="41">
        <v>0</v>
      </c>
      <c r="G38" s="41">
        <v>2</v>
      </c>
    </row>
    <row r="39" spans="1:7" ht="16.5">
      <c r="A39" s="55"/>
      <c r="B39" s="15" t="s">
        <v>142</v>
      </c>
      <c r="C39" s="38">
        <v>39</v>
      </c>
      <c r="D39" s="41">
        <v>26</v>
      </c>
      <c r="E39" s="41">
        <v>13</v>
      </c>
      <c r="F39" s="41">
        <v>0</v>
      </c>
      <c r="G39" s="41">
        <v>0</v>
      </c>
    </row>
    <row r="40" spans="1:7" ht="16.5">
      <c r="A40" s="27" t="s">
        <v>171</v>
      </c>
      <c r="B40" s="15" t="s">
        <v>0</v>
      </c>
      <c r="C40" s="38">
        <v>176</v>
      </c>
      <c r="D40" s="41">
        <v>91</v>
      </c>
      <c r="E40" s="41">
        <v>78</v>
      </c>
      <c r="F40" s="41">
        <v>0</v>
      </c>
      <c r="G40" s="41">
        <v>7</v>
      </c>
    </row>
    <row r="41" spans="1:7" ht="16.5">
      <c r="A41" s="47"/>
      <c r="B41" s="15" t="s">
        <v>142</v>
      </c>
      <c r="C41" s="38">
        <v>87</v>
      </c>
      <c r="D41" s="41">
        <v>54</v>
      </c>
      <c r="E41" s="41">
        <v>29</v>
      </c>
      <c r="F41" s="41">
        <v>0</v>
      </c>
      <c r="G41" s="41">
        <v>4</v>
      </c>
    </row>
    <row r="42" spans="1:7" ht="16.5">
      <c r="A42" s="59" t="s">
        <v>151</v>
      </c>
      <c r="B42" s="15" t="s">
        <v>0</v>
      </c>
      <c r="C42" s="38">
        <v>719</v>
      </c>
      <c r="D42" s="41">
        <v>325</v>
      </c>
      <c r="E42" s="41">
        <v>394</v>
      </c>
      <c r="F42" s="41">
        <v>0</v>
      </c>
      <c r="G42" s="41">
        <v>0</v>
      </c>
    </row>
    <row r="43" spans="1:7" ht="17.25" thickBot="1">
      <c r="A43" s="56"/>
      <c r="B43" s="48" t="s">
        <v>142</v>
      </c>
      <c r="C43" s="64">
        <v>402</v>
      </c>
      <c r="D43" s="45">
        <v>189</v>
      </c>
      <c r="E43" s="45">
        <v>213</v>
      </c>
      <c r="F43" s="45">
        <v>0</v>
      </c>
      <c r="G43" s="45">
        <v>0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7" sqref="C37:G43"/>
    </sheetView>
  </sheetViews>
  <sheetFormatPr defaultColWidth="9.00390625" defaultRowHeight="16.5"/>
  <cols>
    <col min="1" max="1" width="21.75390625" style="0" bestFit="1" customWidth="1"/>
    <col min="4" max="4" width="12.875" style="0" bestFit="1" customWidth="1"/>
    <col min="5" max="5" width="12.75390625" style="0" bestFit="1" customWidth="1"/>
  </cols>
  <sheetData>
    <row r="1" spans="1:7" ht="18.75">
      <c r="A1" s="70" t="s">
        <v>163</v>
      </c>
      <c r="B1" s="70"/>
      <c r="C1" s="70"/>
      <c r="D1" s="70"/>
      <c r="E1" s="70"/>
      <c r="F1" s="70"/>
      <c r="G1" s="70"/>
    </row>
    <row r="2" spans="1:7" ht="16.5">
      <c r="A2" s="71" t="s">
        <v>173</v>
      </c>
      <c r="B2" s="71"/>
      <c r="C2" s="71"/>
      <c r="D2" s="71"/>
      <c r="E2" s="71"/>
      <c r="F2" s="71"/>
      <c r="G2" s="71"/>
    </row>
    <row r="3" spans="1:7" ht="17.25" thickBot="1">
      <c r="A3" s="31"/>
      <c r="B3" s="31"/>
      <c r="C3" s="31"/>
      <c r="D3" s="31"/>
      <c r="E3" s="31"/>
      <c r="F3" s="31"/>
      <c r="G3" s="32" t="s">
        <v>165</v>
      </c>
    </row>
    <row r="4" spans="1:7" ht="16.5">
      <c r="A4" s="60"/>
      <c r="B4" s="61"/>
      <c r="C4" s="62" t="s">
        <v>172</v>
      </c>
      <c r="D4" s="62" t="s">
        <v>148</v>
      </c>
      <c r="E4" s="62" t="s">
        <v>149</v>
      </c>
      <c r="F4" s="62" t="s">
        <v>152</v>
      </c>
      <c r="G4" s="63" t="s">
        <v>150</v>
      </c>
    </row>
    <row r="5" spans="1:7" ht="16.5">
      <c r="A5" s="54" t="s">
        <v>166</v>
      </c>
      <c r="B5" s="14" t="s">
        <v>141</v>
      </c>
      <c r="C5" s="42">
        <v>4454</v>
      </c>
      <c r="D5" s="43">
        <v>2175</v>
      </c>
      <c r="E5" s="43">
        <v>2216</v>
      </c>
      <c r="F5" s="43">
        <v>0</v>
      </c>
      <c r="G5" s="43">
        <v>63</v>
      </c>
    </row>
    <row r="6" spans="1:7" ht="16.5">
      <c r="A6" s="27" t="s">
        <v>167</v>
      </c>
      <c r="B6" s="15" t="s">
        <v>141</v>
      </c>
      <c r="C6" s="38">
        <v>185</v>
      </c>
      <c r="D6" s="38">
        <v>58</v>
      </c>
      <c r="E6" s="38">
        <v>124</v>
      </c>
      <c r="F6" s="38">
        <v>0</v>
      </c>
      <c r="G6" s="38">
        <v>3</v>
      </c>
    </row>
    <row r="7" spans="1:7" ht="16.5">
      <c r="A7" s="47"/>
      <c r="B7" s="15" t="s">
        <v>0</v>
      </c>
      <c r="C7" s="38">
        <v>115</v>
      </c>
      <c r="D7" s="38">
        <v>34</v>
      </c>
      <c r="E7" s="38">
        <v>79</v>
      </c>
      <c r="F7" s="38">
        <v>0</v>
      </c>
      <c r="G7" s="38">
        <v>2</v>
      </c>
    </row>
    <row r="8" spans="1:7" ht="16.5">
      <c r="A8" s="47"/>
      <c r="B8" s="15" t="s">
        <v>142</v>
      </c>
      <c r="C8" s="38">
        <v>70</v>
      </c>
      <c r="D8" s="38">
        <v>24</v>
      </c>
      <c r="E8" s="38">
        <v>45</v>
      </c>
      <c r="F8" s="38">
        <v>0</v>
      </c>
      <c r="G8" s="41">
        <v>1</v>
      </c>
    </row>
    <row r="9" spans="1:7" ht="16.5">
      <c r="A9" s="27" t="s">
        <v>153</v>
      </c>
      <c r="B9" s="15" t="s">
        <v>141</v>
      </c>
      <c r="C9" s="38">
        <v>683</v>
      </c>
      <c r="D9" s="38">
        <v>411</v>
      </c>
      <c r="E9" s="38">
        <v>246</v>
      </c>
      <c r="F9" s="41">
        <v>0</v>
      </c>
      <c r="G9" s="41">
        <v>26</v>
      </c>
    </row>
    <row r="10" spans="1:7" ht="16.5">
      <c r="A10" s="29" t="s">
        <v>154</v>
      </c>
      <c r="B10" s="15" t="s">
        <v>168</v>
      </c>
      <c r="C10" s="38">
        <v>73</v>
      </c>
      <c r="D10" s="38">
        <v>42</v>
      </c>
      <c r="E10" s="38">
        <v>30</v>
      </c>
      <c r="F10" s="38">
        <v>0</v>
      </c>
      <c r="G10" s="38">
        <v>1</v>
      </c>
    </row>
    <row r="11" spans="1:7" ht="16.5">
      <c r="A11" s="29"/>
      <c r="B11" s="15" t="s">
        <v>142</v>
      </c>
      <c r="C11" s="38">
        <v>49</v>
      </c>
      <c r="D11" s="38">
        <v>27</v>
      </c>
      <c r="E11" s="38">
        <v>19</v>
      </c>
      <c r="F11" s="41">
        <v>0</v>
      </c>
      <c r="G11" s="38">
        <v>3</v>
      </c>
    </row>
    <row r="12" spans="1:7" ht="16.5">
      <c r="A12" s="29" t="s">
        <v>155</v>
      </c>
      <c r="B12" s="15" t="s">
        <v>0</v>
      </c>
      <c r="C12" s="38">
        <v>72</v>
      </c>
      <c r="D12" s="38">
        <v>47</v>
      </c>
      <c r="E12" s="38">
        <v>20</v>
      </c>
      <c r="F12" s="38">
        <v>0</v>
      </c>
      <c r="G12" s="38">
        <v>5</v>
      </c>
    </row>
    <row r="13" spans="1:7" ht="16.5">
      <c r="A13" s="29"/>
      <c r="B13" s="15" t="s">
        <v>142</v>
      </c>
      <c r="C13" s="38">
        <v>45</v>
      </c>
      <c r="D13" s="38">
        <v>32</v>
      </c>
      <c r="E13" s="38">
        <v>12</v>
      </c>
      <c r="F13" s="38">
        <v>0</v>
      </c>
      <c r="G13" s="41">
        <v>1</v>
      </c>
    </row>
    <row r="14" spans="1:7" ht="16.5">
      <c r="A14" s="29" t="s">
        <v>156</v>
      </c>
      <c r="B14" s="15" t="s">
        <v>0</v>
      </c>
      <c r="C14" s="38">
        <v>65</v>
      </c>
      <c r="D14" s="41">
        <v>33</v>
      </c>
      <c r="E14" s="41">
        <v>30</v>
      </c>
      <c r="F14" s="41">
        <v>0</v>
      </c>
      <c r="G14" s="41">
        <v>2</v>
      </c>
    </row>
    <row r="15" spans="1:7" ht="16.5">
      <c r="A15" s="29"/>
      <c r="B15" s="15" t="s">
        <v>142</v>
      </c>
      <c r="C15" s="38">
        <v>43</v>
      </c>
      <c r="D15" s="41">
        <v>26</v>
      </c>
      <c r="E15" s="41">
        <v>16</v>
      </c>
      <c r="F15" s="41">
        <v>0</v>
      </c>
      <c r="G15" s="41">
        <v>1</v>
      </c>
    </row>
    <row r="16" spans="1:7" ht="16.5">
      <c r="A16" s="29" t="s">
        <v>157</v>
      </c>
      <c r="B16" s="15" t="s">
        <v>0</v>
      </c>
      <c r="C16" s="38">
        <v>72</v>
      </c>
      <c r="D16" s="41">
        <v>53</v>
      </c>
      <c r="E16" s="41">
        <v>17</v>
      </c>
      <c r="F16" s="41">
        <v>0</v>
      </c>
      <c r="G16" s="41">
        <v>2</v>
      </c>
    </row>
    <row r="17" spans="1:7" ht="16.5">
      <c r="A17" s="29"/>
      <c r="B17" s="15" t="s">
        <v>142</v>
      </c>
      <c r="C17" s="38">
        <v>43</v>
      </c>
      <c r="D17" s="41">
        <v>28</v>
      </c>
      <c r="E17" s="41">
        <v>14</v>
      </c>
      <c r="F17" s="41">
        <v>0</v>
      </c>
      <c r="G17" s="41">
        <v>1</v>
      </c>
    </row>
    <row r="18" spans="1:7" ht="16.5">
      <c r="A18" s="29" t="s">
        <v>158</v>
      </c>
      <c r="B18" s="15" t="s">
        <v>0</v>
      </c>
      <c r="C18" s="38">
        <v>80</v>
      </c>
      <c r="D18" s="41">
        <v>43</v>
      </c>
      <c r="E18" s="41">
        <v>33</v>
      </c>
      <c r="F18" s="41">
        <v>0</v>
      </c>
      <c r="G18" s="41">
        <v>4</v>
      </c>
    </row>
    <row r="19" spans="1:7" ht="16.5">
      <c r="A19" s="29"/>
      <c r="B19" s="15" t="s">
        <v>142</v>
      </c>
      <c r="C19" s="38">
        <v>48</v>
      </c>
      <c r="D19" s="41">
        <v>27</v>
      </c>
      <c r="E19" s="41">
        <v>18</v>
      </c>
      <c r="F19" s="41">
        <v>0</v>
      </c>
      <c r="G19" s="41">
        <v>3</v>
      </c>
    </row>
    <row r="20" spans="1:7" ht="16.5">
      <c r="A20" s="29" t="s">
        <v>159</v>
      </c>
      <c r="B20" s="15" t="s">
        <v>0</v>
      </c>
      <c r="C20" s="38">
        <v>69</v>
      </c>
      <c r="D20" s="41">
        <v>43</v>
      </c>
      <c r="E20" s="41">
        <v>23</v>
      </c>
      <c r="F20" s="41">
        <v>0</v>
      </c>
      <c r="G20" s="41">
        <v>3</v>
      </c>
    </row>
    <row r="21" spans="1:7" ht="16.5">
      <c r="A21" s="29"/>
      <c r="B21" s="15" t="s">
        <v>142</v>
      </c>
      <c r="C21" s="38">
        <v>24</v>
      </c>
      <c r="D21" s="41">
        <v>10</v>
      </c>
      <c r="E21" s="41">
        <v>14</v>
      </c>
      <c r="F21" s="41">
        <v>0</v>
      </c>
      <c r="G21" s="41">
        <v>0</v>
      </c>
    </row>
    <row r="22" spans="1:7" ht="16.5">
      <c r="A22" s="27" t="s">
        <v>169</v>
      </c>
      <c r="B22" s="15" t="s">
        <v>141</v>
      </c>
      <c r="C22" s="38">
        <v>707</v>
      </c>
      <c r="D22" s="41">
        <v>428</v>
      </c>
      <c r="E22" s="41">
        <v>266</v>
      </c>
      <c r="F22" s="41">
        <v>0</v>
      </c>
      <c r="G22" s="41">
        <v>13</v>
      </c>
    </row>
    <row r="23" spans="1:7" ht="16.5">
      <c r="A23" s="29" t="s">
        <v>154</v>
      </c>
      <c r="B23" s="15" t="s">
        <v>0</v>
      </c>
      <c r="C23" s="38">
        <v>126</v>
      </c>
      <c r="D23" s="41">
        <v>83</v>
      </c>
      <c r="E23" s="41">
        <v>40</v>
      </c>
      <c r="F23" s="41">
        <v>0</v>
      </c>
      <c r="G23" s="41">
        <v>3</v>
      </c>
    </row>
    <row r="24" spans="1:7" ht="16.5">
      <c r="A24" s="29"/>
      <c r="B24" s="15" t="s">
        <v>142</v>
      </c>
      <c r="C24" s="38">
        <v>67</v>
      </c>
      <c r="D24" s="41">
        <v>34</v>
      </c>
      <c r="E24" s="41">
        <v>29</v>
      </c>
      <c r="F24" s="41">
        <v>0</v>
      </c>
      <c r="G24" s="41">
        <v>4</v>
      </c>
    </row>
    <row r="25" spans="1:7" ht="16.5">
      <c r="A25" s="29" t="s">
        <v>155</v>
      </c>
      <c r="B25" s="15" t="s">
        <v>0</v>
      </c>
      <c r="C25" s="38">
        <v>168</v>
      </c>
      <c r="D25" s="41">
        <v>99</v>
      </c>
      <c r="E25" s="41">
        <v>66</v>
      </c>
      <c r="F25" s="41">
        <v>0</v>
      </c>
      <c r="G25" s="41">
        <v>3</v>
      </c>
    </row>
    <row r="26" spans="1:7" ht="16.5">
      <c r="A26" s="29"/>
      <c r="B26" s="15" t="s">
        <v>142</v>
      </c>
      <c r="C26" s="38">
        <v>96</v>
      </c>
      <c r="D26" s="41">
        <v>61</v>
      </c>
      <c r="E26" s="41">
        <v>35</v>
      </c>
      <c r="F26" s="41">
        <v>0</v>
      </c>
      <c r="G26" s="41">
        <v>0</v>
      </c>
    </row>
    <row r="27" spans="1:7" ht="16.5">
      <c r="A27" s="29" t="s">
        <v>156</v>
      </c>
      <c r="B27" s="15" t="s">
        <v>0</v>
      </c>
      <c r="C27" s="38">
        <v>158</v>
      </c>
      <c r="D27" s="41">
        <v>97</v>
      </c>
      <c r="E27" s="41">
        <v>61</v>
      </c>
      <c r="F27" s="41">
        <v>0</v>
      </c>
      <c r="G27" s="41">
        <v>0</v>
      </c>
    </row>
    <row r="28" spans="1:7" ht="16.5">
      <c r="A28" s="29"/>
      <c r="B28" s="15" t="s">
        <v>142</v>
      </c>
      <c r="C28" s="38">
        <v>92</v>
      </c>
      <c r="D28" s="41">
        <v>54</v>
      </c>
      <c r="E28" s="41">
        <v>35</v>
      </c>
      <c r="F28" s="41">
        <v>0</v>
      </c>
      <c r="G28" s="41">
        <v>3</v>
      </c>
    </row>
    <row r="29" spans="1:7" ht="16.5">
      <c r="A29" s="27" t="s">
        <v>170</v>
      </c>
      <c r="B29" s="15" t="s">
        <v>141</v>
      </c>
      <c r="C29" s="38">
        <v>2879</v>
      </c>
      <c r="D29" s="41">
        <v>1278</v>
      </c>
      <c r="E29" s="41">
        <v>1580</v>
      </c>
      <c r="F29" s="41">
        <v>0</v>
      </c>
      <c r="G29" s="41">
        <v>21</v>
      </c>
    </row>
    <row r="30" spans="1:7" ht="16.5">
      <c r="A30" s="29" t="s">
        <v>154</v>
      </c>
      <c r="B30" s="15" t="s">
        <v>0</v>
      </c>
      <c r="C30" s="38">
        <v>583</v>
      </c>
      <c r="D30" s="41">
        <v>256</v>
      </c>
      <c r="E30" s="41">
        <v>322</v>
      </c>
      <c r="F30" s="41">
        <v>0</v>
      </c>
      <c r="G30" s="41">
        <v>5</v>
      </c>
    </row>
    <row r="31" spans="1:7" ht="16.5">
      <c r="A31" s="29"/>
      <c r="B31" s="15" t="s">
        <v>142</v>
      </c>
      <c r="C31" s="38">
        <v>330</v>
      </c>
      <c r="D31" s="41">
        <v>133</v>
      </c>
      <c r="E31" s="41">
        <v>192</v>
      </c>
      <c r="F31" s="41">
        <v>0</v>
      </c>
      <c r="G31" s="41">
        <v>5</v>
      </c>
    </row>
    <row r="32" spans="1:7" ht="16.5">
      <c r="A32" s="29" t="s">
        <v>155</v>
      </c>
      <c r="B32" s="15" t="s">
        <v>0</v>
      </c>
      <c r="C32" s="38">
        <v>616</v>
      </c>
      <c r="D32" s="41">
        <v>259</v>
      </c>
      <c r="E32" s="41">
        <v>350</v>
      </c>
      <c r="F32" s="41">
        <v>0</v>
      </c>
      <c r="G32" s="41">
        <v>7</v>
      </c>
    </row>
    <row r="33" spans="1:7" ht="16.5">
      <c r="A33" s="29"/>
      <c r="B33" s="15" t="s">
        <v>142</v>
      </c>
      <c r="C33" s="38">
        <v>322</v>
      </c>
      <c r="D33" s="41">
        <v>159</v>
      </c>
      <c r="E33" s="41">
        <v>159</v>
      </c>
      <c r="F33" s="41">
        <v>0</v>
      </c>
      <c r="G33" s="41">
        <v>4</v>
      </c>
    </row>
    <row r="34" spans="1:7" ht="16.5">
      <c r="A34" s="29" t="s">
        <v>156</v>
      </c>
      <c r="B34" s="15" t="s">
        <v>0</v>
      </c>
      <c r="C34" s="38">
        <v>622</v>
      </c>
      <c r="D34" s="41">
        <v>277</v>
      </c>
      <c r="E34" s="41">
        <v>345</v>
      </c>
      <c r="F34" s="41">
        <v>0</v>
      </c>
      <c r="G34" s="41">
        <v>0</v>
      </c>
    </row>
    <row r="35" spans="1:7" ht="16.5">
      <c r="A35" s="29"/>
      <c r="B35" s="15" t="s">
        <v>142</v>
      </c>
      <c r="C35" s="38">
        <v>406</v>
      </c>
      <c r="D35" s="41">
        <v>194</v>
      </c>
      <c r="E35" s="41">
        <v>212</v>
      </c>
      <c r="F35" s="41">
        <v>0</v>
      </c>
      <c r="G35" s="41">
        <v>0</v>
      </c>
    </row>
    <row r="36" spans="1:7" ht="16.5">
      <c r="A36" s="37" t="s">
        <v>160</v>
      </c>
      <c r="B36" s="14"/>
      <c r="C36" s="37"/>
      <c r="D36" s="37"/>
      <c r="E36" s="37"/>
      <c r="F36" s="37"/>
      <c r="G36" s="37"/>
    </row>
    <row r="37" spans="1:7" ht="16.5">
      <c r="A37" s="54" t="s">
        <v>161</v>
      </c>
      <c r="B37" s="14" t="s">
        <v>141</v>
      </c>
      <c r="C37" s="43">
        <v>1337</v>
      </c>
      <c r="D37" s="43">
        <v>646</v>
      </c>
      <c r="E37" s="43">
        <v>674</v>
      </c>
      <c r="F37" s="43">
        <v>0</v>
      </c>
      <c r="G37" s="43">
        <v>17</v>
      </c>
    </row>
    <row r="38" spans="1:7" ht="16.5">
      <c r="A38" s="27" t="s">
        <v>162</v>
      </c>
      <c r="B38" s="15" t="s">
        <v>0</v>
      </c>
      <c r="C38" s="38">
        <v>63</v>
      </c>
      <c r="D38" s="41">
        <v>44</v>
      </c>
      <c r="E38" s="41">
        <v>16</v>
      </c>
      <c r="F38" s="41">
        <v>0</v>
      </c>
      <c r="G38" s="41">
        <v>3</v>
      </c>
    </row>
    <row r="39" spans="1:7" ht="16.5">
      <c r="A39" s="55"/>
      <c r="B39" s="15" t="s">
        <v>142</v>
      </c>
      <c r="C39" s="38">
        <v>31</v>
      </c>
      <c r="D39" s="41">
        <v>18</v>
      </c>
      <c r="E39" s="41">
        <v>9</v>
      </c>
      <c r="F39" s="41">
        <v>0</v>
      </c>
      <c r="G39" s="41">
        <v>4</v>
      </c>
    </row>
    <row r="40" spans="1:7" ht="16.5">
      <c r="A40" s="27" t="s">
        <v>171</v>
      </c>
      <c r="B40" s="15" t="s">
        <v>0</v>
      </c>
      <c r="C40" s="38">
        <v>157</v>
      </c>
      <c r="D40" s="41">
        <v>92</v>
      </c>
      <c r="E40" s="41">
        <v>59</v>
      </c>
      <c r="F40" s="41">
        <v>0</v>
      </c>
      <c r="G40" s="41">
        <v>6</v>
      </c>
    </row>
    <row r="41" spans="1:7" ht="16.5">
      <c r="A41" s="47"/>
      <c r="B41" s="15" t="s">
        <v>142</v>
      </c>
      <c r="C41" s="38">
        <v>70</v>
      </c>
      <c r="D41" s="41">
        <v>27</v>
      </c>
      <c r="E41" s="41">
        <v>39</v>
      </c>
      <c r="F41" s="41">
        <v>0</v>
      </c>
      <c r="G41" s="41">
        <v>4</v>
      </c>
    </row>
    <row r="42" spans="1:7" ht="16.5">
      <c r="A42" s="59" t="s">
        <v>151</v>
      </c>
      <c r="B42" s="15" t="s">
        <v>0</v>
      </c>
      <c r="C42" s="38">
        <v>626</v>
      </c>
      <c r="D42" s="41">
        <v>278</v>
      </c>
      <c r="E42" s="41">
        <v>348</v>
      </c>
      <c r="F42" s="41">
        <v>0</v>
      </c>
      <c r="G42" s="41">
        <v>0</v>
      </c>
    </row>
    <row r="43" spans="1:7" ht="17.25" thickBot="1">
      <c r="A43" s="56"/>
      <c r="B43" s="48" t="s">
        <v>142</v>
      </c>
      <c r="C43" s="64">
        <v>390</v>
      </c>
      <c r="D43" s="45">
        <v>187</v>
      </c>
      <c r="E43" s="45">
        <v>203</v>
      </c>
      <c r="F43" s="45">
        <v>0</v>
      </c>
      <c r="G43" s="45">
        <v>0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49" sqref="E49"/>
    </sheetView>
  </sheetViews>
  <sheetFormatPr defaultColWidth="9.00390625" defaultRowHeight="16.5"/>
  <cols>
    <col min="1" max="1" width="21.75390625" style="0" bestFit="1" customWidth="1"/>
    <col min="4" max="4" width="12.875" style="0" bestFit="1" customWidth="1"/>
    <col min="5" max="5" width="12.75390625" style="0" bestFit="1" customWidth="1"/>
  </cols>
  <sheetData>
    <row r="1" spans="1:7" ht="18.75">
      <c r="A1" s="70" t="s">
        <v>163</v>
      </c>
      <c r="B1" s="70"/>
      <c r="C1" s="70"/>
      <c r="D1" s="70"/>
      <c r="E1" s="70"/>
      <c r="F1" s="70"/>
      <c r="G1" s="70"/>
    </row>
    <row r="2" spans="1:7" ht="16.5">
      <c r="A2" s="71" t="s">
        <v>174</v>
      </c>
      <c r="B2" s="71"/>
      <c r="C2" s="71"/>
      <c r="D2" s="71"/>
      <c r="E2" s="71"/>
      <c r="F2" s="71"/>
      <c r="G2" s="71"/>
    </row>
    <row r="3" spans="1:7" ht="17.25" thickBot="1">
      <c r="A3" s="31"/>
      <c r="B3" s="31"/>
      <c r="C3" s="31"/>
      <c r="D3" s="31"/>
      <c r="E3" s="31"/>
      <c r="F3" s="31"/>
      <c r="G3" s="32" t="s">
        <v>165</v>
      </c>
    </row>
    <row r="4" spans="1:7" ht="16.5">
      <c r="A4" s="60"/>
      <c r="B4" s="61"/>
      <c r="C4" s="62" t="s">
        <v>172</v>
      </c>
      <c r="D4" s="62" t="s">
        <v>148</v>
      </c>
      <c r="E4" s="62" t="s">
        <v>149</v>
      </c>
      <c r="F4" s="62" t="s">
        <v>152</v>
      </c>
      <c r="G4" s="63" t="s">
        <v>150</v>
      </c>
    </row>
    <row r="5" spans="1:7" ht="16.5">
      <c r="A5" s="54" t="s">
        <v>166</v>
      </c>
      <c r="B5" s="14" t="s">
        <v>141</v>
      </c>
      <c r="C5" s="42">
        <v>4334</v>
      </c>
      <c r="D5" s="43">
        <v>2098</v>
      </c>
      <c r="E5" s="43">
        <v>2165</v>
      </c>
      <c r="F5" s="43">
        <v>0</v>
      </c>
      <c r="G5" s="43">
        <v>71</v>
      </c>
    </row>
    <row r="6" spans="1:7" ht="16.5">
      <c r="A6" s="27" t="s">
        <v>167</v>
      </c>
      <c r="B6" s="15" t="s">
        <v>141</v>
      </c>
      <c r="C6" s="38">
        <v>199</v>
      </c>
      <c r="D6" s="38">
        <v>63</v>
      </c>
      <c r="E6" s="38">
        <v>131</v>
      </c>
      <c r="F6" s="38">
        <v>0</v>
      </c>
      <c r="G6" s="38">
        <v>5</v>
      </c>
    </row>
    <row r="7" spans="1:7" ht="16.5">
      <c r="A7" s="47"/>
      <c r="B7" s="15" t="s">
        <v>0</v>
      </c>
      <c r="C7" s="38">
        <v>129</v>
      </c>
      <c r="D7" s="38">
        <v>37</v>
      </c>
      <c r="E7" s="38">
        <v>90</v>
      </c>
      <c r="F7" s="38">
        <v>0</v>
      </c>
      <c r="G7" s="38">
        <v>2</v>
      </c>
    </row>
    <row r="8" spans="1:7" ht="16.5">
      <c r="A8" s="47"/>
      <c r="B8" s="15" t="s">
        <v>142</v>
      </c>
      <c r="C8" s="38">
        <v>70</v>
      </c>
      <c r="D8" s="38">
        <v>26</v>
      </c>
      <c r="E8" s="38">
        <v>41</v>
      </c>
      <c r="F8" s="38">
        <v>0</v>
      </c>
      <c r="G8" s="41">
        <v>3</v>
      </c>
    </row>
    <row r="9" spans="1:7" ht="16.5">
      <c r="A9" s="27" t="s">
        <v>153</v>
      </c>
      <c r="B9" s="15" t="s">
        <v>141</v>
      </c>
      <c r="C9" s="38">
        <v>741</v>
      </c>
      <c r="D9" s="38">
        <v>441</v>
      </c>
      <c r="E9" s="38">
        <v>273</v>
      </c>
      <c r="F9" s="41">
        <v>0</v>
      </c>
      <c r="G9" s="41">
        <v>27</v>
      </c>
    </row>
    <row r="10" spans="1:7" ht="16.5">
      <c r="A10" s="29" t="s">
        <v>154</v>
      </c>
      <c r="B10" s="15" t="s">
        <v>168</v>
      </c>
      <c r="C10" s="38">
        <v>74</v>
      </c>
      <c r="D10" s="38">
        <v>39</v>
      </c>
      <c r="E10" s="38">
        <v>32</v>
      </c>
      <c r="F10" s="38">
        <v>0</v>
      </c>
      <c r="G10" s="38">
        <v>3</v>
      </c>
    </row>
    <row r="11" spans="1:7" ht="16.5">
      <c r="A11" s="29"/>
      <c r="B11" s="15" t="s">
        <v>142</v>
      </c>
      <c r="C11" s="38">
        <v>53</v>
      </c>
      <c r="D11" s="38">
        <v>31</v>
      </c>
      <c r="E11" s="38">
        <v>20</v>
      </c>
      <c r="F11" s="41">
        <v>0</v>
      </c>
      <c r="G11" s="38">
        <v>2</v>
      </c>
    </row>
    <row r="12" spans="1:7" ht="16.5">
      <c r="A12" s="29" t="s">
        <v>155</v>
      </c>
      <c r="B12" s="15" t="s">
        <v>0</v>
      </c>
      <c r="C12" s="38">
        <v>76</v>
      </c>
      <c r="D12" s="38">
        <v>44</v>
      </c>
      <c r="E12" s="38">
        <v>31</v>
      </c>
      <c r="F12" s="38">
        <v>0</v>
      </c>
      <c r="G12" s="38">
        <v>1</v>
      </c>
    </row>
    <row r="13" spans="1:7" ht="16.5">
      <c r="A13" s="29"/>
      <c r="B13" s="15" t="s">
        <v>142</v>
      </c>
      <c r="C13" s="38">
        <v>53</v>
      </c>
      <c r="D13" s="38">
        <v>33</v>
      </c>
      <c r="E13" s="38">
        <v>18</v>
      </c>
      <c r="F13" s="38">
        <v>0</v>
      </c>
      <c r="G13" s="41">
        <v>2</v>
      </c>
    </row>
    <row r="14" spans="1:7" ht="16.5">
      <c r="A14" s="29" t="s">
        <v>156</v>
      </c>
      <c r="B14" s="15" t="s">
        <v>0</v>
      </c>
      <c r="C14" s="38">
        <v>69</v>
      </c>
      <c r="D14" s="41">
        <v>43</v>
      </c>
      <c r="E14" s="41">
        <v>22</v>
      </c>
      <c r="F14" s="41">
        <v>0</v>
      </c>
      <c r="G14" s="41">
        <v>4</v>
      </c>
    </row>
    <row r="15" spans="1:7" ht="16.5">
      <c r="A15" s="29"/>
      <c r="B15" s="15" t="s">
        <v>142</v>
      </c>
      <c r="C15" s="38">
        <v>47</v>
      </c>
      <c r="D15" s="41">
        <v>32</v>
      </c>
      <c r="E15" s="41">
        <v>14</v>
      </c>
      <c r="F15" s="41">
        <v>0</v>
      </c>
      <c r="G15" s="41">
        <v>1</v>
      </c>
    </row>
    <row r="16" spans="1:7" ht="16.5">
      <c r="A16" s="29" t="s">
        <v>157</v>
      </c>
      <c r="B16" s="15" t="s">
        <v>0</v>
      </c>
      <c r="C16" s="38">
        <v>65</v>
      </c>
      <c r="D16" s="41">
        <v>35</v>
      </c>
      <c r="E16" s="41">
        <v>28</v>
      </c>
      <c r="F16" s="41">
        <v>0</v>
      </c>
      <c r="G16" s="41">
        <v>2</v>
      </c>
    </row>
    <row r="17" spans="1:7" ht="16.5">
      <c r="A17" s="29"/>
      <c r="B17" s="15" t="s">
        <v>142</v>
      </c>
      <c r="C17" s="38">
        <v>42</v>
      </c>
      <c r="D17" s="41">
        <v>25</v>
      </c>
      <c r="E17" s="41">
        <v>16</v>
      </c>
      <c r="F17" s="41">
        <v>0</v>
      </c>
      <c r="G17" s="41">
        <v>1</v>
      </c>
    </row>
    <row r="18" spans="1:7" ht="16.5">
      <c r="A18" s="29" t="s">
        <v>158</v>
      </c>
      <c r="B18" s="15" t="s">
        <v>0</v>
      </c>
      <c r="C18" s="38">
        <v>84</v>
      </c>
      <c r="D18" s="41">
        <v>58</v>
      </c>
      <c r="E18" s="41">
        <v>24</v>
      </c>
      <c r="F18" s="41">
        <v>0</v>
      </c>
      <c r="G18" s="41">
        <v>2</v>
      </c>
    </row>
    <row r="19" spans="1:7" ht="16.5">
      <c r="A19" s="29"/>
      <c r="B19" s="15" t="s">
        <v>142</v>
      </c>
      <c r="C19" s="38">
        <v>45</v>
      </c>
      <c r="D19" s="41">
        <v>29</v>
      </c>
      <c r="E19" s="41">
        <v>15</v>
      </c>
      <c r="F19" s="41">
        <v>0</v>
      </c>
      <c r="G19" s="41">
        <v>1</v>
      </c>
    </row>
    <row r="20" spans="1:7" ht="16.5">
      <c r="A20" s="29" t="s">
        <v>159</v>
      </c>
      <c r="B20" s="15" t="s">
        <v>0</v>
      </c>
      <c r="C20" s="38">
        <v>84</v>
      </c>
      <c r="D20" s="41">
        <v>43</v>
      </c>
      <c r="E20" s="41">
        <v>36</v>
      </c>
      <c r="F20" s="41">
        <v>0</v>
      </c>
      <c r="G20" s="41">
        <v>5</v>
      </c>
    </row>
    <row r="21" spans="1:7" ht="16.5">
      <c r="A21" s="29"/>
      <c r="B21" s="15" t="s">
        <v>142</v>
      </c>
      <c r="C21" s="38">
        <v>49</v>
      </c>
      <c r="D21" s="41">
        <v>29</v>
      </c>
      <c r="E21" s="41">
        <v>17</v>
      </c>
      <c r="F21" s="41">
        <v>0</v>
      </c>
      <c r="G21" s="41">
        <v>3</v>
      </c>
    </row>
    <row r="22" spans="1:7" ht="16.5">
      <c r="A22" s="27" t="s">
        <v>169</v>
      </c>
      <c r="B22" s="15" t="s">
        <v>141</v>
      </c>
      <c r="C22" s="38">
        <v>678</v>
      </c>
      <c r="D22" s="41">
        <v>406</v>
      </c>
      <c r="E22" s="41">
        <v>256</v>
      </c>
      <c r="F22" s="41">
        <v>0</v>
      </c>
      <c r="G22" s="41">
        <v>16</v>
      </c>
    </row>
    <row r="23" spans="1:7" ht="16.5">
      <c r="A23" s="29" t="s">
        <v>154</v>
      </c>
      <c r="B23" s="15" t="s">
        <v>0</v>
      </c>
      <c r="C23" s="38">
        <v>150</v>
      </c>
      <c r="D23" s="41">
        <v>86</v>
      </c>
      <c r="E23" s="41">
        <v>58</v>
      </c>
      <c r="F23" s="41">
        <v>0</v>
      </c>
      <c r="G23" s="41">
        <v>6</v>
      </c>
    </row>
    <row r="24" spans="1:7" ht="16.5">
      <c r="A24" s="29"/>
      <c r="B24" s="15" t="s">
        <v>142</v>
      </c>
      <c r="C24" s="38">
        <v>67</v>
      </c>
      <c r="D24" s="41">
        <v>40</v>
      </c>
      <c r="E24" s="41">
        <v>27</v>
      </c>
      <c r="F24" s="41">
        <v>0</v>
      </c>
      <c r="G24" s="41">
        <v>0</v>
      </c>
    </row>
    <row r="25" spans="1:7" ht="16.5">
      <c r="A25" s="29" t="s">
        <v>155</v>
      </c>
      <c r="B25" s="15" t="s">
        <v>0</v>
      </c>
      <c r="C25" s="38">
        <v>126</v>
      </c>
      <c r="D25" s="41">
        <v>84</v>
      </c>
      <c r="E25" s="41">
        <v>39</v>
      </c>
      <c r="F25" s="41">
        <v>0</v>
      </c>
      <c r="G25" s="41">
        <v>3</v>
      </c>
    </row>
    <row r="26" spans="1:7" ht="16.5">
      <c r="A26" s="29"/>
      <c r="B26" s="15" t="s">
        <v>142</v>
      </c>
      <c r="C26" s="38">
        <v>69</v>
      </c>
      <c r="D26" s="41">
        <v>36</v>
      </c>
      <c r="E26" s="41">
        <v>29</v>
      </c>
      <c r="F26" s="41">
        <v>0</v>
      </c>
      <c r="G26" s="41">
        <v>4</v>
      </c>
    </row>
    <row r="27" spans="1:7" ht="16.5">
      <c r="A27" s="29" t="s">
        <v>156</v>
      </c>
      <c r="B27" s="15" t="s">
        <v>0</v>
      </c>
      <c r="C27" s="38">
        <v>170</v>
      </c>
      <c r="D27" s="41">
        <v>100</v>
      </c>
      <c r="E27" s="41">
        <v>67</v>
      </c>
      <c r="F27" s="41">
        <v>0</v>
      </c>
      <c r="G27" s="41">
        <v>3</v>
      </c>
    </row>
    <row r="28" spans="1:7" ht="16.5">
      <c r="A28" s="29"/>
      <c r="B28" s="15" t="s">
        <v>142</v>
      </c>
      <c r="C28" s="38">
        <v>96</v>
      </c>
      <c r="D28" s="41">
        <v>60</v>
      </c>
      <c r="E28" s="41">
        <v>36</v>
      </c>
      <c r="F28" s="41">
        <v>0</v>
      </c>
      <c r="G28" s="41">
        <v>0</v>
      </c>
    </row>
    <row r="29" spans="1:7" ht="16.5">
      <c r="A29" s="27" t="s">
        <v>170</v>
      </c>
      <c r="B29" s="15" t="s">
        <v>141</v>
      </c>
      <c r="C29" s="38">
        <v>2716</v>
      </c>
      <c r="D29" s="41">
        <v>1188</v>
      </c>
      <c r="E29" s="41">
        <v>1505</v>
      </c>
      <c r="F29" s="41">
        <v>0</v>
      </c>
      <c r="G29" s="41">
        <v>23</v>
      </c>
    </row>
    <row r="30" spans="1:7" ht="16.5">
      <c r="A30" s="29" t="s">
        <v>154</v>
      </c>
      <c r="B30" s="15" t="s">
        <v>0</v>
      </c>
      <c r="C30" s="38">
        <v>564</v>
      </c>
      <c r="D30" s="41">
        <v>247</v>
      </c>
      <c r="E30" s="41">
        <v>317</v>
      </c>
      <c r="F30" s="41">
        <v>0</v>
      </c>
      <c r="G30" s="41">
        <v>0</v>
      </c>
    </row>
    <row r="31" spans="1:7" ht="16.5">
      <c r="A31" s="29"/>
      <c r="B31" s="15" t="s">
        <v>142</v>
      </c>
      <c r="C31" s="38">
        <v>317</v>
      </c>
      <c r="D31" s="41">
        <v>143</v>
      </c>
      <c r="E31" s="41">
        <v>172</v>
      </c>
      <c r="F31" s="41">
        <v>0</v>
      </c>
      <c r="G31" s="41">
        <v>2</v>
      </c>
    </row>
    <row r="32" spans="1:7" ht="16.5">
      <c r="A32" s="29" t="s">
        <v>155</v>
      </c>
      <c r="B32" s="15" t="s">
        <v>0</v>
      </c>
      <c r="C32" s="38">
        <v>589</v>
      </c>
      <c r="D32" s="41">
        <v>259</v>
      </c>
      <c r="E32" s="41">
        <v>325</v>
      </c>
      <c r="F32" s="41">
        <v>0</v>
      </c>
      <c r="G32" s="41">
        <v>5</v>
      </c>
    </row>
    <row r="33" spans="1:7" ht="16.5">
      <c r="A33" s="29"/>
      <c r="B33" s="15" t="s">
        <v>142</v>
      </c>
      <c r="C33" s="38">
        <v>326</v>
      </c>
      <c r="D33" s="41">
        <v>133</v>
      </c>
      <c r="E33" s="41">
        <v>188</v>
      </c>
      <c r="F33" s="41">
        <v>0</v>
      </c>
      <c r="G33" s="41">
        <v>5</v>
      </c>
    </row>
    <row r="34" spans="1:7" ht="16.5">
      <c r="A34" s="29" t="s">
        <v>156</v>
      </c>
      <c r="B34" s="15" t="s">
        <v>0</v>
      </c>
      <c r="C34" s="38">
        <v>604</v>
      </c>
      <c r="D34" s="41">
        <v>252</v>
      </c>
      <c r="E34" s="41">
        <v>345</v>
      </c>
      <c r="F34" s="41">
        <v>0</v>
      </c>
      <c r="G34" s="41">
        <v>7</v>
      </c>
    </row>
    <row r="35" spans="1:7" ht="16.5">
      <c r="A35" s="29"/>
      <c r="B35" s="15" t="s">
        <v>142</v>
      </c>
      <c r="C35" s="38">
        <v>316</v>
      </c>
      <c r="D35" s="41">
        <v>154</v>
      </c>
      <c r="E35" s="41">
        <v>158</v>
      </c>
      <c r="F35" s="41">
        <v>0</v>
      </c>
      <c r="G35" s="41">
        <v>4</v>
      </c>
    </row>
    <row r="36" spans="1:7" ht="16.5">
      <c r="A36" s="37" t="s">
        <v>160</v>
      </c>
      <c r="B36" s="14"/>
      <c r="C36" s="37"/>
      <c r="D36" s="37"/>
      <c r="E36" s="37"/>
      <c r="F36" s="37"/>
      <c r="G36" s="37"/>
    </row>
    <row r="37" spans="1:7" ht="16.5">
      <c r="A37" s="54" t="s">
        <v>161</v>
      </c>
      <c r="B37" s="14" t="s">
        <v>141</v>
      </c>
      <c r="C37" s="43">
        <v>1351</v>
      </c>
      <c r="D37" s="43">
        <v>663</v>
      </c>
      <c r="E37" s="43">
        <v>682</v>
      </c>
      <c r="F37" s="43">
        <v>0</v>
      </c>
      <c r="G37" s="43">
        <v>6</v>
      </c>
    </row>
    <row r="38" spans="1:7" ht="16.5">
      <c r="A38" s="27" t="s">
        <v>162</v>
      </c>
      <c r="B38" s="15" t="s">
        <v>0</v>
      </c>
      <c r="C38" s="38">
        <v>68</v>
      </c>
      <c r="D38" s="41">
        <v>44</v>
      </c>
      <c r="E38" s="41">
        <v>21</v>
      </c>
      <c r="F38" s="41">
        <v>0</v>
      </c>
      <c r="G38" s="41">
        <v>3</v>
      </c>
    </row>
    <row r="39" spans="1:7" ht="16.5">
      <c r="A39" s="55"/>
      <c r="B39" s="15" t="s">
        <v>142</v>
      </c>
      <c r="C39" s="38">
        <v>25</v>
      </c>
      <c r="D39" s="41">
        <v>11</v>
      </c>
      <c r="E39" s="41">
        <v>14</v>
      </c>
      <c r="F39" s="41">
        <v>0</v>
      </c>
      <c r="G39" s="41">
        <v>0</v>
      </c>
    </row>
    <row r="40" spans="1:7" ht="16.5">
      <c r="A40" s="27" t="s">
        <v>171</v>
      </c>
      <c r="B40" s="15" t="s">
        <v>0</v>
      </c>
      <c r="C40" s="38">
        <v>160</v>
      </c>
      <c r="D40" s="41">
        <v>97</v>
      </c>
      <c r="E40" s="41">
        <v>63</v>
      </c>
      <c r="F40" s="41">
        <v>0</v>
      </c>
      <c r="G40" s="41">
        <v>0</v>
      </c>
    </row>
    <row r="41" spans="1:7" ht="16.5">
      <c r="A41" s="47"/>
      <c r="B41" s="15" t="s">
        <v>142</v>
      </c>
      <c r="C41" s="38">
        <v>89</v>
      </c>
      <c r="D41" s="41">
        <v>52</v>
      </c>
      <c r="E41" s="41">
        <v>34</v>
      </c>
      <c r="F41" s="41">
        <v>0</v>
      </c>
      <c r="G41" s="41">
        <v>3</v>
      </c>
    </row>
    <row r="42" spans="1:7" ht="16.5">
      <c r="A42" s="59" t="s">
        <v>151</v>
      </c>
      <c r="B42" s="15" t="s">
        <v>0</v>
      </c>
      <c r="C42" s="38">
        <v>608</v>
      </c>
      <c r="D42" s="41">
        <v>270</v>
      </c>
      <c r="E42" s="41">
        <v>338</v>
      </c>
      <c r="F42" s="41">
        <v>0</v>
      </c>
      <c r="G42" s="41">
        <v>0</v>
      </c>
    </row>
    <row r="43" spans="1:7" ht="17.25" thickBot="1">
      <c r="A43" s="56"/>
      <c r="B43" s="48" t="s">
        <v>142</v>
      </c>
      <c r="C43" s="64">
        <v>401</v>
      </c>
      <c r="D43" s="45">
        <v>189</v>
      </c>
      <c r="E43" s="45">
        <v>212</v>
      </c>
      <c r="F43" s="45">
        <v>0</v>
      </c>
      <c r="G43" s="45">
        <v>0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pane ySplit="5" topLeftCell="A6" activePane="bottomLeft" state="frozen"/>
      <selection pane="topLeft" activeCell="C44" sqref="C44:N44"/>
      <selection pane="bottomLeft" activeCell="C44" sqref="C44:N44"/>
    </sheetView>
  </sheetViews>
  <sheetFormatPr defaultColWidth="9.00390625" defaultRowHeight="16.5"/>
  <cols>
    <col min="1" max="1" width="21.50390625" style="7" bestFit="1" customWidth="1"/>
    <col min="2" max="2" width="3.75390625" style="7" bestFit="1" customWidth="1"/>
    <col min="3" max="3" width="7.875" style="7" customWidth="1"/>
    <col min="4" max="11" width="6.625" style="7" customWidth="1"/>
    <col min="12" max="12" width="7.875" style="7" bestFit="1" customWidth="1"/>
    <col min="13" max="13" width="6.625" style="7" customWidth="1"/>
    <col min="14" max="16384" width="9.00390625" style="7" customWidth="1"/>
  </cols>
  <sheetData>
    <row r="1" spans="1:13" s="30" customFormat="1" ht="30" customHeight="1">
      <c r="A1" s="70" t="s">
        <v>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customHeight="1">
      <c r="A2" s="71" t="s">
        <v>118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43</v>
      </c>
    </row>
    <row r="4" spans="1:14" ht="19.5" customHeight="1">
      <c r="A4" s="1"/>
      <c r="B4" s="2"/>
      <c r="C4" s="72" t="s">
        <v>95</v>
      </c>
      <c r="D4" s="74" t="s">
        <v>57</v>
      </c>
      <c r="E4" s="75"/>
      <c r="F4" s="75"/>
      <c r="G4" s="76"/>
      <c r="H4" s="74" t="s">
        <v>110</v>
      </c>
      <c r="I4" s="75"/>
      <c r="J4" s="75"/>
      <c r="K4" s="76"/>
      <c r="L4" s="33" t="s">
        <v>86</v>
      </c>
      <c r="M4" s="33" t="s">
        <v>49</v>
      </c>
      <c r="N4" s="6"/>
    </row>
    <row r="5" spans="1:16" s="12" customFormat="1" ht="34.5" customHeight="1">
      <c r="A5" s="8"/>
      <c r="B5" s="9"/>
      <c r="C5" s="73"/>
      <c r="D5" s="34" t="s">
        <v>119</v>
      </c>
      <c r="E5" s="34" t="s">
        <v>120</v>
      </c>
      <c r="F5" s="34" t="s">
        <v>121</v>
      </c>
      <c r="G5" s="34" t="s">
        <v>14</v>
      </c>
      <c r="H5" s="10" t="s">
        <v>122</v>
      </c>
      <c r="I5" s="10" t="s">
        <v>123</v>
      </c>
      <c r="J5" s="34" t="s">
        <v>88</v>
      </c>
      <c r="K5" s="10" t="s">
        <v>14</v>
      </c>
      <c r="L5" s="10" t="s">
        <v>124</v>
      </c>
      <c r="M5" s="10" t="s">
        <v>125</v>
      </c>
      <c r="N5" s="11"/>
      <c r="O5" s="11"/>
      <c r="P5" s="11"/>
    </row>
    <row r="6" spans="1:14" s="40" customFormat="1" ht="18" customHeight="1">
      <c r="A6" s="53" t="s">
        <v>139</v>
      </c>
      <c r="B6" s="14" t="s">
        <v>17</v>
      </c>
      <c r="C6" s="17">
        <f>C7+C8+C9+C22+C29+C36</f>
        <v>6588</v>
      </c>
      <c r="D6" s="18">
        <f>SUM(D7+D8+D9+D22+D36)</f>
        <v>2448</v>
      </c>
      <c r="E6" s="18">
        <f>SUM(E7+E8+E9+E22+E36)</f>
        <v>763</v>
      </c>
      <c r="F6" s="18">
        <f>SUM(F7+F8+F9+F22+F36)</f>
        <v>191</v>
      </c>
      <c r="G6" s="18">
        <f>SUM(G7+G8+G9+G22+G36)</f>
        <v>1237</v>
      </c>
      <c r="H6" s="18">
        <f>SUM(H7+H8+H9+H22+H36+H29)</f>
        <v>91</v>
      </c>
      <c r="I6" s="18">
        <f>SUM(I7+I8+I9+I22+I36+I29)</f>
        <v>293</v>
      </c>
      <c r="J6" s="18">
        <f>SUM(J7+J8+J9+J22+J36)</f>
        <v>711</v>
      </c>
      <c r="K6" s="18">
        <f>SUM(K7+K8+K9+K22+K36)</f>
        <v>593</v>
      </c>
      <c r="L6" s="18">
        <f>SUM(L7+L8+L9+L22+L36)</f>
        <v>113</v>
      </c>
      <c r="M6" s="18">
        <f>SUM(M7+M8+M9+M22+M36)</f>
        <v>148</v>
      </c>
      <c r="N6" s="37"/>
    </row>
    <row r="7" spans="1:13" s="40" customFormat="1" ht="18" customHeight="1">
      <c r="A7" s="27" t="s">
        <v>65</v>
      </c>
      <c r="B7" s="15" t="s">
        <v>78</v>
      </c>
      <c r="C7" s="19">
        <f aca="true" t="shared" si="0" ref="C7:C42">SUM(D7:M7)</f>
        <v>196</v>
      </c>
      <c r="D7" s="20">
        <v>32</v>
      </c>
      <c r="E7" s="20">
        <v>61</v>
      </c>
      <c r="F7" s="20">
        <v>4</v>
      </c>
      <c r="G7" s="20">
        <v>38</v>
      </c>
      <c r="H7" s="20">
        <v>4</v>
      </c>
      <c r="I7" s="20">
        <v>20</v>
      </c>
      <c r="J7" s="20">
        <v>3</v>
      </c>
      <c r="K7" s="20">
        <v>28</v>
      </c>
      <c r="L7" s="20">
        <v>4</v>
      </c>
      <c r="M7" s="21">
        <v>2</v>
      </c>
    </row>
    <row r="8" spans="1:13" s="40" customFormat="1" ht="18" customHeight="1">
      <c r="A8" s="13"/>
      <c r="B8" s="15" t="s">
        <v>22</v>
      </c>
      <c r="C8" s="19">
        <f t="shared" si="0"/>
        <v>132</v>
      </c>
      <c r="D8" s="20">
        <v>15</v>
      </c>
      <c r="E8" s="20">
        <v>37</v>
      </c>
      <c r="F8" s="20">
        <v>3</v>
      </c>
      <c r="G8" s="20">
        <v>21</v>
      </c>
      <c r="H8" s="20">
        <v>5</v>
      </c>
      <c r="I8" s="20">
        <v>14</v>
      </c>
      <c r="J8" s="20">
        <v>7</v>
      </c>
      <c r="K8" s="20">
        <v>27</v>
      </c>
      <c r="L8" s="21">
        <v>1</v>
      </c>
      <c r="M8" s="21">
        <v>2</v>
      </c>
    </row>
    <row r="9" spans="1:13" s="40" customFormat="1" ht="18" customHeight="1">
      <c r="A9" s="27" t="s">
        <v>126</v>
      </c>
      <c r="B9" s="15" t="s">
        <v>18</v>
      </c>
      <c r="C9" s="19">
        <f t="shared" si="0"/>
        <v>897</v>
      </c>
      <c r="D9" s="20">
        <v>273</v>
      </c>
      <c r="E9" s="20">
        <v>126</v>
      </c>
      <c r="F9" s="20">
        <v>56</v>
      </c>
      <c r="G9" s="20">
        <v>96</v>
      </c>
      <c r="H9" s="20">
        <v>21</v>
      </c>
      <c r="I9" s="20">
        <v>33</v>
      </c>
      <c r="J9" s="20">
        <v>118</v>
      </c>
      <c r="K9" s="20">
        <v>102</v>
      </c>
      <c r="L9" s="20">
        <v>11</v>
      </c>
      <c r="M9" s="20">
        <v>61</v>
      </c>
    </row>
    <row r="10" spans="1:13" s="40" customFormat="1" ht="18" customHeight="1">
      <c r="A10" s="29" t="s">
        <v>67</v>
      </c>
      <c r="B10" s="15" t="s">
        <v>20</v>
      </c>
      <c r="C10" s="19">
        <f t="shared" si="0"/>
        <v>102</v>
      </c>
      <c r="D10" s="20">
        <v>37</v>
      </c>
      <c r="E10" s="20">
        <v>8</v>
      </c>
      <c r="F10" s="20">
        <v>2</v>
      </c>
      <c r="G10" s="20">
        <v>15</v>
      </c>
      <c r="H10" s="20">
        <v>3</v>
      </c>
      <c r="I10" s="20">
        <v>2</v>
      </c>
      <c r="J10" s="20">
        <v>9</v>
      </c>
      <c r="K10" s="20">
        <v>14</v>
      </c>
      <c r="L10" s="20">
        <v>1</v>
      </c>
      <c r="M10" s="20">
        <v>11</v>
      </c>
    </row>
    <row r="11" spans="1:13" s="40" customFormat="1" ht="18" customHeight="1">
      <c r="A11" s="29"/>
      <c r="B11" s="15" t="s">
        <v>21</v>
      </c>
      <c r="C11" s="19">
        <f t="shared" si="0"/>
        <v>63</v>
      </c>
      <c r="D11" s="20">
        <v>22</v>
      </c>
      <c r="E11" s="20">
        <v>5</v>
      </c>
      <c r="F11" s="20">
        <v>3</v>
      </c>
      <c r="G11" s="20">
        <v>7</v>
      </c>
      <c r="H11" s="20">
        <v>1</v>
      </c>
      <c r="I11" s="20">
        <v>3</v>
      </c>
      <c r="J11" s="20">
        <v>9</v>
      </c>
      <c r="K11" s="20">
        <v>6</v>
      </c>
      <c r="L11" s="20">
        <v>1</v>
      </c>
      <c r="M11" s="20">
        <v>6</v>
      </c>
    </row>
    <row r="12" spans="1:13" s="40" customFormat="1" ht="18" customHeight="1">
      <c r="A12" s="29" t="s">
        <v>68</v>
      </c>
      <c r="B12" s="15" t="s">
        <v>90</v>
      </c>
      <c r="C12" s="19">
        <f t="shared" si="0"/>
        <v>66</v>
      </c>
      <c r="D12" s="20">
        <v>25</v>
      </c>
      <c r="E12" s="20">
        <v>14</v>
      </c>
      <c r="F12" s="20">
        <v>4</v>
      </c>
      <c r="G12" s="20">
        <v>6</v>
      </c>
      <c r="H12" s="20">
        <v>3</v>
      </c>
      <c r="I12" s="20">
        <v>1</v>
      </c>
      <c r="J12" s="20">
        <v>6</v>
      </c>
      <c r="K12" s="20">
        <v>6</v>
      </c>
      <c r="L12" s="20">
        <v>1</v>
      </c>
      <c r="M12" s="21">
        <v>0</v>
      </c>
    </row>
    <row r="13" spans="1:13" s="40" customFormat="1" ht="18" customHeight="1">
      <c r="A13" s="29"/>
      <c r="B13" s="15" t="s">
        <v>69</v>
      </c>
      <c r="C13" s="19">
        <f t="shared" si="0"/>
        <v>53</v>
      </c>
      <c r="D13" s="21">
        <v>20</v>
      </c>
      <c r="E13" s="21">
        <v>4</v>
      </c>
      <c r="F13" s="21">
        <v>4</v>
      </c>
      <c r="G13" s="21">
        <v>9</v>
      </c>
      <c r="H13" s="21">
        <v>2</v>
      </c>
      <c r="I13" s="21">
        <v>1</v>
      </c>
      <c r="J13" s="21">
        <v>7</v>
      </c>
      <c r="K13" s="21">
        <v>6</v>
      </c>
      <c r="L13" s="21">
        <v>0</v>
      </c>
      <c r="M13" s="21">
        <v>0</v>
      </c>
    </row>
    <row r="14" spans="1:13" s="40" customFormat="1" ht="18" customHeight="1">
      <c r="A14" s="29" t="s">
        <v>70</v>
      </c>
      <c r="B14" s="15" t="s">
        <v>78</v>
      </c>
      <c r="C14" s="19">
        <f t="shared" si="0"/>
        <v>84</v>
      </c>
      <c r="D14" s="21">
        <v>15</v>
      </c>
      <c r="E14" s="21">
        <v>13</v>
      </c>
      <c r="F14" s="21">
        <v>6</v>
      </c>
      <c r="G14" s="21">
        <v>13</v>
      </c>
      <c r="H14" s="21">
        <v>1</v>
      </c>
      <c r="I14" s="21">
        <v>2</v>
      </c>
      <c r="J14" s="21">
        <v>13</v>
      </c>
      <c r="K14" s="21">
        <v>16</v>
      </c>
      <c r="L14" s="21">
        <v>2</v>
      </c>
      <c r="M14" s="21">
        <v>3</v>
      </c>
    </row>
    <row r="15" spans="1:13" s="40" customFormat="1" ht="18" customHeight="1">
      <c r="A15" s="29"/>
      <c r="B15" s="15" t="s">
        <v>71</v>
      </c>
      <c r="C15" s="19">
        <f t="shared" si="0"/>
        <v>50</v>
      </c>
      <c r="D15" s="21">
        <v>10</v>
      </c>
      <c r="E15" s="21">
        <v>8</v>
      </c>
      <c r="F15" s="21">
        <v>2</v>
      </c>
      <c r="G15" s="21">
        <v>11</v>
      </c>
      <c r="H15" s="21">
        <v>0</v>
      </c>
      <c r="I15" s="21">
        <v>5</v>
      </c>
      <c r="J15" s="21">
        <v>8</v>
      </c>
      <c r="K15" s="21">
        <v>4</v>
      </c>
      <c r="L15" s="21">
        <v>0</v>
      </c>
      <c r="M15" s="21">
        <v>2</v>
      </c>
    </row>
    <row r="16" spans="1:13" s="40" customFormat="1" ht="18" customHeight="1">
      <c r="A16" s="29" t="s">
        <v>72</v>
      </c>
      <c r="B16" s="15" t="s">
        <v>23</v>
      </c>
      <c r="C16" s="19">
        <f t="shared" si="0"/>
        <v>104</v>
      </c>
      <c r="D16" s="21">
        <v>27</v>
      </c>
      <c r="E16" s="21">
        <v>14</v>
      </c>
      <c r="F16" s="21">
        <v>3</v>
      </c>
      <c r="G16" s="21">
        <v>7</v>
      </c>
      <c r="H16" s="21">
        <v>4</v>
      </c>
      <c r="I16" s="21">
        <v>4</v>
      </c>
      <c r="J16" s="21">
        <v>17</v>
      </c>
      <c r="K16" s="21">
        <v>13</v>
      </c>
      <c r="L16" s="21">
        <v>1</v>
      </c>
      <c r="M16" s="21">
        <v>14</v>
      </c>
    </row>
    <row r="17" spans="1:13" s="40" customFormat="1" ht="18" customHeight="1">
      <c r="A17" s="29"/>
      <c r="B17" s="15" t="s">
        <v>76</v>
      </c>
      <c r="C17" s="19">
        <f t="shared" si="0"/>
        <v>65</v>
      </c>
      <c r="D17" s="21">
        <v>20</v>
      </c>
      <c r="E17" s="21">
        <v>5</v>
      </c>
      <c r="F17" s="21">
        <v>6</v>
      </c>
      <c r="G17" s="21">
        <v>4</v>
      </c>
      <c r="H17" s="21">
        <v>1</v>
      </c>
      <c r="I17" s="21">
        <v>1</v>
      </c>
      <c r="J17" s="21">
        <v>10</v>
      </c>
      <c r="K17" s="21">
        <v>5</v>
      </c>
      <c r="L17" s="21">
        <v>1</v>
      </c>
      <c r="M17" s="21">
        <v>12</v>
      </c>
    </row>
    <row r="18" spans="1:13" s="40" customFormat="1" ht="18" customHeight="1">
      <c r="A18" s="29" t="s">
        <v>73</v>
      </c>
      <c r="B18" s="15" t="s">
        <v>83</v>
      </c>
      <c r="C18" s="19">
        <f t="shared" si="0"/>
        <v>88</v>
      </c>
      <c r="D18" s="21">
        <v>27</v>
      </c>
      <c r="E18" s="21">
        <v>14</v>
      </c>
      <c r="F18" s="21">
        <v>14</v>
      </c>
      <c r="G18" s="21">
        <v>5</v>
      </c>
      <c r="H18" s="21">
        <v>0</v>
      </c>
      <c r="I18" s="21">
        <v>4</v>
      </c>
      <c r="J18" s="21">
        <v>10</v>
      </c>
      <c r="K18" s="21">
        <v>10</v>
      </c>
      <c r="L18" s="21">
        <v>1</v>
      </c>
      <c r="M18" s="21">
        <v>3</v>
      </c>
    </row>
    <row r="19" spans="1:13" s="40" customFormat="1" ht="18" customHeight="1">
      <c r="A19" s="29"/>
      <c r="B19" s="15" t="s">
        <v>76</v>
      </c>
      <c r="C19" s="19">
        <f t="shared" si="0"/>
        <v>63</v>
      </c>
      <c r="D19" s="21">
        <v>16</v>
      </c>
      <c r="E19" s="21">
        <v>11</v>
      </c>
      <c r="F19" s="21">
        <v>5</v>
      </c>
      <c r="G19" s="21">
        <v>7</v>
      </c>
      <c r="H19" s="21">
        <v>2</v>
      </c>
      <c r="I19" s="21">
        <v>2</v>
      </c>
      <c r="J19" s="21">
        <v>9</v>
      </c>
      <c r="K19" s="21">
        <v>7</v>
      </c>
      <c r="L19" s="21">
        <v>0</v>
      </c>
      <c r="M19" s="21">
        <v>4</v>
      </c>
    </row>
    <row r="20" spans="1:13" s="40" customFormat="1" ht="18" customHeight="1">
      <c r="A20" s="29" t="s">
        <v>74</v>
      </c>
      <c r="B20" s="15" t="s">
        <v>83</v>
      </c>
      <c r="C20" s="19">
        <f t="shared" si="0"/>
        <v>94</v>
      </c>
      <c r="D20" s="21">
        <v>28</v>
      </c>
      <c r="E20" s="21">
        <v>20</v>
      </c>
      <c r="F20" s="21">
        <v>4</v>
      </c>
      <c r="G20" s="21">
        <v>6</v>
      </c>
      <c r="H20" s="21">
        <v>3</v>
      </c>
      <c r="I20" s="21">
        <v>4</v>
      </c>
      <c r="J20" s="21">
        <v>14</v>
      </c>
      <c r="K20" s="21">
        <v>8</v>
      </c>
      <c r="L20" s="21">
        <v>2</v>
      </c>
      <c r="M20" s="21">
        <v>5</v>
      </c>
    </row>
    <row r="21" spans="1:13" s="40" customFormat="1" ht="18" customHeight="1">
      <c r="A21" s="29"/>
      <c r="B21" s="15" t="s">
        <v>76</v>
      </c>
      <c r="C21" s="19">
        <f t="shared" si="0"/>
        <v>65</v>
      </c>
      <c r="D21" s="21">
        <v>26</v>
      </c>
      <c r="E21" s="21">
        <v>10</v>
      </c>
      <c r="F21" s="21">
        <v>3</v>
      </c>
      <c r="G21" s="21">
        <v>6</v>
      </c>
      <c r="H21" s="21">
        <v>1</v>
      </c>
      <c r="I21" s="21">
        <v>4</v>
      </c>
      <c r="J21" s="21">
        <v>6</v>
      </c>
      <c r="K21" s="21">
        <v>7</v>
      </c>
      <c r="L21" s="21">
        <v>1</v>
      </c>
      <c r="M21" s="21">
        <v>1</v>
      </c>
    </row>
    <row r="22" spans="1:13" s="40" customFormat="1" ht="18" customHeight="1">
      <c r="A22" s="27" t="s">
        <v>75</v>
      </c>
      <c r="B22" s="15" t="s">
        <v>80</v>
      </c>
      <c r="C22" s="19">
        <f t="shared" si="0"/>
        <v>1271</v>
      </c>
      <c r="D22" s="21">
        <v>483</v>
      </c>
      <c r="E22" s="21">
        <v>144</v>
      </c>
      <c r="F22" s="21">
        <v>50</v>
      </c>
      <c r="G22" s="21">
        <v>136</v>
      </c>
      <c r="H22" s="21">
        <v>21</v>
      </c>
      <c r="I22" s="21">
        <v>48</v>
      </c>
      <c r="J22" s="21">
        <v>195</v>
      </c>
      <c r="K22" s="21">
        <v>91</v>
      </c>
      <c r="L22" s="21">
        <v>20</v>
      </c>
      <c r="M22" s="21">
        <v>83</v>
      </c>
    </row>
    <row r="23" spans="1:13" s="40" customFormat="1" ht="18" customHeight="1">
      <c r="A23" s="29" t="s">
        <v>67</v>
      </c>
      <c r="B23" s="15" t="s">
        <v>83</v>
      </c>
      <c r="C23" s="19">
        <f t="shared" si="0"/>
        <v>275</v>
      </c>
      <c r="D23" s="21">
        <v>110</v>
      </c>
      <c r="E23" s="21">
        <v>30</v>
      </c>
      <c r="F23" s="21">
        <v>7</v>
      </c>
      <c r="G23" s="21">
        <v>27</v>
      </c>
      <c r="H23" s="21">
        <v>5</v>
      </c>
      <c r="I23" s="21">
        <v>8</v>
      </c>
      <c r="J23" s="21">
        <v>47</v>
      </c>
      <c r="K23" s="21">
        <v>17</v>
      </c>
      <c r="L23" s="21">
        <v>3</v>
      </c>
      <c r="M23" s="21">
        <v>21</v>
      </c>
    </row>
    <row r="24" spans="1:13" s="40" customFormat="1" ht="18" customHeight="1">
      <c r="A24" s="29"/>
      <c r="B24" s="15" t="s">
        <v>76</v>
      </c>
      <c r="C24" s="19">
        <f t="shared" si="0"/>
        <v>180</v>
      </c>
      <c r="D24" s="21">
        <v>71</v>
      </c>
      <c r="E24" s="21">
        <v>17</v>
      </c>
      <c r="F24" s="21">
        <v>8</v>
      </c>
      <c r="G24" s="21">
        <v>18</v>
      </c>
      <c r="H24" s="21">
        <v>2</v>
      </c>
      <c r="I24" s="21">
        <v>8</v>
      </c>
      <c r="J24" s="21">
        <v>25</v>
      </c>
      <c r="K24" s="21">
        <v>12</v>
      </c>
      <c r="L24" s="21">
        <v>7</v>
      </c>
      <c r="M24" s="21">
        <v>12</v>
      </c>
    </row>
    <row r="25" spans="1:13" s="40" customFormat="1" ht="18" customHeight="1">
      <c r="A25" s="29" t="s">
        <v>68</v>
      </c>
      <c r="B25" s="15" t="s">
        <v>23</v>
      </c>
      <c r="C25" s="19">
        <f t="shared" si="0"/>
        <v>240</v>
      </c>
      <c r="D25" s="21">
        <v>89</v>
      </c>
      <c r="E25" s="21">
        <v>33</v>
      </c>
      <c r="F25" s="21">
        <v>11</v>
      </c>
      <c r="G25" s="21">
        <v>20</v>
      </c>
      <c r="H25" s="21">
        <v>5</v>
      </c>
      <c r="I25" s="21">
        <v>8</v>
      </c>
      <c r="J25" s="21">
        <v>45</v>
      </c>
      <c r="K25" s="21">
        <v>16</v>
      </c>
      <c r="L25" s="21">
        <v>2</v>
      </c>
      <c r="M25" s="21">
        <v>11</v>
      </c>
    </row>
    <row r="26" spans="1:13" s="40" customFormat="1" ht="18" customHeight="1">
      <c r="A26" s="29"/>
      <c r="B26" s="15" t="s">
        <v>24</v>
      </c>
      <c r="C26" s="19">
        <f t="shared" si="0"/>
        <v>166</v>
      </c>
      <c r="D26" s="21">
        <v>55</v>
      </c>
      <c r="E26" s="21">
        <v>14</v>
      </c>
      <c r="F26" s="21">
        <v>8</v>
      </c>
      <c r="G26" s="21">
        <v>25</v>
      </c>
      <c r="H26" s="21">
        <v>2</v>
      </c>
      <c r="I26" s="21">
        <v>7</v>
      </c>
      <c r="J26" s="21">
        <v>23</v>
      </c>
      <c r="K26" s="21">
        <v>18</v>
      </c>
      <c r="L26" s="21">
        <v>5</v>
      </c>
      <c r="M26" s="21">
        <v>9</v>
      </c>
    </row>
    <row r="27" spans="1:13" s="40" customFormat="1" ht="18" customHeight="1">
      <c r="A27" s="29" t="s">
        <v>70</v>
      </c>
      <c r="B27" s="15" t="s">
        <v>83</v>
      </c>
      <c r="C27" s="19">
        <f t="shared" si="0"/>
        <v>253</v>
      </c>
      <c r="D27" s="21">
        <v>94</v>
      </c>
      <c r="E27" s="21">
        <v>26</v>
      </c>
      <c r="F27" s="21">
        <v>13</v>
      </c>
      <c r="G27" s="21">
        <v>30</v>
      </c>
      <c r="H27" s="21">
        <v>5</v>
      </c>
      <c r="I27" s="21">
        <v>15</v>
      </c>
      <c r="J27" s="21">
        <v>34</v>
      </c>
      <c r="K27" s="21">
        <v>16</v>
      </c>
      <c r="L27" s="21">
        <v>3</v>
      </c>
      <c r="M27" s="21">
        <v>17</v>
      </c>
    </row>
    <row r="28" spans="1:13" s="40" customFormat="1" ht="18" customHeight="1">
      <c r="A28" s="29"/>
      <c r="B28" s="15" t="s">
        <v>76</v>
      </c>
      <c r="C28" s="19">
        <f t="shared" si="0"/>
        <v>157</v>
      </c>
      <c r="D28" s="21">
        <v>64</v>
      </c>
      <c r="E28" s="21">
        <v>24</v>
      </c>
      <c r="F28" s="21">
        <v>3</v>
      </c>
      <c r="G28" s="21">
        <v>16</v>
      </c>
      <c r="H28" s="21">
        <v>2</v>
      </c>
      <c r="I28" s="21">
        <v>2</v>
      </c>
      <c r="J28" s="21">
        <v>21</v>
      </c>
      <c r="K28" s="21">
        <v>12</v>
      </c>
      <c r="L28" s="21">
        <v>0</v>
      </c>
      <c r="M28" s="21">
        <v>13</v>
      </c>
    </row>
    <row r="29" spans="1:13" s="40" customFormat="1" ht="18" customHeight="1">
      <c r="A29" s="27" t="s">
        <v>77</v>
      </c>
      <c r="B29" s="15" t="s">
        <v>18</v>
      </c>
      <c r="C29" s="19">
        <f t="shared" si="0"/>
        <v>46</v>
      </c>
      <c r="D29" s="21">
        <v>0</v>
      </c>
      <c r="E29" s="21">
        <v>0</v>
      </c>
      <c r="F29" s="21">
        <v>0</v>
      </c>
      <c r="G29" s="21">
        <v>0</v>
      </c>
      <c r="H29" s="21">
        <v>18</v>
      </c>
      <c r="I29" s="21">
        <v>28</v>
      </c>
      <c r="J29" s="21">
        <v>0</v>
      </c>
      <c r="K29" s="21">
        <v>0</v>
      </c>
      <c r="L29" s="21">
        <v>0</v>
      </c>
      <c r="M29" s="21">
        <v>0</v>
      </c>
    </row>
    <row r="30" spans="1:13" s="40" customFormat="1" ht="18" customHeight="1">
      <c r="A30" s="29" t="s">
        <v>67</v>
      </c>
      <c r="B30" s="15" t="s">
        <v>78</v>
      </c>
      <c r="C30" s="19">
        <f t="shared" si="0"/>
        <v>8</v>
      </c>
      <c r="D30" s="21">
        <v>0</v>
      </c>
      <c r="E30" s="21">
        <v>0</v>
      </c>
      <c r="F30" s="21">
        <v>0</v>
      </c>
      <c r="G30" s="21">
        <v>0</v>
      </c>
      <c r="H30" s="21">
        <v>3</v>
      </c>
      <c r="I30" s="21">
        <v>5</v>
      </c>
      <c r="J30" s="21">
        <v>0</v>
      </c>
      <c r="K30" s="21">
        <v>0</v>
      </c>
      <c r="L30" s="21">
        <v>0</v>
      </c>
      <c r="M30" s="21">
        <v>0</v>
      </c>
    </row>
    <row r="31" spans="1:13" s="40" customFormat="1" ht="18" customHeight="1">
      <c r="A31" s="29"/>
      <c r="B31" s="15" t="s">
        <v>81</v>
      </c>
      <c r="C31" s="19">
        <f t="shared" si="0"/>
        <v>8</v>
      </c>
      <c r="D31" s="21">
        <v>0</v>
      </c>
      <c r="E31" s="21">
        <v>0</v>
      </c>
      <c r="F31" s="21">
        <v>0</v>
      </c>
      <c r="G31" s="21">
        <v>0</v>
      </c>
      <c r="H31" s="21">
        <v>1</v>
      </c>
      <c r="I31" s="21">
        <v>7</v>
      </c>
      <c r="J31" s="21">
        <v>0</v>
      </c>
      <c r="K31" s="21">
        <v>0</v>
      </c>
      <c r="L31" s="21">
        <v>0</v>
      </c>
      <c r="M31" s="21">
        <v>0</v>
      </c>
    </row>
    <row r="32" spans="1:13" s="40" customFormat="1" ht="18" customHeight="1">
      <c r="A32" s="29" t="s">
        <v>68</v>
      </c>
      <c r="B32" s="15" t="s">
        <v>23</v>
      </c>
      <c r="C32" s="19">
        <f t="shared" si="0"/>
        <v>9</v>
      </c>
      <c r="D32" s="21">
        <v>0</v>
      </c>
      <c r="E32" s="21">
        <v>0</v>
      </c>
      <c r="F32" s="21">
        <v>0</v>
      </c>
      <c r="G32" s="21">
        <v>0</v>
      </c>
      <c r="H32" s="21">
        <v>7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</row>
    <row r="33" spans="1:13" s="40" customFormat="1" ht="18" customHeight="1">
      <c r="A33" s="29"/>
      <c r="B33" s="15" t="s">
        <v>21</v>
      </c>
      <c r="C33" s="19">
        <f t="shared" si="0"/>
        <v>6</v>
      </c>
      <c r="D33" s="21">
        <v>0</v>
      </c>
      <c r="E33" s="21">
        <v>0</v>
      </c>
      <c r="F33" s="21">
        <v>0</v>
      </c>
      <c r="G33" s="21">
        <v>0</v>
      </c>
      <c r="H33" s="21">
        <v>1</v>
      </c>
      <c r="I33" s="21">
        <v>5</v>
      </c>
      <c r="J33" s="21">
        <v>0</v>
      </c>
      <c r="K33" s="21">
        <v>0</v>
      </c>
      <c r="L33" s="21">
        <v>0</v>
      </c>
      <c r="M33" s="21">
        <v>0</v>
      </c>
    </row>
    <row r="34" spans="1:13" s="40" customFormat="1" ht="18" customHeight="1">
      <c r="A34" s="29" t="s">
        <v>70</v>
      </c>
      <c r="B34" s="15" t="s">
        <v>83</v>
      </c>
      <c r="C34" s="19">
        <f t="shared" si="0"/>
        <v>12</v>
      </c>
      <c r="D34" s="21">
        <v>0</v>
      </c>
      <c r="E34" s="21">
        <v>0</v>
      </c>
      <c r="F34" s="21">
        <v>0</v>
      </c>
      <c r="G34" s="21">
        <v>0</v>
      </c>
      <c r="H34" s="21">
        <v>5</v>
      </c>
      <c r="I34" s="21">
        <v>7</v>
      </c>
      <c r="J34" s="21">
        <v>0</v>
      </c>
      <c r="K34" s="21">
        <v>0</v>
      </c>
      <c r="L34" s="21">
        <v>0</v>
      </c>
      <c r="M34" s="21">
        <v>0</v>
      </c>
    </row>
    <row r="35" spans="1:13" s="40" customFormat="1" ht="18" customHeight="1">
      <c r="A35" s="29"/>
      <c r="B35" s="15" t="s">
        <v>76</v>
      </c>
      <c r="C35" s="19">
        <f t="shared" si="0"/>
        <v>3</v>
      </c>
      <c r="D35" s="21">
        <v>0</v>
      </c>
      <c r="E35" s="21">
        <v>0</v>
      </c>
      <c r="F35" s="21">
        <v>0</v>
      </c>
      <c r="G35" s="21">
        <v>0</v>
      </c>
      <c r="H35" s="21">
        <v>1</v>
      </c>
      <c r="I35" s="21">
        <v>2</v>
      </c>
      <c r="J35" s="21">
        <v>0</v>
      </c>
      <c r="K35" s="21">
        <v>0</v>
      </c>
      <c r="L35" s="21">
        <v>0</v>
      </c>
      <c r="M35" s="21">
        <v>0</v>
      </c>
    </row>
    <row r="36" spans="1:13" s="40" customFormat="1" ht="18" customHeight="1">
      <c r="A36" s="27" t="s">
        <v>79</v>
      </c>
      <c r="B36" s="15" t="s">
        <v>80</v>
      </c>
      <c r="C36" s="19">
        <f t="shared" si="0"/>
        <v>4046</v>
      </c>
      <c r="D36" s="21">
        <v>1645</v>
      </c>
      <c r="E36" s="21">
        <v>395</v>
      </c>
      <c r="F36" s="21">
        <v>78</v>
      </c>
      <c r="G36" s="21">
        <v>946</v>
      </c>
      <c r="H36" s="21">
        <v>22</v>
      </c>
      <c r="I36" s="21">
        <v>150</v>
      </c>
      <c r="J36" s="21">
        <v>388</v>
      </c>
      <c r="K36" s="21">
        <v>345</v>
      </c>
      <c r="L36" s="21">
        <v>77</v>
      </c>
      <c r="M36" s="21">
        <v>0</v>
      </c>
    </row>
    <row r="37" spans="1:13" s="40" customFormat="1" ht="18" customHeight="1">
      <c r="A37" s="29" t="s">
        <v>67</v>
      </c>
      <c r="B37" s="15" t="s">
        <v>83</v>
      </c>
      <c r="C37" s="19">
        <f t="shared" si="0"/>
        <v>861</v>
      </c>
      <c r="D37" s="21">
        <v>358</v>
      </c>
      <c r="E37" s="21">
        <v>67</v>
      </c>
      <c r="F37" s="21">
        <v>12</v>
      </c>
      <c r="G37" s="21">
        <v>198</v>
      </c>
      <c r="H37" s="21">
        <v>3</v>
      </c>
      <c r="I37" s="21">
        <v>33</v>
      </c>
      <c r="J37" s="21">
        <v>93</v>
      </c>
      <c r="K37" s="21">
        <v>83</v>
      </c>
      <c r="L37" s="21">
        <v>14</v>
      </c>
      <c r="M37" s="21">
        <v>0</v>
      </c>
    </row>
    <row r="38" spans="1:13" s="40" customFormat="1" ht="18" customHeight="1">
      <c r="A38" s="29"/>
      <c r="B38" s="15" t="s">
        <v>24</v>
      </c>
      <c r="C38" s="19">
        <f t="shared" si="0"/>
        <v>569</v>
      </c>
      <c r="D38" s="21">
        <v>239</v>
      </c>
      <c r="E38" s="21">
        <v>47</v>
      </c>
      <c r="F38" s="21">
        <v>10</v>
      </c>
      <c r="G38" s="21">
        <v>147</v>
      </c>
      <c r="H38" s="21">
        <v>4</v>
      </c>
      <c r="I38" s="21">
        <v>17</v>
      </c>
      <c r="J38" s="21">
        <v>52</v>
      </c>
      <c r="K38" s="21">
        <v>43</v>
      </c>
      <c r="L38" s="21">
        <v>10</v>
      </c>
      <c r="M38" s="21">
        <v>0</v>
      </c>
    </row>
    <row r="39" spans="1:13" s="40" customFormat="1" ht="18" customHeight="1">
      <c r="A39" s="29" t="s">
        <v>68</v>
      </c>
      <c r="B39" s="15" t="s">
        <v>23</v>
      </c>
      <c r="C39" s="19">
        <f t="shared" si="0"/>
        <v>785</v>
      </c>
      <c r="D39" s="21">
        <v>306</v>
      </c>
      <c r="E39" s="21">
        <v>81</v>
      </c>
      <c r="F39" s="21">
        <v>14</v>
      </c>
      <c r="G39" s="21">
        <v>200</v>
      </c>
      <c r="H39" s="21">
        <v>2</v>
      </c>
      <c r="I39" s="21">
        <v>24</v>
      </c>
      <c r="J39" s="21">
        <v>74</v>
      </c>
      <c r="K39" s="21">
        <v>70</v>
      </c>
      <c r="L39" s="21">
        <v>14</v>
      </c>
      <c r="M39" s="21">
        <v>0</v>
      </c>
    </row>
    <row r="40" spans="1:13" s="40" customFormat="1" ht="18" customHeight="1">
      <c r="A40" s="29"/>
      <c r="B40" s="15" t="s">
        <v>24</v>
      </c>
      <c r="C40" s="19">
        <f t="shared" si="0"/>
        <v>540</v>
      </c>
      <c r="D40" s="21">
        <v>207</v>
      </c>
      <c r="E40" s="21">
        <v>60</v>
      </c>
      <c r="F40" s="21">
        <v>19</v>
      </c>
      <c r="G40" s="21">
        <v>105</v>
      </c>
      <c r="H40" s="21">
        <v>3</v>
      </c>
      <c r="I40" s="21">
        <v>22</v>
      </c>
      <c r="J40" s="21">
        <v>51</v>
      </c>
      <c r="K40" s="21">
        <v>62</v>
      </c>
      <c r="L40" s="21">
        <v>11</v>
      </c>
      <c r="M40" s="21">
        <v>0</v>
      </c>
    </row>
    <row r="41" spans="1:24" s="40" customFormat="1" ht="18" customHeight="1">
      <c r="A41" s="29" t="s">
        <v>70</v>
      </c>
      <c r="B41" s="15" t="s">
        <v>83</v>
      </c>
      <c r="C41" s="19">
        <f t="shared" si="0"/>
        <v>747</v>
      </c>
      <c r="D41" s="21">
        <v>316</v>
      </c>
      <c r="E41" s="21">
        <v>76</v>
      </c>
      <c r="F41" s="21">
        <v>16</v>
      </c>
      <c r="G41" s="21">
        <v>159</v>
      </c>
      <c r="H41" s="21">
        <v>5</v>
      </c>
      <c r="I41" s="21">
        <v>33</v>
      </c>
      <c r="J41" s="21">
        <v>64</v>
      </c>
      <c r="K41" s="21">
        <v>60</v>
      </c>
      <c r="L41" s="21">
        <v>18</v>
      </c>
      <c r="M41" s="21"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40" customFormat="1" ht="18" customHeight="1">
      <c r="A42" s="29"/>
      <c r="B42" s="15" t="s">
        <v>24</v>
      </c>
      <c r="C42" s="19">
        <f t="shared" si="0"/>
        <v>544</v>
      </c>
      <c r="D42" s="21">
        <v>219</v>
      </c>
      <c r="E42" s="21">
        <v>64</v>
      </c>
      <c r="F42" s="21">
        <v>7</v>
      </c>
      <c r="G42" s="21">
        <v>137</v>
      </c>
      <c r="H42" s="21">
        <v>5</v>
      </c>
      <c r="I42" s="21">
        <v>21</v>
      </c>
      <c r="J42" s="21">
        <v>54</v>
      </c>
      <c r="K42" s="21">
        <v>27</v>
      </c>
      <c r="L42" s="21">
        <v>10</v>
      </c>
      <c r="M42" s="21"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2:13" s="40" customFormat="1" ht="18" customHeight="1">
      <c r="B43" s="14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4" s="40" customFormat="1" ht="18" customHeight="1">
      <c r="A44" s="54" t="s">
        <v>25</v>
      </c>
      <c r="B44" s="14" t="s">
        <v>26</v>
      </c>
      <c r="C44" s="22">
        <f aca="true" t="shared" si="1" ref="C44:C52">SUM(D44:M44)</f>
        <v>1744</v>
      </c>
      <c r="D44" s="24">
        <v>667</v>
      </c>
      <c r="E44" s="24">
        <v>187</v>
      </c>
      <c r="F44" s="24">
        <v>61</v>
      </c>
      <c r="G44" s="24">
        <v>338</v>
      </c>
      <c r="H44" s="24">
        <v>21</v>
      </c>
      <c r="I44" s="24">
        <v>98</v>
      </c>
      <c r="J44" s="24">
        <v>195</v>
      </c>
      <c r="K44" s="24">
        <v>120</v>
      </c>
      <c r="L44" s="24">
        <v>35</v>
      </c>
      <c r="M44" s="24">
        <v>22</v>
      </c>
      <c r="N44" s="37"/>
    </row>
    <row r="45" spans="1:13" s="40" customFormat="1" ht="18" customHeight="1">
      <c r="A45" s="27" t="s">
        <v>84</v>
      </c>
      <c r="B45" s="15" t="s">
        <v>27</v>
      </c>
      <c r="C45" s="19">
        <f t="shared" si="1"/>
        <v>89</v>
      </c>
      <c r="D45" s="21">
        <v>23</v>
      </c>
      <c r="E45" s="21">
        <v>17</v>
      </c>
      <c r="F45" s="21">
        <v>4</v>
      </c>
      <c r="G45" s="21">
        <v>8</v>
      </c>
      <c r="H45" s="21">
        <v>1</v>
      </c>
      <c r="I45" s="21">
        <v>6</v>
      </c>
      <c r="J45" s="21">
        <v>15</v>
      </c>
      <c r="K45" s="21">
        <v>5</v>
      </c>
      <c r="L45" s="21">
        <v>2</v>
      </c>
      <c r="M45" s="21">
        <v>8</v>
      </c>
    </row>
    <row r="46" spans="1:13" s="40" customFormat="1" ht="18" customHeight="1">
      <c r="A46" s="27"/>
      <c r="B46" s="15" t="s">
        <v>28</v>
      </c>
      <c r="C46" s="19">
        <f t="shared" si="1"/>
        <v>60</v>
      </c>
      <c r="D46" s="21">
        <v>15</v>
      </c>
      <c r="E46" s="21">
        <v>6</v>
      </c>
      <c r="F46" s="21">
        <v>8</v>
      </c>
      <c r="G46" s="21">
        <v>6</v>
      </c>
      <c r="H46" s="21">
        <v>1</v>
      </c>
      <c r="I46" s="21">
        <v>6</v>
      </c>
      <c r="J46" s="21">
        <v>5</v>
      </c>
      <c r="K46" s="21">
        <v>5</v>
      </c>
      <c r="L46" s="21">
        <v>1</v>
      </c>
      <c r="M46" s="21">
        <v>7</v>
      </c>
    </row>
    <row r="47" spans="1:13" s="40" customFormat="1" ht="18" customHeight="1">
      <c r="A47" s="27" t="s">
        <v>75</v>
      </c>
      <c r="B47" s="15" t="s">
        <v>27</v>
      </c>
      <c r="C47" s="19">
        <f t="shared" si="1"/>
        <v>250</v>
      </c>
      <c r="D47" s="21">
        <v>101</v>
      </c>
      <c r="E47" s="21">
        <v>24</v>
      </c>
      <c r="F47" s="21">
        <v>14</v>
      </c>
      <c r="G47" s="21">
        <v>25</v>
      </c>
      <c r="H47" s="21">
        <v>4</v>
      </c>
      <c r="I47" s="21">
        <v>16</v>
      </c>
      <c r="J47" s="21">
        <v>41</v>
      </c>
      <c r="K47" s="21">
        <v>18</v>
      </c>
      <c r="L47" s="21">
        <v>4</v>
      </c>
      <c r="M47" s="21">
        <v>3</v>
      </c>
    </row>
    <row r="48" spans="1:13" s="40" customFormat="1" ht="18" customHeight="1">
      <c r="A48" s="27"/>
      <c r="B48" s="15" t="s">
        <v>28</v>
      </c>
      <c r="C48" s="19">
        <f t="shared" si="1"/>
        <v>147</v>
      </c>
      <c r="D48" s="21">
        <v>64</v>
      </c>
      <c r="E48" s="21">
        <v>11</v>
      </c>
      <c r="F48" s="21">
        <v>6</v>
      </c>
      <c r="G48" s="21">
        <v>11</v>
      </c>
      <c r="H48" s="21">
        <v>4</v>
      </c>
      <c r="I48" s="21">
        <v>8</v>
      </c>
      <c r="J48" s="21">
        <v>27</v>
      </c>
      <c r="K48" s="21">
        <v>10</v>
      </c>
      <c r="L48" s="21">
        <v>2</v>
      </c>
      <c r="M48" s="21">
        <v>4</v>
      </c>
    </row>
    <row r="49" spans="1:13" s="40" customFormat="1" ht="18" customHeight="1">
      <c r="A49" s="27" t="s">
        <v>77</v>
      </c>
      <c r="B49" s="15" t="s">
        <v>27</v>
      </c>
      <c r="C49" s="19">
        <f t="shared" si="1"/>
        <v>6</v>
      </c>
      <c r="D49" s="21">
        <v>0</v>
      </c>
      <c r="E49" s="21">
        <v>0</v>
      </c>
      <c r="F49" s="21">
        <v>0</v>
      </c>
      <c r="G49" s="21">
        <v>0</v>
      </c>
      <c r="H49" s="21">
        <v>2</v>
      </c>
      <c r="I49" s="21">
        <v>4</v>
      </c>
      <c r="J49" s="21">
        <v>0</v>
      </c>
      <c r="K49" s="21">
        <v>0</v>
      </c>
      <c r="L49" s="21">
        <v>0</v>
      </c>
      <c r="M49" s="21">
        <v>0</v>
      </c>
    </row>
    <row r="50" spans="1:13" s="40" customFormat="1" ht="18" customHeight="1">
      <c r="A50" s="28"/>
      <c r="B50" s="15" t="s">
        <v>28</v>
      </c>
      <c r="C50" s="19">
        <f t="shared" si="1"/>
        <v>10</v>
      </c>
      <c r="D50" s="21">
        <v>0</v>
      </c>
      <c r="E50" s="21">
        <v>0</v>
      </c>
      <c r="F50" s="21">
        <v>0</v>
      </c>
      <c r="G50" s="21">
        <v>0</v>
      </c>
      <c r="H50" s="21">
        <v>2</v>
      </c>
      <c r="I50" s="21">
        <v>8</v>
      </c>
      <c r="J50" s="21">
        <v>0</v>
      </c>
      <c r="K50" s="21">
        <v>0</v>
      </c>
      <c r="L50" s="21">
        <v>0</v>
      </c>
      <c r="M50" s="21">
        <v>0</v>
      </c>
    </row>
    <row r="51" spans="1:13" s="40" customFormat="1" ht="18" customHeight="1">
      <c r="A51" s="27" t="s">
        <v>79</v>
      </c>
      <c r="B51" s="15" t="s">
        <v>27</v>
      </c>
      <c r="C51" s="19">
        <f t="shared" si="1"/>
        <v>687</v>
      </c>
      <c r="D51" s="21">
        <v>267</v>
      </c>
      <c r="E51" s="21">
        <v>76</v>
      </c>
      <c r="F51" s="21">
        <v>13</v>
      </c>
      <c r="G51" s="21">
        <v>176</v>
      </c>
      <c r="H51" s="21">
        <v>4</v>
      </c>
      <c r="I51" s="21">
        <v>21</v>
      </c>
      <c r="J51" s="21">
        <v>70</v>
      </c>
      <c r="K51" s="21">
        <v>46</v>
      </c>
      <c r="L51" s="21">
        <v>14</v>
      </c>
      <c r="M51" s="21">
        <v>0</v>
      </c>
    </row>
    <row r="52" spans="1:13" s="40" customFormat="1" ht="18" customHeight="1" thickBot="1">
      <c r="A52" s="16"/>
      <c r="B52" s="48" t="s">
        <v>28</v>
      </c>
      <c r="C52" s="25">
        <f t="shared" si="1"/>
        <v>495</v>
      </c>
      <c r="D52" s="26">
        <v>197</v>
      </c>
      <c r="E52" s="26">
        <v>53</v>
      </c>
      <c r="F52" s="26">
        <v>16</v>
      </c>
      <c r="G52" s="26">
        <v>112</v>
      </c>
      <c r="H52" s="26">
        <v>3</v>
      </c>
      <c r="I52" s="26">
        <v>29</v>
      </c>
      <c r="J52" s="26">
        <v>37</v>
      </c>
      <c r="K52" s="26">
        <v>36</v>
      </c>
      <c r="L52" s="26">
        <v>12</v>
      </c>
      <c r="M52" s="26">
        <v>0</v>
      </c>
    </row>
    <row r="53" spans="3:13" ht="15.75"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</sheetData>
  <sheetProtection/>
  <mergeCells count="5">
    <mergeCell ref="A1:M1"/>
    <mergeCell ref="A2:M2"/>
    <mergeCell ref="C4:C5"/>
    <mergeCell ref="D4:G4"/>
    <mergeCell ref="H4:K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pane ySplit="5" topLeftCell="A6" activePane="bottomLeft" state="frozen"/>
      <selection pane="topLeft" activeCell="C44" sqref="C44:N44"/>
      <selection pane="bottomLeft" activeCell="C44" sqref="C44:N44"/>
    </sheetView>
  </sheetViews>
  <sheetFormatPr defaultColWidth="9.00390625" defaultRowHeight="16.5"/>
  <cols>
    <col min="1" max="1" width="21.50390625" style="7" bestFit="1" customWidth="1"/>
    <col min="2" max="2" width="3.75390625" style="7" bestFit="1" customWidth="1"/>
    <col min="3" max="3" width="7.875" style="7" customWidth="1"/>
    <col min="4" max="11" width="6.625" style="7" customWidth="1"/>
    <col min="12" max="12" width="7.875" style="7" bestFit="1" customWidth="1"/>
    <col min="13" max="13" width="6.625" style="7" customWidth="1"/>
    <col min="14" max="16384" width="9.00390625" style="7" customWidth="1"/>
  </cols>
  <sheetData>
    <row r="1" spans="1:13" s="30" customFormat="1" ht="30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customHeight="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94</v>
      </c>
    </row>
    <row r="4" spans="1:14" ht="19.5" customHeight="1">
      <c r="A4" s="1"/>
      <c r="B4" s="2"/>
      <c r="C4" s="72" t="s">
        <v>1</v>
      </c>
      <c r="D4" s="74" t="s">
        <v>57</v>
      </c>
      <c r="E4" s="75"/>
      <c r="F4" s="75"/>
      <c r="G4" s="76"/>
      <c r="H4" s="74" t="s">
        <v>110</v>
      </c>
      <c r="I4" s="75"/>
      <c r="J4" s="75"/>
      <c r="K4" s="76"/>
      <c r="L4" s="33" t="s">
        <v>33</v>
      </c>
      <c r="M4" s="33" t="s">
        <v>111</v>
      </c>
      <c r="N4" s="6"/>
    </row>
    <row r="5" spans="1:16" s="12" customFormat="1" ht="34.5" customHeight="1">
      <c r="A5" s="8"/>
      <c r="B5" s="9"/>
      <c r="C5" s="73"/>
      <c r="D5" s="34" t="s">
        <v>112</v>
      </c>
      <c r="E5" s="34" t="s">
        <v>113</v>
      </c>
      <c r="F5" s="34" t="s">
        <v>114</v>
      </c>
      <c r="G5" s="34" t="s">
        <v>14</v>
      </c>
      <c r="H5" s="10" t="s">
        <v>115</v>
      </c>
      <c r="I5" s="10" t="s">
        <v>116</v>
      </c>
      <c r="J5" s="34" t="s">
        <v>87</v>
      </c>
      <c r="K5" s="10" t="s">
        <v>14</v>
      </c>
      <c r="L5" s="10" t="s">
        <v>14</v>
      </c>
      <c r="M5" s="10" t="s">
        <v>117</v>
      </c>
      <c r="N5" s="11"/>
      <c r="O5" s="11"/>
      <c r="P5" s="11"/>
    </row>
    <row r="6" spans="1:14" s="40" customFormat="1" ht="18" customHeight="1">
      <c r="A6" s="53" t="s">
        <v>139</v>
      </c>
      <c r="B6" s="14" t="s">
        <v>17</v>
      </c>
      <c r="C6" s="17">
        <f>C7+C8+C9+C22+C29+C36</f>
        <v>6765</v>
      </c>
      <c r="D6" s="18">
        <f aca="true" t="shared" si="0" ref="D6:M6">SUM(D7+D8+D9+D22+D36)</f>
        <v>2532</v>
      </c>
      <c r="E6" s="18">
        <f t="shared" si="0"/>
        <v>757</v>
      </c>
      <c r="F6" s="18">
        <f t="shared" si="0"/>
        <v>192</v>
      </c>
      <c r="G6" s="18">
        <f t="shared" si="0"/>
        <v>1314</v>
      </c>
      <c r="H6" s="18">
        <f>SUM(H7+H8+H9+H22+H36+H29)</f>
        <v>86</v>
      </c>
      <c r="I6" s="18">
        <f>SUM(I7+I8+I9+I22+I36+I29)</f>
        <v>256</v>
      </c>
      <c r="J6" s="18">
        <f t="shared" si="0"/>
        <v>725</v>
      </c>
      <c r="K6" s="18">
        <f t="shared" si="0"/>
        <v>651</v>
      </c>
      <c r="L6" s="18">
        <f t="shared" si="0"/>
        <v>114</v>
      </c>
      <c r="M6" s="18">
        <f t="shared" si="0"/>
        <v>138</v>
      </c>
      <c r="N6" s="37"/>
    </row>
    <row r="7" spans="1:13" s="40" customFormat="1" ht="18" customHeight="1">
      <c r="A7" s="27" t="s">
        <v>65</v>
      </c>
      <c r="B7" s="15" t="s">
        <v>19</v>
      </c>
      <c r="C7" s="19">
        <f aca="true" t="shared" si="1" ref="C7:C42">SUM(D7:M7)</f>
        <v>176</v>
      </c>
      <c r="D7" s="20">
        <v>30</v>
      </c>
      <c r="E7" s="20">
        <v>58</v>
      </c>
      <c r="F7" s="20">
        <v>6</v>
      </c>
      <c r="G7" s="20">
        <v>31</v>
      </c>
      <c r="H7" s="20">
        <v>3</v>
      </c>
      <c r="I7" s="20">
        <v>16</v>
      </c>
      <c r="J7" s="20">
        <v>7</v>
      </c>
      <c r="K7" s="20">
        <v>24</v>
      </c>
      <c r="L7" s="20">
        <v>1</v>
      </c>
      <c r="M7" s="21">
        <v>0</v>
      </c>
    </row>
    <row r="8" spans="1:13" s="40" customFormat="1" ht="18" customHeight="1">
      <c r="A8" s="13"/>
      <c r="B8" s="15" t="s">
        <v>22</v>
      </c>
      <c r="C8" s="19">
        <f t="shared" si="1"/>
        <v>129</v>
      </c>
      <c r="D8" s="20">
        <v>18</v>
      </c>
      <c r="E8" s="20">
        <v>49</v>
      </c>
      <c r="F8" s="20">
        <v>2</v>
      </c>
      <c r="G8" s="20">
        <v>20</v>
      </c>
      <c r="H8" s="20">
        <v>3</v>
      </c>
      <c r="I8" s="20">
        <v>12</v>
      </c>
      <c r="J8" s="20">
        <v>7</v>
      </c>
      <c r="K8" s="20">
        <v>18</v>
      </c>
      <c r="L8" s="21">
        <v>0</v>
      </c>
      <c r="M8" s="21">
        <v>0</v>
      </c>
    </row>
    <row r="9" spans="1:13" s="40" customFormat="1" ht="18" customHeight="1">
      <c r="A9" s="27" t="s">
        <v>66</v>
      </c>
      <c r="B9" s="15" t="s">
        <v>18</v>
      </c>
      <c r="C9" s="19">
        <f t="shared" si="1"/>
        <v>887</v>
      </c>
      <c r="D9" s="20">
        <v>267</v>
      </c>
      <c r="E9" s="20">
        <v>123</v>
      </c>
      <c r="F9" s="20">
        <v>53</v>
      </c>
      <c r="G9" s="20">
        <v>105</v>
      </c>
      <c r="H9" s="20">
        <v>22</v>
      </c>
      <c r="I9" s="20">
        <v>31</v>
      </c>
      <c r="J9" s="20">
        <v>101</v>
      </c>
      <c r="K9" s="20">
        <v>114</v>
      </c>
      <c r="L9" s="20">
        <v>11</v>
      </c>
      <c r="M9" s="20">
        <v>60</v>
      </c>
    </row>
    <row r="10" spans="1:13" s="40" customFormat="1" ht="18" customHeight="1">
      <c r="A10" s="29" t="s">
        <v>67</v>
      </c>
      <c r="B10" s="15" t="s">
        <v>20</v>
      </c>
      <c r="C10" s="19">
        <f t="shared" si="1"/>
        <v>94</v>
      </c>
      <c r="D10" s="20">
        <v>23</v>
      </c>
      <c r="E10" s="20">
        <v>14</v>
      </c>
      <c r="F10" s="20">
        <v>1</v>
      </c>
      <c r="G10" s="20">
        <v>11</v>
      </c>
      <c r="H10" s="20">
        <v>0</v>
      </c>
      <c r="I10" s="20">
        <v>4</v>
      </c>
      <c r="J10" s="20">
        <v>21</v>
      </c>
      <c r="K10" s="20">
        <v>9</v>
      </c>
      <c r="L10" s="20">
        <v>1</v>
      </c>
      <c r="M10" s="20">
        <v>10</v>
      </c>
    </row>
    <row r="11" spans="1:13" s="40" customFormat="1" ht="18" customHeight="1">
      <c r="A11" s="29"/>
      <c r="B11" s="15" t="s">
        <v>21</v>
      </c>
      <c r="C11" s="19">
        <f t="shared" si="1"/>
        <v>67</v>
      </c>
      <c r="D11" s="20">
        <v>12</v>
      </c>
      <c r="E11" s="20">
        <v>9</v>
      </c>
      <c r="F11" s="20">
        <v>3</v>
      </c>
      <c r="G11" s="20">
        <v>9</v>
      </c>
      <c r="H11" s="20">
        <v>7</v>
      </c>
      <c r="I11" s="20">
        <v>2</v>
      </c>
      <c r="J11" s="20">
        <v>15</v>
      </c>
      <c r="K11" s="20">
        <v>5</v>
      </c>
      <c r="L11" s="20">
        <v>2</v>
      </c>
      <c r="M11" s="20">
        <v>3</v>
      </c>
    </row>
    <row r="12" spans="1:13" s="40" customFormat="1" ht="18" customHeight="1">
      <c r="A12" s="29" t="s">
        <v>68</v>
      </c>
      <c r="B12" s="15" t="s">
        <v>19</v>
      </c>
      <c r="C12" s="19">
        <f t="shared" si="1"/>
        <v>94</v>
      </c>
      <c r="D12" s="20">
        <v>36</v>
      </c>
      <c r="E12" s="20">
        <v>11</v>
      </c>
      <c r="F12" s="20">
        <v>4</v>
      </c>
      <c r="G12" s="20">
        <v>15</v>
      </c>
      <c r="H12" s="20">
        <v>2</v>
      </c>
      <c r="I12" s="20">
        <v>2</v>
      </c>
      <c r="J12" s="20">
        <v>5</v>
      </c>
      <c r="K12" s="20">
        <v>12</v>
      </c>
      <c r="L12" s="20">
        <v>1</v>
      </c>
      <c r="M12" s="21">
        <v>6</v>
      </c>
    </row>
    <row r="13" spans="1:13" s="40" customFormat="1" ht="18" customHeight="1">
      <c r="A13" s="29"/>
      <c r="B13" s="15" t="s">
        <v>22</v>
      </c>
      <c r="C13" s="19">
        <f t="shared" si="1"/>
        <v>48</v>
      </c>
      <c r="D13" s="21">
        <v>17</v>
      </c>
      <c r="E13" s="21">
        <v>6</v>
      </c>
      <c r="F13" s="21">
        <v>3</v>
      </c>
      <c r="G13" s="21">
        <v>7</v>
      </c>
      <c r="H13" s="21">
        <v>1</v>
      </c>
      <c r="I13" s="21">
        <v>3</v>
      </c>
      <c r="J13" s="21">
        <v>5</v>
      </c>
      <c r="K13" s="21">
        <v>4</v>
      </c>
      <c r="L13" s="21">
        <v>1</v>
      </c>
      <c r="M13" s="21">
        <v>1</v>
      </c>
    </row>
    <row r="14" spans="1:13" s="40" customFormat="1" ht="18" customHeight="1">
      <c r="A14" s="29" t="s">
        <v>70</v>
      </c>
      <c r="B14" s="15" t="s">
        <v>78</v>
      </c>
      <c r="C14" s="19">
        <f t="shared" si="1"/>
        <v>74</v>
      </c>
      <c r="D14" s="21">
        <v>29</v>
      </c>
      <c r="E14" s="21">
        <v>13</v>
      </c>
      <c r="F14" s="21">
        <v>4</v>
      </c>
      <c r="G14" s="21">
        <v>7</v>
      </c>
      <c r="H14" s="21">
        <v>3</v>
      </c>
      <c r="I14" s="21">
        <v>1</v>
      </c>
      <c r="J14" s="21">
        <v>7</v>
      </c>
      <c r="K14" s="21">
        <v>10</v>
      </c>
      <c r="L14" s="21">
        <v>0</v>
      </c>
      <c r="M14" s="21">
        <v>0</v>
      </c>
    </row>
    <row r="15" spans="1:13" s="40" customFormat="1" ht="18" customHeight="1">
      <c r="A15" s="29"/>
      <c r="B15" s="15" t="s">
        <v>51</v>
      </c>
      <c r="C15" s="19">
        <f t="shared" si="1"/>
        <v>57</v>
      </c>
      <c r="D15" s="21">
        <v>21</v>
      </c>
      <c r="E15" s="21">
        <v>4</v>
      </c>
      <c r="F15" s="21">
        <v>2</v>
      </c>
      <c r="G15" s="21">
        <v>9</v>
      </c>
      <c r="H15" s="21">
        <v>2</v>
      </c>
      <c r="I15" s="21">
        <v>1</v>
      </c>
      <c r="J15" s="21">
        <v>7</v>
      </c>
      <c r="K15" s="21">
        <v>10</v>
      </c>
      <c r="L15" s="21">
        <v>0</v>
      </c>
      <c r="M15" s="21">
        <v>1</v>
      </c>
    </row>
    <row r="16" spans="1:13" s="40" customFormat="1" ht="18" customHeight="1">
      <c r="A16" s="29" t="s">
        <v>72</v>
      </c>
      <c r="B16" s="15" t="s">
        <v>39</v>
      </c>
      <c r="C16" s="19">
        <f t="shared" si="1"/>
        <v>88</v>
      </c>
      <c r="D16" s="21">
        <v>18</v>
      </c>
      <c r="E16" s="21">
        <v>12</v>
      </c>
      <c r="F16" s="21">
        <v>7</v>
      </c>
      <c r="G16" s="21">
        <v>13</v>
      </c>
      <c r="H16" s="21">
        <v>1</v>
      </c>
      <c r="I16" s="21">
        <v>2</v>
      </c>
      <c r="J16" s="21">
        <v>7</v>
      </c>
      <c r="K16" s="21">
        <v>12</v>
      </c>
      <c r="L16" s="21">
        <v>2</v>
      </c>
      <c r="M16" s="21">
        <v>14</v>
      </c>
    </row>
    <row r="17" spans="1:13" s="40" customFormat="1" ht="18" customHeight="1">
      <c r="A17" s="29"/>
      <c r="B17" s="15" t="s">
        <v>76</v>
      </c>
      <c r="C17" s="19">
        <f t="shared" si="1"/>
        <v>58</v>
      </c>
      <c r="D17" s="21">
        <v>12</v>
      </c>
      <c r="E17" s="21">
        <v>8</v>
      </c>
      <c r="F17" s="21">
        <v>1</v>
      </c>
      <c r="G17" s="21">
        <v>11</v>
      </c>
      <c r="H17" s="21">
        <v>0</v>
      </c>
      <c r="I17" s="21">
        <v>5</v>
      </c>
      <c r="J17" s="21">
        <v>4</v>
      </c>
      <c r="K17" s="21">
        <v>9</v>
      </c>
      <c r="L17" s="21">
        <v>0</v>
      </c>
      <c r="M17" s="21">
        <v>8</v>
      </c>
    </row>
    <row r="18" spans="1:13" s="40" customFormat="1" ht="18" customHeight="1">
      <c r="A18" s="29" t="s">
        <v>73</v>
      </c>
      <c r="B18" s="15" t="s">
        <v>23</v>
      </c>
      <c r="C18" s="19">
        <f t="shared" si="1"/>
        <v>84</v>
      </c>
      <c r="D18" s="21">
        <v>25</v>
      </c>
      <c r="E18" s="21">
        <v>13</v>
      </c>
      <c r="F18" s="21">
        <v>6</v>
      </c>
      <c r="G18" s="21">
        <v>7</v>
      </c>
      <c r="H18" s="21">
        <v>3</v>
      </c>
      <c r="I18" s="21">
        <v>3</v>
      </c>
      <c r="J18" s="21">
        <v>9</v>
      </c>
      <c r="K18" s="21">
        <v>15</v>
      </c>
      <c r="L18" s="21">
        <v>2</v>
      </c>
      <c r="M18" s="21">
        <v>1</v>
      </c>
    </row>
    <row r="19" spans="1:13" s="40" customFormat="1" ht="18" customHeight="1">
      <c r="A19" s="29"/>
      <c r="B19" s="15" t="s">
        <v>76</v>
      </c>
      <c r="C19" s="19">
        <f t="shared" si="1"/>
        <v>54</v>
      </c>
      <c r="D19" s="21">
        <v>21</v>
      </c>
      <c r="E19" s="21">
        <v>7</v>
      </c>
      <c r="F19" s="21">
        <v>7</v>
      </c>
      <c r="G19" s="21">
        <v>4</v>
      </c>
      <c r="H19" s="21">
        <v>1</v>
      </c>
      <c r="I19" s="21">
        <v>1</v>
      </c>
      <c r="J19" s="21">
        <v>3</v>
      </c>
      <c r="K19" s="21">
        <v>8</v>
      </c>
      <c r="L19" s="21">
        <v>1</v>
      </c>
      <c r="M19" s="21">
        <v>1</v>
      </c>
    </row>
    <row r="20" spans="1:13" s="40" customFormat="1" ht="18" customHeight="1">
      <c r="A20" s="29" t="s">
        <v>74</v>
      </c>
      <c r="B20" s="15" t="s">
        <v>83</v>
      </c>
      <c r="C20" s="19">
        <f t="shared" si="1"/>
        <v>89</v>
      </c>
      <c r="D20" s="21">
        <v>31</v>
      </c>
      <c r="E20" s="21">
        <v>14</v>
      </c>
      <c r="F20" s="21">
        <v>8</v>
      </c>
      <c r="G20" s="21">
        <v>5</v>
      </c>
      <c r="H20" s="21">
        <v>0</v>
      </c>
      <c r="I20" s="21">
        <v>4</v>
      </c>
      <c r="J20" s="21">
        <v>9</v>
      </c>
      <c r="K20" s="21">
        <v>10</v>
      </c>
      <c r="L20" s="21">
        <v>1</v>
      </c>
      <c r="M20" s="21">
        <v>7</v>
      </c>
    </row>
    <row r="21" spans="1:13" s="40" customFormat="1" ht="18" customHeight="1">
      <c r="A21" s="29"/>
      <c r="B21" s="15" t="s">
        <v>76</v>
      </c>
      <c r="C21" s="19">
        <f t="shared" si="1"/>
        <v>80</v>
      </c>
      <c r="D21" s="21">
        <v>22</v>
      </c>
      <c r="E21" s="21">
        <v>12</v>
      </c>
      <c r="F21" s="21">
        <v>7</v>
      </c>
      <c r="G21" s="21">
        <v>7</v>
      </c>
      <c r="H21" s="21">
        <v>2</v>
      </c>
      <c r="I21" s="21">
        <v>3</v>
      </c>
      <c r="J21" s="21">
        <v>9</v>
      </c>
      <c r="K21" s="21">
        <v>10</v>
      </c>
      <c r="L21" s="21">
        <v>0</v>
      </c>
      <c r="M21" s="21">
        <v>8</v>
      </c>
    </row>
    <row r="22" spans="1:13" s="40" customFormat="1" ht="18" customHeight="1">
      <c r="A22" s="27" t="s">
        <v>75</v>
      </c>
      <c r="B22" s="15" t="s">
        <v>80</v>
      </c>
      <c r="C22" s="19">
        <f t="shared" si="1"/>
        <v>1306</v>
      </c>
      <c r="D22" s="21">
        <v>485</v>
      </c>
      <c r="E22" s="21">
        <v>136</v>
      </c>
      <c r="F22" s="21">
        <v>44</v>
      </c>
      <c r="G22" s="21">
        <v>140</v>
      </c>
      <c r="H22" s="21">
        <v>24</v>
      </c>
      <c r="I22" s="21">
        <v>46</v>
      </c>
      <c r="J22" s="21">
        <v>213</v>
      </c>
      <c r="K22" s="21">
        <v>115</v>
      </c>
      <c r="L22" s="21">
        <v>25</v>
      </c>
      <c r="M22" s="21">
        <v>78</v>
      </c>
    </row>
    <row r="23" spans="1:13" s="40" customFormat="1" ht="18" customHeight="1">
      <c r="A23" s="29" t="s">
        <v>67</v>
      </c>
      <c r="B23" s="15" t="s">
        <v>82</v>
      </c>
      <c r="C23" s="19">
        <f t="shared" si="1"/>
        <v>263</v>
      </c>
      <c r="D23" s="21">
        <v>95</v>
      </c>
      <c r="E23" s="21">
        <v>28</v>
      </c>
      <c r="F23" s="21">
        <v>8</v>
      </c>
      <c r="G23" s="21">
        <v>30</v>
      </c>
      <c r="H23" s="21">
        <v>4</v>
      </c>
      <c r="I23" s="21">
        <v>7</v>
      </c>
      <c r="J23" s="21">
        <v>44</v>
      </c>
      <c r="K23" s="21">
        <v>22</v>
      </c>
      <c r="L23" s="21">
        <v>4</v>
      </c>
      <c r="M23" s="21">
        <v>21</v>
      </c>
    </row>
    <row r="24" spans="1:13" s="40" customFormat="1" ht="18" customHeight="1">
      <c r="A24" s="29"/>
      <c r="B24" s="15" t="s">
        <v>76</v>
      </c>
      <c r="C24" s="19">
        <f t="shared" si="1"/>
        <v>174</v>
      </c>
      <c r="D24" s="21">
        <v>72</v>
      </c>
      <c r="E24" s="21">
        <v>15</v>
      </c>
      <c r="F24" s="21">
        <v>5</v>
      </c>
      <c r="G24" s="21">
        <v>20</v>
      </c>
      <c r="H24" s="21">
        <v>3</v>
      </c>
      <c r="I24" s="21">
        <v>7</v>
      </c>
      <c r="J24" s="21">
        <v>29</v>
      </c>
      <c r="K24" s="21">
        <v>14</v>
      </c>
      <c r="L24" s="21">
        <v>1</v>
      </c>
      <c r="M24" s="21">
        <v>8</v>
      </c>
    </row>
    <row r="25" spans="1:13" s="40" customFormat="1" ht="18" customHeight="1">
      <c r="A25" s="29" t="s">
        <v>68</v>
      </c>
      <c r="B25" s="15" t="s">
        <v>83</v>
      </c>
      <c r="C25" s="19">
        <f t="shared" si="1"/>
        <v>275</v>
      </c>
      <c r="D25" s="21">
        <v>103</v>
      </c>
      <c r="E25" s="21">
        <v>30</v>
      </c>
      <c r="F25" s="21">
        <v>8</v>
      </c>
      <c r="G25" s="21">
        <v>29</v>
      </c>
      <c r="H25" s="21">
        <v>5</v>
      </c>
      <c r="I25" s="21">
        <v>9</v>
      </c>
      <c r="J25" s="21">
        <v>46</v>
      </c>
      <c r="K25" s="21">
        <v>25</v>
      </c>
      <c r="L25" s="21">
        <v>5</v>
      </c>
      <c r="M25" s="21">
        <v>15</v>
      </c>
    </row>
    <row r="26" spans="1:13" s="40" customFormat="1" ht="18" customHeight="1">
      <c r="A26" s="29"/>
      <c r="B26" s="15" t="s">
        <v>76</v>
      </c>
      <c r="C26" s="19">
        <f t="shared" si="1"/>
        <v>175</v>
      </c>
      <c r="D26" s="21">
        <v>66</v>
      </c>
      <c r="E26" s="21">
        <v>17</v>
      </c>
      <c r="F26" s="21">
        <v>8</v>
      </c>
      <c r="G26" s="21">
        <v>16</v>
      </c>
      <c r="H26" s="21">
        <v>4</v>
      </c>
      <c r="I26" s="21">
        <v>8</v>
      </c>
      <c r="J26" s="21">
        <v>25</v>
      </c>
      <c r="K26" s="21">
        <v>15</v>
      </c>
      <c r="L26" s="21">
        <v>8</v>
      </c>
      <c r="M26" s="21">
        <v>8</v>
      </c>
    </row>
    <row r="27" spans="1:13" s="40" customFormat="1" ht="18" customHeight="1">
      <c r="A27" s="29" t="s">
        <v>70</v>
      </c>
      <c r="B27" s="15" t="s">
        <v>23</v>
      </c>
      <c r="C27" s="19">
        <f t="shared" si="1"/>
        <v>250</v>
      </c>
      <c r="D27" s="21">
        <v>91</v>
      </c>
      <c r="E27" s="21">
        <v>34</v>
      </c>
      <c r="F27" s="21">
        <v>10</v>
      </c>
      <c r="G27" s="21">
        <v>20</v>
      </c>
      <c r="H27" s="21">
        <v>6</v>
      </c>
      <c r="I27" s="21">
        <v>8</v>
      </c>
      <c r="J27" s="21">
        <v>46</v>
      </c>
      <c r="K27" s="21">
        <v>19</v>
      </c>
      <c r="L27" s="21">
        <v>2</v>
      </c>
      <c r="M27" s="21">
        <v>14</v>
      </c>
    </row>
    <row r="28" spans="1:13" s="40" customFormat="1" ht="18" customHeight="1">
      <c r="A28" s="29"/>
      <c r="B28" s="15" t="s">
        <v>24</v>
      </c>
      <c r="C28" s="19">
        <f t="shared" si="1"/>
        <v>169</v>
      </c>
      <c r="D28" s="21">
        <v>58</v>
      </c>
      <c r="E28" s="21">
        <v>12</v>
      </c>
      <c r="F28" s="21">
        <v>5</v>
      </c>
      <c r="G28" s="21">
        <v>25</v>
      </c>
      <c r="H28" s="21">
        <v>2</v>
      </c>
      <c r="I28" s="21">
        <v>7</v>
      </c>
      <c r="J28" s="21">
        <v>23</v>
      </c>
      <c r="K28" s="21">
        <v>20</v>
      </c>
      <c r="L28" s="21">
        <v>5</v>
      </c>
      <c r="M28" s="21">
        <v>12</v>
      </c>
    </row>
    <row r="29" spans="1:13" s="40" customFormat="1" ht="18" customHeight="1">
      <c r="A29" s="27" t="s">
        <v>77</v>
      </c>
      <c r="B29" s="15" t="s">
        <v>80</v>
      </c>
      <c r="C29" s="19">
        <f t="shared" si="1"/>
        <v>35</v>
      </c>
      <c r="D29" s="21">
        <v>0</v>
      </c>
      <c r="E29" s="21">
        <v>0</v>
      </c>
      <c r="F29" s="21">
        <v>0</v>
      </c>
      <c r="G29" s="21">
        <v>0</v>
      </c>
      <c r="H29" s="21">
        <v>14</v>
      </c>
      <c r="I29" s="21">
        <v>21</v>
      </c>
      <c r="J29" s="21">
        <v>0</v>
      </c>
      <c r="K29" s="21">
        <v>0</v>
      </c>
      <c r="L29" s="21">
        <v>0</v>
      </c>
      <c r="M29" s="21">
        <v>0</v>
      </c>
    </row>
    <row r="30" spans="1:13" s="40" customFormat="1" ht="18" customHeight="1">
      <c r="A30" s="29" t="s">
        <v>67</v>
      </c>
      <c r="B30" s="15" t="s">
        <v>78</v>
      </c>
      <c r="C30" s="19">
        <f t="shared" si="1"/>
        <v>5</v>
      </c>
      <c r="D30" s="21">
        <v>0</v>
      </c>
      <c r="E30" s="21">
        <v>0</v>
      </c>
      <c r="F30" s="21">
        <v>0</v>
      </c>
      <c r="G30" s="21">
        <v>0</v>
      </c>
      <c r="H30" s="21">
        <v>2</v>
      </c>
      <c r="I30" s="21">
        <v>3</v>
      </c>
      <c r="J30" s="21">
        <v>0</v>
      </c>
      <c r="K30" s="21">
        <v>0</v>
      </c>
      <c r="L30" s="21">
        <v>0</v>
      </c>
      <c r="M30" s="21">
        <v>0</v>
      </c>
    </row>
    <row r="31" spans="1:13" s="40" customFormat="1" ht="18" customHeight="1">
      <c r="A31" s="29"/>
      <c r="B31" s="15" t="s">
        <v>76</v>
      </c>
      <c r="C31" s="19">
        <f t="shared" si="1"/>
        <v>3</v>
      </c>
      <c r="D31" s="21">
        <v>0</v>
      </c>
      <c r="E31" s="21">
        <v>0</v>
      </c>
      <c r="F31" s="21">
        <v>0</v>
      </c>
      <c r="G31" s="21">
        <v>0</v>
      </c>
      <c r="H31" s="21">
        <v>1</v>
      </c>
      <c r="I31" s="21">
        <v>2</v>
      </c>
      <c r="J31" s="21">
        <v>0</v>
      </c>
      <c r="K31" s="21">
        <v>0</v>
      </c>
      <c r="L31" s="21">
        <v>0</v>
      </c>
      <c r="M31" s="21">
        <v>0</v>
      </c>
    </row>
    <row r="32" spans="1:13" s="40" customFormat="1" ht="18" customHeight="1">
      <c r="A32" s="29" t="s">
        <v>68</v>
      </c>
      <c r="B32" s="15" t="s">
        <v>39</v>
      </c>
      <c r="C32" s="19">
        <f t="shared" si="1"/>
        <v>7</v>
      </c>
      <c r="D32" s="21">
        <v>0</v>
      </c>
      <c r="E32" s="21">
        <v>0</v>
      </c>
      <c r="F32" s="21">
        <v>0</v>
      </c>
      <c r="G32" s="21">
        <v>0</v>
      </c>
      <c r="H32" s="21">
        <v>2</v>
      </c>
      <c r="I32" s="21">
        <v>5</v>
      </c>
      <c r="J32" s="21">
        <v>0</v>
      </c>
      <c r="K32" s="21">
        <v>0</v>
      </c>
      <c r="L32" s="21">
        <v>0</v>
      </c>
      <c r="M32" s="21">
        <v>0</v>
      </c>
    </row>
    <row r="33" spans="1:13" s="40" customFormat="1" ht="18" customHeight="1">
      <c r="A33" s="29"/>
      <c r="B33" s="15" t="s">
        <v>71</v>
      </c>
      <c r="C33" s="19">
        <f t="shared" si="1"/>
        <v>7</v>
      </c>
      <c r="D33" s="21">
        <v>0</v>
      </c>
      <c r="E33" s="21">
        <v>0</v>
      </c>
      <c r="F33" s="21">
        <v>0</v>
      </c>
      <c r="G33" s="21">
        <v>0</v>
      </c>
      <c r="H33" s="21">
        <v>1</v>
      </c>
      <c r="I33" s="21">
        <v>6</v>
      </c>
      <c r="J33" s="21">
        <v>0</v>
      </c>
      <c r="K33" s="21">
        <v>0</v>
      </c>
      <c r="L33" s="21">
        <v>0</v>
      </c>
      <c r="M33" s="21">
        <v>0</v>
      </c>
    </row>
    <row r="34" spans="1:13" s="40" customFormat="1" ht="18" customHeight="1">
      <c r="A34" s="29" t="s">
        <v>70</v>
      </c>
      <c r="B34" s="15" t="s">
        <v>23</v>
      </c>
      <c r="C34" s="19">
        <f t="shared" si="1"/>
        <v>8</v>
      </c>
      <c r="D34" s="21">
        <v>0</v>
      </c>
      <c r="E34" s="21">
        <v>0</v>
      </c>
      <c r="F34" s="21">
        <v>0</v>
      </c>
      <c r="G34" s="21">
        <v>0</v>
      </c>
      <c r="H34" s="21">
        <v>7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</row>
    <row r="35" spans="1:13" s="40" customFormat="1" ht="18" customHeight="1">
      <c r="A35" s="29"/>
      <c r="B35" s="15" t="s">
        <v>76</v>
      </c>
      <c r="C35" s="19">
        <f t="shared" si="1"/>
        <v>5</v>
      </c>
      <c r="D35" s="21">
        <v>0</v>
      </c>
      <c r="E35" s="21">
        <v>0</v>
      </c>
      <c r="F35" s="21">
        <v>0</v>
      </c>
      <c r="G35" s="21">
        <v>0</v>
      </c>
      <c r="H35" s="21">
        <v>1</v>
      </c>
      <c r="I35" s="21">
        <v>4</v>
      </c>
      <c r="J35" s="21">
        <v>0</v>
      </c>
      <c r="K35" s="21">
        <v>0</v>
      </c>
      <c r="L35" s="21">
        <v>0</v>
      </c>
      <c r="M35" s="21">
        <v>0</v>
      </c>
    </row>
    <row r="36" spans="1:13" s="40" customFormat="1" ht="18" customHeight="1">
      <c r="A36" s="27" t="s">
        <v>79</v>
      </c>
      <c r="B36" s="15" t="s">
        <v>18</v>
      </c>
      <c r="C36" s="19">
        <f t="shared" si="1"/>
        <v>4232</v>
      </c>
      <c r="D36" s="21">
        <v>1732</v>
      </c>
      <c r="E36" s="21">
        <v>391</v>
      </c>
      <c r="F36" s="21">
        <v>87</v>
      </c>
      <c r="G36" s="21">
        <v>1018</v>
      </c>
      <c r="H36" s="21">
        <v>20</v>
      </c>
      <c r="I36" s="21">
        <v>130</v>
      </c>
      <c r="J36" s="21">
        <v>397</v>
      </c>
      <c r="K36" s="21">
        <v>380</v>
      </c>
      <c r="L36" s="21">
        <v>77</v>
      </c>
      <c r="M36" s="21">
        <v>0</v>
      </c>
    </row>
    <row r="37" spans="1:13" s="40" customFormat="1" ht="18" customHeight="1">
      <c r="A37" s="29" t="s">
        <v>67</v>
      </c>
      <c r="B37" s="15" t="s">
        <v>82</v>
      </c>
      <c r="C37" s="19">
        <f t="shared" si="1"/>
        <v>951</v>
      </c>
      <c r="D37" s="21">
        <v>408</v>
      </c>
      <c r="E37" s="21">
        <v>74</v>
      </c>
      <c r="F37" s="21">
        <v>20</v>
      </c>
      <c r="G37" s="21">
        <v>238</v>
      </c>
      <c r="H37" s="21">
        <v>5</v>
      </c>
      <c r="I37" s="21">
        <v>22</v>
      </c>
      <c r="J37" s="21">
        <v>85</v>
      </c>
      <c r="K37" s="21">
        <v>82</v>
      </c>
      <c r="L37" s="21">
        <v>17</v>
      </c>
      <c r="M37" s="21">
        <v>0</v>
      </c>
    </row>
    <row r="38" spans="1:13" s="40" customFormat="1" ht="18" customHeight="1">
      <c r="A38" s="29"/>
      <c r="B38" s="15" t="s">
        <v>76</v>
      </c>
      <c r="C38" s="19">
        <f t="shared" si="1"/>
        <v>577</v>
      </c>
      <c r="D38" s="21">
        <v>247</v>
      </c>
      <c r="E38" s="21">
        <v>62</v>
      </c>
      <c r="F38" s="21">
        <v>9</v>
      </c>
      <c r="G38" s="21">
        <v>136</v>
      </c>
      <c r="H38" s="21">
        <v>3</v>
      </c>
      <c r="I38" s="21">
        <v>10</v>
      </c>
      <c r="J38" s="21">
        <v>55</v>
      </c>
      <c r="K38" s="21">
        <v>45</v>
      </c>
      <c r="L38" s="21">
        <v>10</v>
      </c>
      <c r="M38" s="21">
        <v>0</v>
      </c>
    </row>
    <row r="39" spans="1:13" s="40" customFormat="1" ht="18" customHeight="1">
      <c r="A39" s="29" t="s">
        <v>68</v>
      </c>
      <c r="B39" s="15" t="s">
        <v>23</v>
      </c>
      <c r="C39" s="19">
        <f t="shared" si="1"/>
        <v>838</v>
      </c>
      <c r="D39" s="21">
        <v>347</v>
      </c>
      <c r="E39" s="21">
        <v>70</v>
      </c>
      <c r="F39" s="21">
        <v>16</v>
      </c>
      <c r="G39" s="21">
        <v>196</v>
      </c>
      <c r="H39" s="21">
        <v>3</v>
      </c>
      <c r="I39" s="21">
        <v>32</v>
      </c>
      <c r="J39" s="21">
        <v>89</v>
      </c>
      <c r="K39" s="21">
        <v>71</v>
      </c>
      <c r="L39" s="21">
        <v>14</v>
      </c>
      <c r="M39" s="21">
        <v>0</v>
      </c>
    </row>
    <row r="40" spans="1:13" s="40" customFormat="1" ht="18" customHeight="1">
      <c r="A40" s="29"/>
      <c r="B40" s="15" t="s">
        <v>76</v>
      </c>
      <c r="C40" s="19">
        <f t="shared" si="1"/>
        <v>577</v>
      </c>
      <c r="D40" s="21">
        <v>227</v>
      </c>
      <c r="E40" s="21">
        <v>48</v>
      </c>
      <c r="F40" s="21">
        <v>15</v>
      </c>
      <c r="G40" s="21">
        <v>147</v>
      </c>
      <c r="H40" s="21">
        <v>4</v>
      </c>
      <c r="I40" s="21">
        <v>19</v>
      </c>
      <c r="J40" s="21">
        <v>50</v>
      </c>
      <c r="K40" s="21">
        <v>57</v>
      </c>
      <c r="L40" s="21">
        <v>10</v>
      </c>
      <c r="M40" s="21">
        <v>0</v>
      </c>
    </row>
    <row r="41" spans="1:24" s="40" customFormat="1" ht="18" customHeight="1">
      <c r="A41" s="29" t="s">
        <v>70</v>
      </c>
      <c r="B41" s="15" t="s">
        <v>23</v>
      </c>
      <c r="C41" s="19">
        <f t="shared" si="1"/>
        <v>760</v>
      </c>
      <c r="D41" s="21">
        <v>299</v>
      </c>
      <c r="E41" s="21">
        <v>80</v>
      </c>
      <c r="F41" s="21">
        <v>11</v>
      </c>
      <c r="G41" s="21">
        <v>193</v>
      </c>
      <c r="H41" s="21">
        <v>2</v>
      </c>
      <c r="I41" s="21">
        <v>24</v>
      </c>
      <c r="J41" s="21">
        <v>70</v>
      </c>
      <c r="K41" s="21">
        <v>66</v>
      </c>
      <c r="L41" s="21">
        <v>15</v>
      </c>
      <c r="M41" s="21"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40" customFormat="1" ht="18" customHeight="1">
      <c r="A42" s="29"/>
      <c r="B42" s="15" t="s">
        <v>76</v>
      </c>
      <c r="C42" s="19">
        <f t="shared" si="1"/>
        <v>529</v>
      </c>
      <c r="D42" s="21">
        <v>204</v>
      </c>
      <c r="E42" s="21">
        <v>57</v>
      </c>
      <c r="F42" s="21">
        <v>16</v>
      </c>
      <c r="G42" s="21">
        <v>108</v>
      </c>
      <c r="H42" s="21">
        <v>3</v>
      </c>
      <c r="I42" s="21">
        <v>23</v>
      </c>
      <c r="J42" s="21">
        <v>48</v>
      </c>
      <c r="K42" s="21">
        <v>59</v>
      </c>
      <c r="L42" s="21">
        <v>11</v>
      </c>
      <c r="M42" s="21"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2:13" s="40" customFormat="1" ht="18" customHeight="1">
      <c r="B43" s="14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4" s="40" customFormat="1" ht="18" customHeight="1">
      <c r="A44" s="54" t="s">
        <v>25</v>
      </c>
      <c r="B44" s="14" t="s">
        <v>26</v>
      </c>
      <c r="C44" s="22">
        <f aca="true" t="shared" si="2" ref="C44:C52">SUM(D44:M44)</f>
        <v>1853</v>
      </c>
      <c r="D44" s="24">
        <v>755</v>
      </c>
      <c r="E44" s="24">
        <v>231</v>
      </c>
      <c r="F44" s="24">
        <v>51</v>
      </c>
      <c r="G44" s="24">
        <v>351</v>
      </c>
      <c r="H44" s="24">
        <v>25</v>
      </c>
      <c r="I44" s="24">
        <v>86</v>
      </c>
      <c r="J44" s="24">
        <v>189</v>
      </c>
      <c r="K44" s="24">
        <v>100</v>
      </c>
      <c r="L44" s="24">
        <v>33</v>
      </c>
      <c r="M44" s="24">
        <v>32</v>
      </c>
      <c r="N44" s="37"/>
    </row>
    <row r="45" spans="1:13" s="40" customFormat="1" ht="18" customHeight="1">
      <c r="A45" s="27" t="s">
        <v>84</v>
      </c>
      <c r="B45" s="15" t="s">
        <v>27</v>
      </c>
      <c r="C45" s="19">
        <f t="shared" si="2"/>
        <v>98</v>
      </c>
      <c r="D45" s="21">
        <v>29</v>
      </c>
      <c r="E45" s="21">
        <v>19</v>
      </c>
      <c r="F45" s="21">
        <v>5</v>
      </c>
      <c r="G45" s="21">
        <v>6</v>
      </c>
      <c r="H45" s="21">
        <v>3</v>
      </c>
      <c r="I45" s="21">
        <v>4</v>
      </c>
      <c r="J45" s="21">
        <v>15</v>
      </c>
      <c r="K45" s="21">
        <v>6</v>
      </c>
      <c r="L45" s="21">
        <v>1</v>
      </c>
      <c r="M45" s="21">
        <v>10</v>
      </c>
    </row>
    <row r="46" spans="1:13" s="40" customFormat="1" ht="18" customHeight="1">
      <c r="A46" s="27"/>
      <c r="B46" s="15" t="s">
        <v>28</v>
      </c>
      <c r="C46" s="19">
        <f t="shared" si="2"/>
        <v>67</v>
      </c>
      <c r="D46" s="21">
        <v>25</v>
      </c>
      <c r="E46" s="21">
        <v>10</v>
      </c>
      <c r="F46" s="21">
        <v>3</v>
      </c>
      <c r="G46" s="21">
        <v>6</v>
      </c>
      <c r="H46" s="21">
        <v>1</v>
      </c>
      <c r="I46" s="21">
        <v>4</v>
      </c>
      <c r="J46" s="21">
        <v>5</v>
      </c>
      <c r="K46" s="21">
        <v>5</v>
      </c>
      <c r="L46" s="21">
        <v>2</v>
      </c>
      <c r="M46" s="21">
        <v>6</v>
      </c>
    </row>
    <row r="47" spans="1:13" s="40" customFormat="1" ht="18" customHeight="1">
      <c r="A47" s="27" t="s">
        <v>75</v>
      </c>
      <c r="B47" s="15" t="s">
        <v>27</v>
      </c>
      <c r="C47" s="19">
        <f t="shared" si="2"/>
        <v>251</v>
      </c>
      <c r="D47" s="21">
        <v>100</v>
      </c>
      <c r="E47" s="21">
        <v>28</v>
      </c>
      <c r="F47" s="21">
        <v>13</v>
      </c>
      <c r="G47" s="21">
        <v>30</v>
      </c>
      <c r="H47" s="21">
        <v>5</v>
      </c>
      <c r="I47" s="21">
        <v>15</v>
      </c>
      <c r="J47" s="21">
        <v>34</v>
      </c>
      <c r="K47" s="21">
        <v>13</v>
      </c>
      <c r="L47" s="21">
        <v>3</v>
      </c>
      <c r="M47" s="21">
        <v>10</v>
      </c>
    </row>
    <row r="48" spans="1:13" s="40" customFormat="1" ht="18" customHeight="1">
      <c r="A48" s="27"/>
      <c r="B48" s="15" t="s">
        <v>28</v>
      </c>
      <c r="C48" s="19">
        <f t="shared" si="2"/>
        <v>151</v>
      </c>
      <c r="D48" s="21">
        <v>68</v>
      </c>
      <c r="E48" s="21">
        <v>24</v>
      </c>
      <c r="F48" s="21">
        <v>5</v>
      </c>
      <c r="G48" s="21">
        <v>16</v>
      </c>
      <c r="H48" s="21">
        <v>2</v>
      </c>
      <c r="I48" s="21">
        <v>2</v>
      </c>
      <c r="J48" s="21">
        <v>21</v>
      </c>
      <c r="K48" s="21">
        <v>7</v>
      </c>
      <c r="L48" s="21">
        <v>0</v>
      </c>
      <c r="M48" s="21">
        <v>6</v>
      </c>
    </row>
    <row r="49" spans="1:13" s="40" customFormat="1" ht="18" customHeight="1">
      <c r="A49" s="27" t="s">
        <v>77</v>
      </c>
      <c r="B49" s="15" t="s">
        <v>27</v>
      </c>
      <c r="C49" s="19">
        <f t="shared" si="2"/>
        <v>12</v>
      </c>
      <c r="D49" s="21">
        <v>0</v>
      </c>
      <c r="E49" s="21">
        <v>0</v>
      </c>
      <c r="F49" s="21">
        <v>0</v>
      </c>
      <c r="G49" s="21">
        <v>0</v>
      </c>
      <c r="H49" s="21">
        <v>5</v>
      </c>
      <c r="I49" s="21">
        <v>7</v>
      </c>
      <c r="J49" s="21">
        <v>0</v>
      </c>
      <c r="K49" s="21">
        <v>0</v>
      </c>
      <c r="L49" s="21">
        <v>0</v>
      </c>
      <c r="M49" s="21">
        <v>0</v>
      </c>
    </row>
    <row r="50" spans="1:13" s="40" customFormat="1" ht="18" customHeight="1">
      <c r="A50" s="28"/>
      <c r="B50" s="15" t="s">
        <v>28</v>
      </c>
      <c r="C50" s="19">
        <f t="shared" si="2"/>
        <v>3</v>
      </c>
      <c r="D50" s="21">
        <v>0</v>
      </c>
      <c r="E50" s="21">
        <v>0</v>
      </c>
      <c r="F50" s="21">
        <v>0</v>
      </c>
      <c r="G50" s="21">
        <v>0</v>
      </c>
      <c r="H50" s="21">
        <v>1</v>
      </c>
      <c r="I50" s="21">
        <v>2</v>
      </c>
      <c r="J50" s="21">
        <v>0</v>
      </c>
      <c r="K50" s="21">
        <v>0</v>
      </c>
      <c r="L50" s="21">
        <v>0</v>
      </c>
      <c r="M50" s="21">
        <v>0</v>
      </c>
    </row>
    <row r="51" spans="1:13" s="40" customFormat="1" ht="18" customHeight="1">
      <c r="A51" s="27" t="s">
        <v>79</v>
      </c>
      <c r="B51" s="15" t="s">
        <v>27</v>
      </c>
      <c r="C51" s="19">
        <f t="shared" si="2"/>
        <v>733</v>
      </c>
      <c r="D51" s="21">
        <v>314</v>
      </c>
      <c r="E51" s="21">
        <v>82</v>
      </c>
      <c r="F51" s="21">
        <v>17</v>
      </c>
      <c r="G51" s="21">
        <v>158</v>
      </c>
      <c r="H51" s="21">
        <v>4</v>
      </c>
      <c r="I51" s="21">
        <v>33</v>
      </c>
      <c r="J51" s="21">
        <v>62</v>
      </c>
      <c r="K51" s="21">
        <v>45</v>
      </c>
      <c r="L51" s="21">
        <v>18</v>
      </c>
      <c r="M51" s="21">
        <v>0</v>
      </c>
    </row>
    <row r="52" spans="1:13" s="40" customFormat="1" ht="18" customHeight="1" thickBot="1">
      <c r="A52" s="16"/>
      <c r="B52" s="48" t="s">
        <v>28</v>
      </c>
      <c r="C52" s="25">
        <f t="shared" si="2"/>
        <v>538</v>
      </c>
      <c r="D52" s="26">
        <v>219</v>
      </c>
      <c r="E52" s="26">
        <v>68</v>
      </c>
      <c r="F52" s="26">
        <v>8</v>
      </c>
      <c r="G52" s="26">
        <v>135</v>
      </c>
      <c r="H52" s="26">
        <v>4</v>
      </c>
      <c r="I52" s="26">
        <v>19</v>
      </c>
      <c r="J52" s="26">
        <v>52</v>
      </c>
      <c r="K52" s="26">
        <v>24</v>
      </c>
      <c r="L52" s="26">
        <v>9</v>
      </c>
      <c r="M52" s="26">
        <v>0</v>
      </c>
    </row>
    <row r="53" spans="3:13" ht="15.75"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</sheetData>
  <sheetProtection/>
  <mergeCells count="5">
    <mergeCell ref="A1:M1"/>
    <mergeCell ref="A2:M2"/>
    <mergeCell ref="C4:C5"/>
    <mergeCell ref="D4:G4"/>
    <mergeCell ref="H4:K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pane ySplit="5" topLeftCell="A6" activePane="bottomLeft" state="frozen"/>
      <selection pane="topLeft" activeCell="C44" sqref="C44:N44"/>
      <selection pane="bottomLeft" activeCell="G12" sqref="G12"/>
    </sheetView>
  </sheetViews>
  <sheetFormatPr defaultColWidth="9.00390625" defaultRowHeight="16.5"/>
  <cols>
    <col min="1" max="1" width="21.50390625" style="7" bestFit="1" customWidth="1"/>
    <col min="2" max="2" width="3.75390625" style="7" bestFit="1" customWidth="1"/>
    <col min="3" max="3" width="7.875" style="7" customWidth="1"/>
    <col min="4" max="11" width="6.625" style="7" customWidth="1"/>
    <col min="12" max="12" width="7.875" style="7" bestFit="1" customWidth="1"/>
    <col min="13" max="13" width="6.625" style="7" customWidth="1"/>
    <col min="14" max="16384" width="9.00390625" style="7" customWidth="1"/>
  </cols>
  <sheetData>
    <row r="1" spans="1:13" s="30" customFormat="1" ht="30" customHeight="1">
      <c r="A1" s="70" t="s">
        <v>103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customHeight="1">
      <c r="A2" s="71" t="s">
        <v>104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53</v>
      </c>
    </row>
    <row r="4" spans="1:14" ht="19.5" customHeight="1">
      <c r="A4" s="1"/>
      <c r="B4" s="2"/>
      <c r="C4" s="72" t="s">
        <v>54</v>
      </c>
      <c r="D4" s="74" t="s">
        <v>105</v>
      </c>
      <c r="E4" s="75"/>
      <c r="F4" s="75"/>
      <c r="G4" s="76"/>
      <c r="H4" s="74" t="s">
        <v>44</v>
      </c>
      <c r="I4" s="75"/>
      <c r="J4" s="75"/>
      <c r="K4" s="76"/>
      <c r="L4" s="33" t="s">
        <v>106</v>
      </c>
      <c r="M4" s="33" t="s">
        <v>107</v>
      </c>
      <c r="N4" s="6"/>
    </row>
    <row r="5" spans="1:16" s="12" customFormat="1" ht="34.5" customHeight="1">
      <c r="A5" s="8"/>
      <c r="B5" s="9"/>
      <c r="C5" s="73"/>
      <c r="D5" s="34" t="s">
        <v>34</v>
      </c>
      <c r="E5" s="34" t="s">
        <v>96</v>
      </c>
      <c r="F5" s="34" t="s">
        <v>35</v>
      </c>
      <c r="G5" s="34" t="s">
        <v>99</v>
      </c>
      <c r="H5" s="10" t="s">
        <v>88</v>
      </c>
      <c r="I5" s="10" t="s">
        <v>96</v>
      </c>
      <c r="J5" s="34" t="s">
        <v>11</v>
      </c>
      <c r="K5" s="10" t="s">
        <v>47</v>
      </c>
      <c r="L5" s="10" t="s">
        <v>99</v>
      </c>
      <c r="M5" s="10" t="s">
        <v>11</v>
      </c>
      <c r="N5" s="11"/>
      <c r="O5" s="11"/>
      <c r="P5" s="11"/>
    </row>
    <row r="6" spans="1:14" s="40" customFormat="1" ht="18" customHeight="1">
      <c r="A6" s="53" t="s">
        <v>139</v>
      </c>
      <c r="B6" s="14" t="s">
        <v>17</v>
      </c>
      <c r="C6" s="17">
        <f>C7+C8+C9+C22+C29+C36</f>
        <v>6875</v>
      </c>
      <c r="D6" s="18">
        <v>2698</v>
      </c>
      <c r="E6" s="18">
        <v>739</v>
      </c>
      <c r="F6" s="18">
        <v>191</v>
      </c>
      <c r="G6" s="18">
        <v>1398</v>
      </c>
      <c r="H6" s="18">
        <v>752</v>
      </c>
      <c r="I6" s="18">
        <v>225</v>
      </c>
      <c r="J6" s="18">
        <v>91</v>
      </c>
      <c r="K6" s="18">
        <v>534</v>
      </c>
      <c r="L6" s="18">
        <v>119</v>
      </c>
      <c r="M6" s="18">
        <v>128</v>
      </c>
      <c r="N6" s="37"/>
    </row>
    <row r="7" spans="1:13" s="40" customFormat="1" ht="18" customHeight="1">
      <c r="A7" s="27" t="s">
        <v>108</v>
      </c>
      <c r="B7" s="15" t="s">
        <v>19</v>
      </c>
      <c r="C7" s="19">
        <f aca="true" t="shared" si="0" ref="C7:C42">SUM(D7:M7)</f>
        <v>174</v>
      </c>
      <c r="D7" s="20">
        <v>27</v>
      </c>
      <c r="E7" s="20">
        <v>60</v>
      </c>
      <c r="F7" s="20">
        <v>8</v>
      </c>
      <c r="G7" s="20">
        <v>27</v>
      </c>
      <c r="H7" s="20">
        <v>8</v>
      </c>
      <c r="I7" s="20">
        <v>14</v>
      </c>
      <c r="J7" s="20">
        <v>2</v>
      </c>
      <c r="K7" s="20">
        <v>26</v>
      </c>
      <c r="L7" s="20">
        <v>2</v>
      </c>
      <c r="M7" s="21">
        <v>0</v>
      </c>
    </row>
    <row r="8" spans="1:13" s="40" customFormat="1" ht="18" customHeight="1">
      <c r="A8" s="13"/>
      <c r="B8" s="15" t="s">
        <v>22</v>
      </c>
      <c r="C8" s="19">
        <f t="shared" si="0"/>
        <v>128</v>
      </c>
      <c r="D8" s="20">
        <v>19</v>
      </c>
      <c r="E8" s="20">
        <v>44</v>
      </c>
      <c r="F8" s="21">
        <v>0</v>
      </c>
      <c r="G8" s="20">
        <v>26</v>
      </c>
      <c r="H8" s="20">
        <v>6</v>
      </c>
      <c r="I8" s="20">
        <v>10</v>
      </c>
      <c r="J8" s="20">
        <v>3</v>
      </c>
      <c r="K8" s="20">
        <v>16</v>
      </c>
      <c r="L8" s="21">
        <v>4</v>
      </c>
      <c r="M8" s="21">
        <v>0</v>
      </c>
    </row>
    <row r="9" spans="1:13" s="40" customFormat="1" ht="18" customHeight="1">
      <c r="A9" s="27" t="s">
        <v>66</v>
      </c>
      <c r="B9" s="15" t="s">
        <v>18</v>
      </c>
      <c r="C9" s="19">
        <f t="shared" si="0"/>
        <v>835</v>
      </c>
      <c r="D9" s="20">
        <v>269</v>
      </c>
      <c r="E9" s="20">
        <v>115</v>
      </c>
      <c r="F9" s="20">
        <v>45</v>
      </c>
      <c r="G9" s="20">
        <v>118</v>
      </c>
      <c r="H9" s="20">
        <v>98</v>
      </c>
      <c r="I9" s="20">
        <v>28</v>
      </c>
      <c r="J9" s="20">
        <v>20</v>
      </c>
      <c r="K9" s="20">
        <v>87</v>
      </c>
      <c r="L9" s="20">
        <v>10</v>
      </c>
      <c r="M9" s="20">
        <v>45</v>
      </c>
    </row>
    <row r="10" spans="1:13" s="40" customFormat="1" ht="18" customHeight="1">
      <c r="A10" s="29" t="s">
        <v>67</v>
      </c>
      <c r="B10" s="15" t="s">
        <v>61</v>
      </c>
      <c r="C10" s="19">
        <f t="shared" si="0"/>
        <v>99</v>
      </c>
      <c r="D10" s="20">
        <v>25</v>
      </c>
      <c r="E10" s="20">
        <v>12</v>
      </c>
      <c r="F10" s="20">
        <v>3</v>
      </c>
      <c r="G10" s="20">
        <v>12</v>
      </c>
      <c r="H10" s="20">
        <v>23</v>
      </c>
      <c r="I10" s="21">
        <v>0</v>
      </c>
      <c r="J10" s="20">
        <v>1</v>
      </c>
      <c r="K10" s="20">
        <v>10</v>
      </c>
      <c r="L10" s="21">
        <v>0</v>
      </c>
      <c r="M10" s="20">
        <v>13</v>
      </c>
    </row>
    <row r="11" spans="1:13" s="40" customFormat="1" ht="18" customHeight="1">
      <c r="A11" s="29"/>
      <c r="B11" s="15" t="s">
        <v>71</v>
      </c>
      <c r="C11" s="19">
        <f t="shared" si="0"/>
        <v>63</v>
      </c>
      <c r="D11" s="20">
        <v>13</v>
      </c>
      <c r="E11" s="20">
        <v>8</v>
      </c>
      <c r="F11" s="20">
        <v>2</v>
      </c>
      <c r="G11" s="20">
        <v>7</v>
      </c>
      <c r="H11" s="20">
        <v>19</v>
      </c>
      <c r="I11" s="21">
        <v>4</v>
      </c>
      <c r="J11" s="21">
        <v>0</v>
      </c>
      <c r="K11" s="20">
        <v>2</v>
      </c>
      <c r="L11" s="20">
        <v>2</v>
      </c>
      <c r="M11" s="20">
        <v>6</v>
      </c>
    </row>
    <row r="12" spans="1:13" s="40" customFormat="1" ht="18" customHeight="1">
      <c r="A12" s="29" t="s">
        <v>68</v>
      </c>
      <c r="B12" s="15" t="s">
        <v>38</v>
      </c>
      <c r="C12" s="19">
        <f t="shared" si="0"/>
        <v>71</v>
      </c>
      <c r="D12" s="20">
        <v>28</v>
      </c>
      <c r="E12" s="20">
        <v>14</v>
      </c>
      <c r="F12" s="20">
        <v>1</v>
      </c>
      <c r="G12" s="20">
        <v>11</v>
      </c>
      <c r="H12" s="20">
        <v>7</v>
      </c>
      <c r="I12" s="20">
        <v>2</v>
      </c>
      <c r="J12" s="21">
        <v>0</v>
      </c>
      <c r="K12" s="20">
        <v>7</v>
      </c>
      <c r="L12" s="20">
        <v>1</v>
      </c>
      <c r="M12" s="21">
        <v>0</v>
      </c>
    </row>
    <row r="13" spans="1:13" s="40" customFormat="1" ht="18" customHeight="1">
      <c r="A13" s="29"/>
      <c r="B13" s="15" t="s">
        <v>69</v>
      </c>
      <c r="C13" s="19">
        <f t="shared" si="0"/>
        <v>56</v>
      </c>
      <c r="D13" s="21">
        <v>14</v>
      </c>
      <c r="E13" s="21">
        <v>10</v>
      </c>
      <c r="F13" s="21">
        <v>3</v>
      </c>
      <c r="G13" s="21">
        <v>12</v>
      </c>
      <c r="H13" s="21">
        <v>2</v>
      </c>
      <c r="I13" s="21">
        <v>2</v>
      </c>
      <c r="J13" s="21">
        <v>6</v>
      </c>
      <c r="K13" s="21">
        <v>5</v>
      </c>
      <c r="L13" s="21">
        <v>2</v>
      </c>
      <c r="M13" s="21">
        <v>0</v>
      </c>
    </row>
    <row r="14" spans="1:13" s="40" customFormat="1" ht="18" customHeight="1">
      <c r="A14" s="29" t="s">
        <v>70</v>
      </c>
      <c r="B14" s="15" t="s">
        <v>19</v>
      </c>
      <c r="C14" s="19">
        <f t="shared" si="0"/>
        <v>96</v>
      </c>
      <c r="D14" s="21">
        <v>36</v>
      </c>
      <c r="E14" s="21">
        <v>9</v>
      </c>
      <c r="F14" s="21">
        <v>4</v>
      </c>
      <c r="G14" s="21">
        <v>16</v>
      </c>
      <c r="H14" s="21">
        <v>6</v>
      </c>
      <c r="I14" s="21">
        <v>4</v>
      </c>
      <c r="J14" s="21">
        <v>2</v>
      </c>
      <c r="K14" s="21">
        <v>14</v>
      </c>
      <c r="L14" s="21">
        <v>1</v>
      </c>
      <c r="M14" s="21">
        <v>4</v>
      </c>
    </row>
    <row r="15" spans="1:13" s="40" customFormat="1" ht="18" customHeight="1">
      <c r="A15" s="29"/>
      <c r="B15" s="15" t="s">
        <v>21</v>
      </c>
      <c r="C15" s="19">
        <f t="shared" si="0"/>
        <v>52</v>
      </c>
      <c r="D15" s="21">
        <v>16</v>
      </c>
      <c r="E15" s="21">
        <v>7</v>
      </c>
      <c r="F15" s="21">
        <v>3</v>
      </c>
      <c r="G15" s="21">
        <v>8</v>
      </c>
      <c r="H15" s="21">
        <v>5</v>
      </c>
      <c r="I15" s="21">
        <v>3</v>
      </c>
      <c r="J15" s="21">
        <v>1</v>
      </c>
      <c r="K15" s="21">
        <v>8</v>
      </c>
      <c r="L15" s="21">
        <v>0</v>
      </c>
      <c r="M15" s="21">
        <v>1</v>
      </c>
    </row>
    <row r="16" spans="1:13" s="40" customFormat="1" ht="18" customHeight="1">
      <c r="A16" s="29" t="s">
        <v>72</v>
      </c>
      <c r="B16" s="15" t="s">
        <v>82</v>
      </c>
      <c r="C16" s="19">
        <f t="shared" si="0"/>
        <v>78</v>
      </c>
      <c r="D16" s="21">
        <v>31</v>
      </c>
      <c r="E16" s="21">
        <v>13</v>
      </c>
      <c r="F16" s="21">
        <v>4</v>
      </c>
      <c r="G16" s="21">
        <v>8</v>
      </c>
      <c r="H16" s="21">
        <v>5</v>
      </c>
      <c r="I16" s="21">
        <v>1</v>
      </c>
      <c r="J16" s="21">
        <v>1</v>
      </c>
      <c r="K16" s="21">
        <v>6</v>
      </c>
      <c r="L16" s="21">
        <v>0</v>
      </c>
      <c r="M16" s="21">
        <v>9</v>
      </c>
    </row>
    <row r="17" spans="1:13" s="40" customFormat="1" ht="18" customHeight="1">
      <c r="A17" s="29"/>
      <c r="B17" s="15" t="s">
        <v>76</v>
      </c>
      <c r="C17" s="19">
        <f t="shared" si="0"/>
        <v>62</v>
      </c>
      <c r="D17" s="21">
        <v>23</v>
      </c>
      <c r="E17" s="21">
        <v>3</v>
      </c>
      <c r="F17" s="21">
        <v>3</v>
      </c>
      <c r="G17" s="21">
        <v>10</v>
      </c>
      <c r="H17" s="21">
        <v>7</v>
      </c>
      <c r="I17" s="21">
        <v>1</v>
      </c>
      <c r="J17" s="21">
        <v>3</v>
      </c>
      <c r="K17" s="21">
        <v>5</v>
      </c>
      <c r="L17" s="21">
        <v>0</v>
      </c>
      <c r="M17" s="21">
        <v>7</v>
      </c>
    </row>
    <row r="18" spans="1:13" s="40" customFormat="1" ht="18" customHeight="1">
      <c r="A18" s="29" t="s">
        <v>73</v>
      </c>
      <c r="B18" s="15" t="s">
        <v>83</v>
      </c>
      <c r="C18" s="19">
        <f t="shared" si="0"/>
        <v>76</v>
      </c>
      <c r="D18" s="21">
        <v>19</v>
      </c>
      <c r="E18" s="21">
        <v>11</v>
      </c>
      <c r="F18" s="21">
        <v>7</v>
      </c>
      <c r="G18" s="21">
        <v>12</v>
      </c>
      <c r="H18" s="21">
        <v>7</v>
      </c>
      <c r="I18" s="21">
        <v>2</v>
      </c>
      <c r="J18" s="21">
        <v>1</v>
      </c>
      <c r="K18" s="21">
        <v>12</v>
      </c>
      <c r="L18" s="21">
        <v>2</v>
      </c>
      <c r="M18" s="21">
        <v>3</v>
      </c>
    </row>
    <row r="19" spans="1:13" s="40" customFormat="1" ht="18" customHeight="1">
      <c r="A19" s="29"/>
      <c r="B19" s="15" t="s">
        <v>40</v>
      </c>
      <c r="C19" s="19">
        <f t="shared" si="0"/>
        <v>47</v>
      </c>
      <c r="D19" s="21">
        <v>14</v>
      </c>
      <c r="E19" s="21">
        <v>8</v>
      </c>
      <c r="F19" s="21">
        <v>1</v>
      </c>
      <c r="G19" s="21">
        <v>10</v>
      </c>
      <c r="H19" s="21">
        <v>4</v>
      </c>
      <c r="I19" s="21">
        <v>5</v>
      </c>
      <c r="J19" s="21">
        <v>0</v>
      </c>
      <c r="K19" s="21">
        <v>4</v>
      </c>
      <c r="L19" s="21">
        <v>0</v>
      </c>
      <c r="M19" s="21">
        <v>1</v>
      </c>
    </row>
    <row r="20" spans="1:13" s="40" customFormat="1" ht="18" customHeight="1">
      <c r="A20" s="29" t="s">
        <v>74</v>
      </c>
      <c r="B20" s="15" t="s">
        <v>83</v>
      </c>
      <c r="C20" s="19">
        <f t="shared" si="0"/>
        <v>86</v>
      </c>
      <c r="D20" s="21">
        <v>28</v>
      </c>
      <c r="E20" s="21">
        <v>14</v>
      </c>
      <c r="F20" s="21">
        <v>7</v>
      </c>
      <c r="G20" s="21">
        <v>8</v>
      </c>
      <c r="H20" s="21">
        <v>10</v>
      </c>
      <c r="I20" s="21">
        <v>3</v>
      </c>
      <c r="J20" s="21">
        <v>4</v>
      </c>
      <c r="K20" s="21">
        <v>10</v>
      </c>
      <c r="L20" s="21">
        <v>2</v>
      </c>
      <c r="M20" s="21">
        <v>0</v>
      </c>
    </row>
    <row r="21" spans="1:13" s="40" customFormat="1" ht="18" customHeight="1">
      <c r="A21" s="29"/>
      <c r="B21" s="15" t="s">
        <v>76</v>
      </c>
      <c r="C21" s="19">
        <f t="shared" si="0"/>
        <v>49</v>
      </c>
      <c r="D21" s="21">
        <v>22</v>
      </c>
      <c r="E21" s="21">
        <v>6</v>
      </c>
      <c r="F21" s="21">
        <v>7</v>
      </c>
      <c r="G21" s="21">
        <v>4</v>
      </c>
      <c r="H21" s="21">
        <v>3</v>
      </c>
      <c r="I21" s="21">
        <v>1</v>
      </c>
      <c r="J21" s="21">
        <v>1</v>
      </c>
      <c r="K21" s="21">
        <v>4</v>
      </c>
      <c r="L21" s="21">
        <v>0</v>
      </c>
      <c r="M21" s="21">
        <v>1</v>
      </c>
    </row>
    <row r="22" spans="1:13" s="40" customFormat="1" ht="18" customHeight="1">
      <c r="A22" s="27" t="s">
        <v>75</v>
      </c>
      <c r="B22" s="15" t="s">
        <v>80</v>
      </c>
      <c r="C22" s="19">
        <f t="shared" si="0"/>
        <v>1285</v>
      </c>
      <c r="D22" s="21">
        <v>496</v>
      </c>
      <c r="E22" s="21">
        <v>133</v>
      </c>
      <c r="F22" s="21">
        <v>49</v>
      </c>
      <c r="G22" s="21">
        <v>151</v>
      </c>
      <c r="H22" s="21">
        <v>209</v>
      </c>
      <c r="I22" s="21">
        <v>44</v>
      </c>
      <c r="J22" s="21">
        <v>20</v>
      </c>
      <c r="K22" s="21">
        <v>75</v>
      </c>
      <c r="L22" s="21">
        <v>25</v>
      </c>
      <c r="M22" s="21">
        <v>83</v>
      </c>
    </row>
    <row r="23" spans="1:13" s="40" customFormat="1" ht="18" customHeight="1">
      <c r="A23" s="29" t="s">
        <v>67</v>
      </c>
      <c r="B23" s="15" t="s">
        <v>83</v>
      </c>
      <c r="C23" s="19">
        <f t="shared" si="0"/>
        <v>255</v>
      </c>
      <c r="D23" s="21">
        <v>99</v>
      </c>
      <c r="E23" s="21">
        <v>22</v>
      </c>
      <c r="F23" s="21">
        <v>12</v>
      </c>
      <c r="G23" s="21">
        <v>31</v>
      </c>
      <c r="H23" s="21">
        <v>37</v>
      </c>
      <c r="I23" s="21">
        <v>7</v>
      </c>
      <c r="J23" s="21">
        <v>2</v>
      </c>
      <c r="K23" s="21">
        <v>17</v>
      </c>
      <c r="L23" s="21">
        <v>6</v>
      </c>
      <c r="M23" s="21">
        <v>22</v>
      </c>
    </row>
    <row r="24" spans="1:13" s="40" customFormat="1" ht="18" customHeight="1">
      <c r="A24" s="29"/>
      <c r="B24" s="15" t="s">
        <v>76</v>
      </c>
      <c r="C24" s="19">
        <f t="shared" si="0"/>
        <v>153</v>
      </c>
      <c r="D24" s="21">
        <v>50</v>
      </c>
      <c r="E24" s="21">
        <v>20</v>
      </c>
      <c r="F24" s="21">
        <v>7</v>
      </c>
      <c r="G24" s="21">
        <v>19</v>
      </c>
      <c r="H24" s="21">
        <v>28</v>
      </c>
      <c r="I24" s="21">
        <v>4</v>
      </c>
      <c r="J24" s="21">
        <v>3</v>
      </c>
      <c r="K24" s="21">
        <v>8</v>
      </c>
      <c r="L24" s="21">
        <v>1</v>
      </c>
      <c r="M24" s="21">
        <v>13</v>
      </c>
    </row>
    <row r="25" spans="1:13" s="40" customFormat="1" ht="18" customHeight="1">
      <c r="A25" s="29" t="s">
        <v>68</v>
      </c>
      <c r="B25" s="15" t="s">
        <v>23</v>
      </c>
      <c r="C25" s="19">
        <f t="shared" si="0"/>
        <v>263</v>
      </c>
      <c r="D25" s="21">
        <v>98</v>
      </c>
      <c r="E25" s="21">
        <v>31</v>
      </c>
      <c r="F25" s="21">
        <v>9</v>
      </c>
      <c r="G25" s="21">
        <v>30</v>
      </c>
      <c r="H25" s="21">
        <v>43</v>
      </c>
      <c r="I25" s="21">
        <v>7</v>
      </c>
      <c r="J25" s="21">
        <v>4</v>
      </c>
      <c r="K25" s="21">
        <v>19</v>
      </c>
      <c r="L25" s="21">
        <v>6</v>
      </c>
      <c r="M25" s="21">
        <v>16</v>
      </c>
    </row>
    <row r="26" spans="1:13" s="40" customFormat="1" ht="18" customHeight="1">
      <c r="A26" s="29"/>
      <c r="B26" s="15" t="s">
        <v>76</v>
      </c>
      <c r="C26" s="19">
        <f t="shared" si="0"/>
        <v>184</v>
      </c>
      <c r="D26" s="21">
        <v>77</v>
      </c>
      <c r="E26" s="21">
        <v>18</v>
      </c>
      <c r="F26" s="21">
        <v>5</v>
      </c>
      <c r="G26" s="21">
        <v>22</v>
      </c>
      <c r="H26" s="21">
        <v>33</v>
      </c>
      <c r="I26" s="21">
        <v>7</v>
      </c>
      <c r="J26" s="21">
        <v>3</v>
      </c>
      <c r="K26" s="21">
        <v>9</v>
      </c>
      <c r="L26" s="21">
        <v>1</v>
      </c>
      <c r="M26" s="21">
        <v>9</v>
      </c>
    </row>
    <row r="27" spans="1:13" s="40" customFormat="1" ht="18" customHeight="1">
      <c r="A27" s="29" t="s">
        <v>70</v>
      </c>
      <c r="B27" s="15" t="s">
        <v>83</v>
      </c>
      <c r="C27" s="19">
        <f t="shared" si="0"/>
        <v>265</v>
      </c>
      <c r="D27" s="21">
        <v>106</v>
      </c>
      <c r="E27" s="21">
        <v>27</v>
      </c>
      <c r="F27" s="21">
        <v>7</v>
      </c>
      <c r="G27" s="21">
        <v>30</v>
      </c>
      <c r="H27" s="21">
        <v>44</v>
      </c>
      <c r="I27" s="21">
        <v>10</v>
      </c>
      <c r="J27" s="21">
        <v>5</v>
      </c>
      <c r="K27" s="21">
        <v>15</v>
      </c>
      <c r="L27" s="21">
        <v>3</v>
      </c>
      <c r="M27" s="21">
        <v>18</v>
      </c>
    </row>
    <row r="28" spans="1:13" s="40" customFormat="1" ht="18" customHeight="1">
      <c r="A28" s="29"/>
      <c r="B28" s="15" t="s">
        <v>24</v>
      </c>
      <c r="C28" s="19">
        <f t="shared" si="0"/>
        <v>165</v>
      </c>
      <c r="D28" s="21">
        <v>66</v>
      </c>
      <c r="E28" s="21">
        <v>15</v>
      </c>
      <c r="F28" s="21">
        <v>9</v>
      </c>
      <c r="G28" s="21">
        <v>19</v>
      </c>
      <c r="H28" s="21">
        <v>24</v>
      </c>
      <c r="I28" s="21">
        <v>9</v>
      </c>
      <c r="J28" s="21">
        <v>3</v>
      </c>
      <c r="K28" s="21">
        <v>7</v>
      </c>
      <c r="L28" s="21">
        <v>8</v>
      </c>
      <c r="M28" s="21">
        <v>5</v>
      </c>
    </row>
    <row r="29" spans="1:13" s="40" customFormat="1" ht="18" customHeight="1">
      <c r="A29" s="27" t="s">
        <v>77</v>
      </c>
      <c r="B29" s="15" t="s">
        <v>80</v>
      </c>
      <c r="C29" s="19">
        <f t="shared" si="0"/>
        <v>46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23</v>
      </c>
      <c r="J29" s="21">
        <v>23</v>
      </c>
      <c r="K29" s="21">
        <v>0</v>
      </c>
      <c r="L29" s="21">
        <v>0</v>
      </c>
      <c r="M29" s="21">
        <v>0</v>
      </c>
    </row>
    <row r="30" spans="1:13" s="40" customFormat="1" ht="18" customHeight="1">
      <c r="A30" s="29" t="s">
        <v>67</v>
      </c>
      <c r="B30" s="15" t="s">
        <v>19</v>
      </c>
      <c r="C30" s="19">
        <f t="shared" si="0"/>
        <v>11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11</v>
      </c>
      <c r="K30" s="21">
        <v>0</v>
      </c>
      <c r="L30" s="21">
        <v>0</v>
      </c>
      <c r="M30" s="21">
        <v>0</v>
      </c>
    </row>
    <row r="31" spans="1:13" s="40" customFormat="1" ht="18" customHeight="1">
      <c r="A31" s="29"/>
      <c r="B31" s="15" t="s">
        <v>76</v>
      </c>
      <c r="C31" s="19">
        <f t="shared" si="0"/>
        <v>10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4</v>
      </c>
      <c r="J31" s="21">
        <v>6</v>
      </c>
      <c r="K31" s="21">
        <v>0</v>
      </c>
      <c r="L31" s="21">
        <v>0</v>
      </c>
      <c r="M31" s="21">
        <v>0</v>
      </c>
    </row>
    <row r="32" spans="1:13" s="40" customFormat="1" ht="18" customHeight="1">
      <c r="A32" s="29" t="s">
        <v>68</v>
      </c>
      <c r="B32" s="15" t="s">
        <v>23</v>
      </c>
      <c r="C32" s="19">
        <f t="shared" si="0"/>
        <v>6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4</v>
      </c>
      <c r="J32" s="21">
        <v>2</v>
      </c>
      <c r="K32" s="21">
        <v>0</v>
      </c>
      <c r="L32" s="21">
        <v>0</v>
      </c>
      <c r="M32" s="21">
        <v>0</v>
      </c>
    </row>
    <row r="33" spans="1:13" s="40" customFormat="1" ht="18" customHeight="1">
      <c r="A33" s="29"/>
      <c r="B33" s="15" t="s">
        <v>21</v>
      </c>
      <c r="C33" s="19">
        <f t="shared" si="0"/>
        <v>4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3</v>
      </c>
      <c r="J33" s="21">
        <v>1</v>
      </c>
      <c r="K33" s="21">
        <v>0</v>
      </c>
      <c r="L33" s="21">
        <v>0</v>
      </c>
      <c r="M33" s="21">
        <v>0</v>
      </c>
    </row>
    <row r="34" spans="1:13" s="40" customFormat="1" ht="18" customHeight="1">
      <c r="A34" s="29" t="s">
        <v>70</v>
      </c>
      <c r="B34" s="15" t="s">
        <v>23</v>
      </c>
      <c r="C34" s="19">
        <f t="shared" si="0"/>
        <v>8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6</v>
      </c>
      <c r="J34" s="21">
        <v>2</v>
      </c>
      <c r="K34" s="21">
        <v>0</v>
      </c>
      <c r="L34" s="21">
        <v>0</v>
      </c>
      <c r="M34" s="21">
        <v>0</v>
      </c>
    </row>
    <row r="35" spans="1:13" s="40" customFormat="1" ht="18" customHeight="1">
      <c r="A35" s="29"/>
      <c r="B35" s="15" t="s">
        <v>40</v>
      </c>
      <c r="C35" s="19">
        <f t="shared" si="0"/>
        <v>7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6</v>
      </c>
      <c r="J35" s="21">
        <v>1</v>
      </c>
      <c r="K35" s="21">
        <v>0</v>
      </c>
      <c r="L35" s="21">
        <v>0</v>
      </c>
      <c r="M35" s="21">
        <v>0</v>
      </c>
    </row>
    <row r="36" spans="1:13" s="40" customFormat="1" ht="18" customHeight="1">
      <c r="A36" s="27" t="s">
        <v>79</v>
      </c>
      <c r="B36" s="15" t="s">
        <v>89</v>
      </c>
      <c r="C36" s="19">
        <f t="shared" si="0"/>
        <v>4407</v>
      </c>
      <c r="D36" s="21">
        <v>1887</v>
      </c>
      <c r="E36" s="21">
        <v>387</v>
      </c>
      <c r="F36" s="21">
        <v>89</v>
      </c>
      <c r="G36" s="21">
        <v>1076</v>
      </c>
      <c r="H36" s="21">
        <v>431</v>
      </c>
      <c r="I36" s="21">
        <v>106</v>
      </c>
      <c r="J36" s="21">
        <v>23</v>
      </c>
      <c r="K36" s="21">
        <v>330</v>
      </c>
      <c r="L36" s="21">
        <v>78</v>
      </c>
      <c r="M36" s="21">
        <v>0</v>
      </c>
    </row>
    <row r="37" spans="1:13" s="40" customFormat="1" ht="18" customHeight="1">
      <c r="A37" s="29" t="s">
        <v>67</v>
      </c>
      <c r="B37" s="15" t="s">
        <v>83</v>
      </c>
      <c r="C37" s="19">
        <f t="shared" si="0"/>
        <v>937</v>
      </c>
      <c r="D37" s="21">
        <v>398</v>
      </c>
      <c r="E37" s="21">
        <v>88</v>
      </c>
      <c r="F37" s="21">
        <v>17</v>
      </c>
      <c r="G37" s="21">
        <v>210</v>
      </c>
      <c r="H37" s="21">
        <v>105</v>
      </c>
      <c r="I37" s="21">
        <v>15</v>
      </c>
      <c r="J37" s="21">
        <v>4</v>
      </c>
      <c r="K37" s="21">
        <v>83</v>
      </c>
      <c r="L37" s="21">
        <v>17</v>
      </c>
      <c r="M37" s="21">
        <v>0</v>
      </c>
    </row>
    <row r="38" spans="1:13" s="40" customFormat="1" ht="18" customHeight="1">
      <c r="A38" s="29"/>
      <c r="B38" s="15" t="s">
        <v>76</v>
      </c>
      <c r="C38" s="19">
        <f t="shared" si="0"/>
        <v>630</v>
      </c>
      <c r="D38" s="21">
        <v>280</v>
      </c>
      <c r="E38" s="21">
        <v>51</v>
      </c>
      <c r="F38" s="21">
        <v>12</v>
      </c>
      <c r="G38" s="21">
        <v>169</v>
      </c>
      <c r="H38" s="21">
        <v>53</v>
      </c>
      <c r="I38" s="21">
        <v>9</v>
      </c>
      <c r="J38" s="21">
        <v>5</v>
      </c>
      <c r="K38" s="21">
        <v>41</v>
      </c>
      <c r="L38" s="21">
        <v>10</v>
      </c>
      <c r="M38" s="21">
        <v>0</v>
      </c>
    </row>
    <row r="39" spans="1:13" s="40" customFormat="1" ht="18" customHeight="1">
      <c r="A39" s="29" t="s">
        <v>68</v>
      </c>
      <c r="B39" s="15" t="s">
        <v>23</v>
      </c>
      <c r="C39" s="19">
        <f t="shared" si="0"/>
        <v>914</v>
      </c>
      <c r="D39" s="21">
        <v>401</v>
      </c>
      <c r="E39" s="21">
        <v>72</v>
      </c>
      <c r="F39" s="21">
        <v>21</v>
      </c>
      <c r="G39" s="21">
        <v>224</v>
      </c>
      <c r="H39" s="21">
        <v>84</v>
      </c>
      <c r="I39" s="21">
        <v>21</v>
      </c>
      <c r="J39" s="21">
        <v>5</v>
      </c>
      <c r="K39" s="21">
        <v>68</v>
      </c>
      <c r="L39" s="21">
        <v>18</v>
      </c>
      <c r="M39" s="21">
        <v>0</v>
      </c>
    </row>
    <row r="40" spans="1:13" s="40" customFormat="1" ht="18" customHeight="1">
      <c r="A40" s="29"/>
      <c r="B40" s="15" t="s">
        <v>76</v>
      </c>
      <c r="C40" s="19">
        <f t="shared" si="0"/>
        <v>557</v>
      </c>
      <c r="D40" s="21">
        <v>240</v>
      </c>
      <c r="E40" s="21">
        <v>59</v>
      </c>
      <c r="F40" s="21">
        <v>8</v>
      </c>
      <c r="G40" s="21">
        <v>136</v>
      </c>
      <c r="H40" s="21">
        <v>55</v>
      </c>
      <c r="I40" s="21">
        <v>10</v>
      </c>
      <c r="J40" s="21">
        <v>3</v>
      </c>
      <c r="K40" s="21">
        <v>35</v>
      </c>
      <c r="L40" s="21">
        <v>11</v>
      </c>
      <c r="M40" s="21">
        <v>0</v>
      </c>
    </row>
    <row r="41" spans="1:24" s="40" customFormat="1" ht="18" customHeight="1">
      <c r="A41" s="29" t="s">
        <v>70</v>
      </c>
      <c r="B41" s="15" t="s">
        <v>83</v>
      </c>
      <c r="C41" s="19">
        <f t="shared" si="0"/>
        <v>826</v>
      </c>
      <c r="D41" s="21">
        <v>345</v>
      </c>
      <c r="E41" s="21">
        <v>69</v>
      </c>
      <c r="F41" s="21">
        <v>16</v>
      </c>
      <c r="G41" s="21">
        <v>194</v>
      </c>
      <c r="H41" s="21">
        <v>84</v>
      </c>
      <c r="I41" s="21">
        <v>32</v>
      </c>
      <c r="J41" s="21">
        <v>3</v>
      </c>
      <c r="K41" s="21">
        <v>70</v>
      </c>
      <c r="L41" s="21">
        <v>13</v>
      </c>
      <c r="M41" s="21"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40" customFormat="1" ht="18" customHeight="1">
      <c r="A42" s="29"/>
      <c r="B42" s="15" t="s">
        <v>76</v>
      </c>
      <c r="C42" s="19">
        <f t="shared" si="0"/>
        <v>543</v>
      </c>
      <c r="D42" s="21">
        <v>223</v>
      </c>
      <c r="E42" s="21">
        <v>48</v>
      </c>
      <c r="F42" s="21">
        <v>15</v>
      </c>
      <c r="G42" s="21">
        <v>143</v>
      </c>
      <c r="H42" s="21">
        <v>50</v>
      </c>
      <c r="I42" s="21">
        <v>19</v>
      </c>
      <c r="J42" s="21">
        <v>3</v>
      </c>
      <c r="K42" s="21">
        <v>33</v>
      </c>
      <c r="L42" s="21">
        <v>9</v>
      </c>
      <c r="M42" s="21"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2:13" s="40" customFormat="1" ht="18" customHeight="1">
      <c r="B43" s="14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4" s="40" customFormat="1" ht="18" customHeight="1">
      <c r="A44" s="54" t="s">
        <v>25</v>
      </c>
      <c r="B44" s="14" t="s">
        <v>26</v>
      </c>
      <c r="C44" s="22">
        <f aca="true" t="shared" si="1" ref="C44:C52">SUM(D44:M44)</f>
        <v>1832</v>
      </c>
      <c r="D44" s="24">
        <v>700</v>
      </c>
      <c r="E44" s="24">
        <v>209</v>
      </c>
      <c r="F44" s="24">
        <v>57</v>
      </c>
      <c r="G44" s="24">
        <v>355</v>
      </c>
      <c r="H44" s="24">
        <v>208</v>
      </c>
      <c r="I44" s="24">
        <v>77</v>
      </c>
      <c r="J44" s="24">
        <v>23</v>
      </c>
      <c r="K44" s="24">
        <v>136</v>
      </c>
      <c r="L44" s="24">
        <v>33</v>
      </c>
      <c r="M44" s="24">
        <v>34</v>
      </c>
      <c r="N44" s="37"/>
    </row>
    <row r="45" spans="1:13" s="40" customFormat="1" ht="18" customHeight="1">
      <c r="A45" s="27" t="s">
        <v>84</v>
      </c>
      <c r="B45" s="15" t="s">
        <v>27</v>
      </c>
      <c r="C45" s="19">
        <f t="shared" si="1"/>
        <v>91</v>
      </c>
      <c r="D45" s="21">
        <v>29</v>
      </c>
      <c r="E45" s="21">
        <v>15</v>
      </c>
      <c r="F45" s="21">
        <v>8</v>
      </c>
      <c r="G45" s="21">
        <v>6</v>
      </c>
      <c r="H45" s="21">
        <v>12</v>
      </c>
      <c r="I45" s="21">
        <v>5</v>
      </c>
      <c r="J45" s="21">
        <v>0</v>
      </c>
      <c r="K45" s="21">
        <v>7</v>
      </c>
      <c r="L45" s="21">
        <v>1</v>
      </c>
      <c r="M45" s="21">
        <v>8</v>
      </c>
    </row>
    <row r="46" spans="1:13" s="40" customFormat="1" ht="18" customHeight="1">
      <c r="A46" s="27"/>
      <c r="B46" s="15" t="s">
        <v>28</v>
      </c>
      <c r="C46" s="19">
        <f t="shared" si="1"/>
        <v>76</v>
      </c>
      <c r="D46" s="21">
        <v>21</v>
      </c>
      <c r="E46" s="21">
        <v>13</v>
      </c>
      <c r="F46" s="21">
        <v>7</v>
      </c>
      <c r="G46" s="21">
        <v>7</v>
      </c>
      <c r="H46" s="21">
        <v>9</v>
      </c>
      <c r="I46" s="21">
        <v>3</v>
      </c>
      <c r="J46" s="21">
        <v>2</v>
      </c>
      <c r="K46" s="21">
        <v>5</v>
      </c>
      <c r="L46" s="21">
        <v>0</v>
      </c>
      <c r="M46" s="21">
        <v>9</v>
      </c>
    </row>
    <row r="47" spans="1:13" s="40" customFormat="1" ht="18" customHeight="1">
      <c r="A47" s="27" t="s">
        <v>75</v>
      </c>
      <c r="B47" s="15" t="s">
        <v>27</v>
      </c>
      <c r="C47" s="19">
        <f t="shared" si="1"/>
        <v>238</v>
      </c>
      <c r="D47" s="21">
        <v>93</v>
      </c>
      <c r="E47" s="21">
        <v>34</v>
      </c>
      <c r="F47" s="21">
        <v>10</v>
      </c>
      <c r="G47" s="21">
        <v>20</v>
      </c>
      <c r="H47" s="21">
        <v>47</v>
      </c>
      <c r="I47" s="21">
        <v>9</v>
      </c>
      <c r="J47" s="21">
        <v>6</v>
      </c>
      <c r="K47" s="21">
        <v>10</v>
      </c>
      <c r="L47" s="21">
        <v>2</v>
      </c>
      <c r="M47" s="21">
        <v>7</v>
      </c>
    </row>
    <row r="48" spans="1:13" s="40" customFormat="1" ht="18" customHeight="1">
      <c r="A48" s="27"/>
      <c r="B48" s="15" t="s">
        <v>28</v>
      </c>
      <c r="C48" s="19">
        <f t="shared" si="1"/>
        <v>157</v>
      </c>
      <c r="D48" s="21">
        <v>58</v>
      </c>
      <c r="E48" s="21">
        <v>11</v>
      </c>
      <c r="F48" s="21">
        <v>5</v>
      </c>
      <c r="G48" s="21">
        <v>24</v>
      </c>
      <c r="H48" s="21">
        <v>22</v>
      </c>
      <c r="I48" s="21">
        <v>7</v>
      </c>
      <c r="J48" s="21">
        <v>2</v>
      </c>
      <c r="K48" s="21">
        <v>14</v>
      </c>
      <c r="L48" s="21">
        <v>4</v>
      </c>
      <c r="M48" s="21">
        <v>10</v>
      </c>
    </row>
    <row r="49" spans="1:13" s="40" customFormat="1" ht="18" customHeight="1">
      <c r="A49" s="27" t="s">
        <v>77</v>
      </c>
      <c r="B49" s="15" t="s">
        <v>27</v>
      </c>
      <c r="C49" s="19">
        <f t="shared" si="1"/>
        <v>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1</v>
      </c>
      <c r="J49" s="21">
        <v>7</v>
      </c>
      <c r="K49" s="21">
        <v>0</v>
      </c>
      <c r="L49" s="21">
        <v>0</v>
      </c>
      <c r="M49" s="21">
        <v>0</v>
      </c>
    </row>
    <row r="50" spans="1:13" s="40" customFormat="1" ht="18" customHeight="1">
      <c r="A50" s="28"/>
      <c r="B50" s="15" t="s">
        <v>28</v>
      </c>
      <c r="C50" s="19">
        <f t="shared" si="1"/>
        <v>5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4</v>
      </c>
      <c r="J50" s="21">
        <v>1</v>
      </c>
      <c r="K50" s="21">
        <v>0</v>
      </c>
      <c r="L50" s="21">
        <v>0</v>
      </c>
      <c r="M50" s="21">
        <v>0</v>
      </c>
    </row>
    <row r="51" spans="1:13" s="40" customFormat="1" ht="18" customHeight="1">
      <c r="A51" s="27" t="s">
        <v>79</v>
      </c>
      <c r="B51" s="15" t="s">
        <v>27</v>
      </c>
      <c r="C51" s="19">
        <f t="shared" si="1"/>
        <v>743</v>
      </c>
      <c r="D51" s="21">
        <v>295</v>
      </c>
      <c r="E51" s="21">
        <v>80</v>
      </c>
      <c r="F51" s="21">
        <v>11</v>
      </c>
      <c r="G51" s="21">
        <v>194</v>
      </c>
      <c r="H51" s="21">
        <v>70</v>
      </c>
      <c r="I51" s="21">
        <v>24</v>
      </c>
      <c r="J51" s="21">
        <v>2</v>
      </c>
      <c r="K51" s="21">
        <v>50</v>
      </c>
      <c r="L51" s="21">
        <v>17</v>
      </c>
      <c r="M51" s="21">
        <v>0</v>
      </c>
    </row>
    <row r="52" spans="1:13" s="40" customFormat="1" ht="18" customHeight="1" thickBot="1">
      <c r="A52" s="16"/>
      <c r="B52" s="48" t="s">
        <v>28</v>
      </c>
      <c r="C52" s="25">
        <f t="shared" si="1"/>
        <v>514</v>
      </c>
      <c r="D52" s="26">
        <v>204</v>
      </c>
      <c r="E52" s="26">
        <v>56</v>
      </c>
      <c r="F52" s="26">
        <v>16</v>
      </c>
      <c r="G52" s="26">
        <v>104</v>
      </c>
      <c r="H52" s="26">
        <v>48</v>
      </c>
      <c r="I52" s="26">
        <v>24</v>
      </c>
      <c r="J52" s="26">
        <v>3</v>
      </c>
      <c r="K52" s="26">
        <v>50</v>
      </c>
      <c r="L52" s="26">
        <v>9</v>
      </c>
      <c r="M52" s="26">
        <v>0</v>
      </c>
    </row>
    <row r="53" spans="3:13" ht="15.75"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</sheetData>
  <sheetProtection/>
  <mergeCells count="5">
    <mergeCell ref="A1:M1"/>
    <mergeCell ref="A2:M2"/>
    <mergeCell ref="C4:C5"/>
    <mergeCell ref="D4:G4"/>
    <mergeCell ref="H4:K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pane ySplit="5" topLeftCell="A6" activePane="bottomLeft" state="frozen"/>
      <selection pane="topLeft" activeCell="C44" sqref="C44:N44"/>
      <selection pane="bottomLeft" activeCell="C44" sqref="C44:N44"/>
    </sheetView>
  </sheetViews>
  <sheetFormatPr defaultColWidth="9.00390625" defaultRowHeight="16.5"/>
  <cols>
    <col min="1" max="1" width="21.50390625" style="7" bestFit="1" customWidth="1"/>
    <col min="2" max="2" width="3.75390625" style="7" bestFit="1" customWidth="1"/>
    <col min="3" max="3" width="7.875" style="7" customWidth="1"/>
    <col min="4" max="11" width="6.625" style="7" customWidth="1"/>
    <col min="12" max="12" width="7.875" style="7" bestFit="1" customWidth="1"/>
    <col min="13" max="13" width="6.625" style="7" customWidth="1"/>
    <col min="14" max="16384" width="9.00390625" style="7" customWidth="1"/>
  </cols>
  <sheetData>
    <row r="1" spans="1:13" s="30" customFormat="1" ht="30" customHeight="1">
      <c r="A1" s="70" t="s">
        <v>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customHeight="1">
      <c r="A2" s="71" t="s">
        <v>93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94</v>
      </c>
    </row>
    <row r="4" spans="1:14" ht="19.5" customHeight="1">
      <c r="A4" s="1"/>
      <c r="B4" s="2"/>
      <c r="C4" s="72" t="s">
        <v>95</v>
      </c>
      <c r="D4" s="74" t="s">
        <v>57</v>
      </c>
      <c r="E4" s="75"/>
      <c r="F4" s="75"/>
      <c r="G4" s="76"/>
      <c r="H4" s="74" t="s">
        <v>44</v>
      </c>
      <c r="I4" s="75"/>
      <c r="J4" s="75"/>
      <c r="K4" s="76"/>
      <c r="L4" s="33" t="s">
        <v>58</v>
      </c>
      <c r="M4" s="33" t="s">
        <v>49</v>
      </c>
      <c r="N4" s="6"/>
    </row>
    <row r="5" spans="1:16" s="12" customFormat="1" ht="34.5" customHeight="1">
      <c r="A5" s="8"/>
      <c r="B5" s="9"/>
      <c r="C5" s="73"/>
      <c r="D5" s="34" t="s">
        <v>55</v>
      </c>
      <c r="E5" s="34" t="s">
        <v>96</v>
      </c>
      <c r="F5" s="34" t="s">
        <v>97</v>
      </c>
      <c r="G5" s="34" t="s">
        <v>14</v>
      </c>
      <c r="H5" s="10" t="s">
        <v>88</v>
      </c>
      <c r="I5" s="10" t="s">
        <v>98</v>
      </c>
      <c r="J5" s="34" t="s">
        <v>97</v>
      </c>
      <c r="K5" s="10" t="s">
        <v>99</v>
      </c>
      <c r="L5" s="10" t="s">
        <v>99</v>
      </c>
      <c r="M5" s="10" t="s">
        <v>100</v>
      </c>
      <c r="N5" s="11"/>
      <c r="O5" s="11"/>
      <c r="P5" s="11"/>
    </row>
    <row r="6" spans="1:14" s="40" customFormat="1" ht="18" customHeight="1">
      <c r="A6" s="53" t="s">
        <v>139</v>
      </c>
      <c r="B6" s="14" t="s">
        <v>140</v>
      </c>
      <c r="C6" s="17">
        <f>C7+C8+C9+C22+C29+C36</f>
        <v>7145</v>
      </c>
      <c r="D6" s="18">
        <v>2825</v>
      </c>
      <c r="E6" s="18">
        <v>767</v>
      </c>
      <c r="F6" s="18">
        <v>199</v>
      </c>
      <c r="G6" s="18">
        <v>1478</v>
      </c>
      <c r="H6" s="18">
        <v>786</v>
      </c>
      <c r="I6" s="18">
        <v>203</v>
      </c>
      <c r="J6" s="18">
        <v>108</v>
      </c>
      <c r="K6" s="18">
        <v>543</v>
      </c>
      <c r="L6" s="18">
        <v>118</v>
      </c>
      <c r="M6" s="18">
        <v>118</v>
      </c>
      <c r="N6" s="37"/>
    </row>
    <row r="7" spans="1:13" s="40" customFormat="1" ht="18" customHeight="1">
      <c r="A7" s="27" t="s">
        <v>101</v>
      </c>
      <c r="B7" s="15" t="s">
        <v>19</v>
      </c>
      <c r="C7" s="19">
        <f aca="true" t="shared" si="0" ref="C7:C42">SUM(D7:M7)</f>
        <v>201</v>
      </c>
      <c r="D7" s="20">
        <v>39</v>
      </c>
      <c r="E7" s="20">
        <v>65</v>
      </c>
      <c r="F7" s="20">
        <v>7</v>
      </c>
      <c r="G7" s="20">
        <v>31</v>
      </c>
      <c r="H7" s="20">
        <v>14</v>
      </c>
      <c r="I7" s="20">
        <v>19</v>
      </c>
      <c r="J7" s="20">
        <v>3</v>
      </c>
      <c r="K7" s="20">
        <v>19</v>
      </c>
      <c r="L7" s="20">
        <v>4</v>
      </c>
      <c r="M7" s="21">
        <v>0</v>
      </c>
    </row>
    <row r="8" spans="1:13" s="40" customFormat="1" ht="18" customHeight="1">
      <c r="A8" s="13"/>
      <c r="B8" s="15" t="s">
        <v>22</v>
      </c>
      <c r="C8" s="19">
        <f t="shared" si="0"/>
        <v>134</v>
      </c>
      <c r="D8" s="20">
        <v>28</v>
      </c>
      <c r="E8" s="20">
        <v>43</v>
      </c>
      <c r="F8" s="21">
        <v>0</v>
      </c>
      <c r="G8" s="20">
        <v>24</v>
      </c>
      <c r="H8" s="20">
        <v>6</v>
      </c>
      <c r="I8" s="20">
        <v>9</v>
      </c>
      <c r="J8" s="20">
        <v>5</v>
      </c>
      <c r="K8" s="20">
        <v>18</v>
      </c>
      <c r="L8" s="21">
        <v>1</v>
      </c>
      <c r="M8" s="21">
        <v>0</v>
      </c>
    </row>
    <row r="9" spans="1:13" s="40" customFormat="1" ht="18" customHeight="1">
      <c r="A9" s="27" t="s">
        <v>102</v>
      </c>
      <c r="B9" s="15" t="s">
        <v>80</v>
      </c>
      <c r="C9" s="19">
        <f t="shared" si="0"/>
        <v>838</v>
      </c>
      <c r="D9" s="20">
        <v>282</v>
      </c>
      <c r="E9" s="20">
        <v>125</v>
      </c>
      <c r="F9" s="20">
        <v>42</v>
      </c>
      <c r="G9" s="20">
        <v>121</v>
      </c>
      <c r="H9" s="20">
        <v>91</v>
      </c>
      <c r="I9" s="20">
        <v>27</v>
      </c>
      <c r="J9" s="20">
        <v>20</v>
      </c>
      <c r="K9" s="20">
        <v>81</v>
      </c>
      <c r="L9" s="20">
        <v>9</v>
      </c>
      <c r="M9" s="20">
        <v>40</v>
      </c>
    </row>
    <row r="10" spans="1:13" s="40" customFormat="1" ht="18" customHeight="1">
      <c r="A10" s="29" t="s">
        <v>67</v>
      </c>
      <c r="B10" s="15" t="s">
        <v>20</v>
      </c>
      <c r="C10" s="19">
        <f t="shared" si="0"/>
        <v>89</v>
      </c>
      <c r="D10" s="20">
        <v>31</v>
      </c>
      <c r="E10" s="20">
        <v>12</v>
      </c>
      <c r="F10" s="20">
        <v>6</v>
      </c>
      <c r="G10" s="20">
        <v>8</v>
      </c>
      <c r="H10" s="20">
        <v>18</v>
      </c>
      <c r="I10" s="21">
        <v>1</v>
      </c>
      <c r="J10" s="20">
        <v>2</v>
      </c>
      <c r="K10" s="20">
        <v>5</v>
      </c>
      <c r="L10" s="21">
        <v>0</v>
      </c>
      <c r="M10" s="20">
        <v>6</v>
      </c>
    </row>
    <row r="11" spans="1:13" s="40" customFormat="1" ht="18" customHeight="1">
      <c r="A11" s="29"/>
      <c r="B11" s="15" t="s">
        <v>21</v>
      </c>
      <c r="C11" s="19">
        <f t="shared" si="0"/>
        <v>70</v>
      </c>
      <c r="D11" s="20">
        <v>15</v>
      </c>
      <c r="E11" s="20">
        <v>15</v>
      </c>
      <c r="F11" s="20">
        <v>0</v>
      </c>
      <c r="G11" s="20">
        <v>6</v>
      </c>
      <c r="H11" s="20">
        <v>19</v>
      </c>
      <c r="I11" s="21">
        <v>1</v>
      </c>
      <c r="J11" s="21">
        <v>2</v>
      </c>
      <c r="K11" s="20">
        <v>9</v>
      </c>
      <c r="L11" s="20">
        <v>1</v>
      </c>
      <c r="M11" s="20">
        <v>2</v>
      </c>
    </row>
    <row r="12" spans="1:13" s="40" customFormat="1" ht="18" customHeight="1">
      <c r="A12" s="29" t="s">
        <v>68</v>
      </c>
      <c r="B12" s="15" t="s">
        <v>19</v>
      </c>
      <c r="C12" s="19">
        <f t="shared" si="0"/>
        <v>77</v>
      </c>
      <c r="D12" s="20">
        <v>33</v>
      </c>
      <c r="E12" s="20">
        <v>12</v>
      </c>
      <c r="F12" s="20">
        <v>3</v>
      </c>
      <c r="G12" s="20">
        <v>12</v>
      </c>
      <c r="H12" s="20">
        <v>5</v>
      </c>
      <c r="I12" s="20">
        <v>0</v>
      </c>
      <c r="J12" s="21">
        <v>1</v>
      </c>
      <c r="K12" s="20">
        <v>8</v>
      </c>
      <c r="L12" s="20">
        <v>0</v>
      </c>
      <c r="M12" s="21">
        <v>3</v>
      </c>
    </row>
    <row r="13" spans="1:13" s="40" customFormat="1" ht="18" customHeight="1">
      <c r="A13" s="29"/>
      <c r="B13" s="15" t="s">
        <v>50</v>
      </c>
      <c r="C13" s="19">
        <f t="shared" si="0"/>
        <v>49</v>
      </c>
      <c r="D13" s="21">
        <v>14</v>
      </c>
      <c r="E13" s="21">
        <v>9</v>
      </c>
      <c r="F13" s="21">
        <v>2</v>
      </c>
      <c r="G13" s="21">
        <v>7</v>
      </c>
      <c r="H13" s="21">
        <v>4</v>
      </c>
      <c r="I13" s="21">
        <v>4</v>
      </c>
      <c r="J13" s="21">
        <v>0</v>
      </c>
      <c r="K13" s="21">
        <v>2</v>
      </c>
      <c r="L13" s="21">
        <v>2</v>
      </c>
      <c r="M13" s="21">
        <v>5</v>
      </c>
    </row>
    <row r="14" spans="1:13" s="40" customFormat="1" ht="18" customHeight="1">
      <c r="A14" s="29" t="s">
        <v>70</v>
      </c>
      <c r="B14" s="15" t="s">
        <v>19</v>
      </c>
      <c r="C14" s="19">
        <f t="shared" si="0"/>
        <v>73</v>
      </c>
      <c r="D14" s="21">
        <v>25</v>
      </c>
      <c r="E14" s="21">
        <v>15</v>
      </c>
      <c r="F14" s="21">
        <v>1</v>
      </c>
      <c r="G14" s="21">
        <v>11</v>
      </c>
      <c r="H14" s="21">
        <v>7</v>
      </c>
      <c r="I14" s="21">
        <v>2</v>
      </c>
      <c r="J14" s="21">
        <v>0</v>
      </c>
      <c r="K14" s="21">
        <v>6</v>
      </c>
      <c r="L14" s="21">
        <v>1</v>
      </c>
      <c r="M14" s="21">
        <v>5</v>
      </c>
    </row>
    <row r="15" spans="1:13" s="40" customFormat="1" ht="18" customHeight="1">
      <c r="A15" s="29"/>
      <c r="B15" s="15" t="s">
        <v>71</v>
      </c>
      <c r="C15" s="19">
        <f t="shared" si="0"/>
        <v>55</v>
      </c>
      <c r="D15" s="21">
        <v>15</v>
      </c>
      <c r="E15" s="21">
        <v>9</v>
      </c>
      <c r="F15" s="21">
        <v>3</v>
      </c>
      <c r="G15" s="21">
        <v>12</v>
      </c>
      <c r="H15" s="21">
        <v>2</v>
      </c>
      <c r="I15" s="21">
        <v>2</v>
      </c>
      <c r="J15" s="21">
        <v>6</v>
      </c>
      <c r="K15" s="21">
        <v>5</v>
      </c>
      <c r="L15" s="21">
        <v>1</v>
      </c>
      <c r="M15" s="21">
        <v>0</v>
      </c>
    </row>
    <row r="16" spans="1:13" s="40" customFormat="1" ht="18" customHeight="1">
      <c r="A16" s="29" t="s">
        <v>72</v>
      </c>
      <c r="B16" s="15" t="s">
        <v>83</v>
      </c>
      <c r="C16" s="19">
        <f t="shared" si="0"/>
        <v>97</v>
      </c>
      <c r="D16" s="21">
        <v>37</v>
      </c>
      <c r="E16" s="21">
        <v>8</v>
      </c>
      <c r="F16" s="21">
        <v>4</v>
      </c>
      <c r="G16" s="21">
        <v>16</v>
      </c>
      <c r="H16" s="21">
        <v>4</v>
      </c>
      <c r="I16" s="21">
        <v>5</v>
      </c>
      <c r="J16" s="21">
        <v>2</v>
      </c>
      <c r="K16" s="21">
        <v>11</v>
      </c>
      <c r="L16" s="21">
        <v>1</v>
      </c>
      <c r="M16" s="21">
        <v>9</v>
      </c>
    </row>
    <row r="17" spans="1:13" s="40" customFormat="1" ht="18" customHeight="1">
      <c r="A17" s="29"/>
      <c r="B17" s="15" t="s">
        <v>76</v>
      </c>
      <c r="C17" s="19">
        <f t="shared" si="0"/>
        <v>63</v>
      </c>
      <c r="D17" s="21">
        <v>18</v>
      </c>
      <c r="E17" s="21">
        <v>9</v>
      </c>
      <c r="F17" s="21">
        <v>5</v>
      </c>
      <c r="G17" s="21">
        <v>8</v>
      </c>
      <c r="H17" s="21">
        <v>7</v>
      </c>
      <c r="I17" s="21">
        <v>3</v>
      </c>
      <c r="J17" s="21">
        <v>1</v>
      </c>
      <c r="K17" s="21">
        <v>8</v>
      </c>
      <c r="L17" s="21">
        <v>1</v>
      </c>
      <c r="M17" s="21">
        <v>3</v>
      </c>
    </row>
    <row r="18" spans="1:13" s="40" customFormat="1" ht="18" customHeight="1">
      <c r="A18" s="29" t="s">
        <v>73</v>
      </c>
      <c r="B18" s="15" t="s">
        <v>83</v>
      </c>
      <c r="C18" s="19">
        <f t="shared" si="0"/>
        <v>79</v>
      </c>
      <c r="D18" s="21">
        <v>35</v>
      </c>
      <c r="E18" s="21">
        <v>14</v>
      </c>
      <c r="F18" s="21">
        <v>4</v>
      </c>
      <c r="G18" s="21">
        <v>10</v>
      </c>
      <c r="H18" s="21">
        <v>6</v>
      </c>
      <c r="I18" s="21">
        <v>1</v>
      </c>
      <c r="J18" s="21">
        <v>1</v>
      </c>
      <c r="K18" s="21">
        <v>6</v>
      </c>
      <c r="L18" s="21">
        <v>0</v>
      </c>
      <c r="M18" s="21">
        <v>2</v>
      </c>
    </row>
    <row r="19" spans="1:13" s="40" customFormat="1" ht="18" customHeight="1">
      <c r="A19" s="29"/>
      <c r="B19" s="15" t="s">
        <v>76</v>
      </c>
      <c r="C19" s="19">
        <f t="shared" si="0"/>
        <v>60</v>
      </c>
      <c r="D19" s="21">
        <v>26</v>
      </c>
      <c r="E19" s="21">
        <v>3</v>
      </c>
      <c r="F19" s="21">
        <v>2</v>
      </c>
      <c r="G19" s="21">
        <v>9</v>
      </c>
      <c r="H19" s="21">
        <v>8</v>
      </c>
      <c r="I19" s="21">
        <v>1</v>
      </c>
      <c r="J19" s="21">
        <v>3</v>
      </c>
      <c r="K19" s="21">
        <v>5</v>
      </c>
      <c r="L19" s="21">
        <v>0</v>
      </c>
      <c r="M19" s="21">
        <v>3</v>
      </c>
    </row>
    <row r="20" spans="1:13" s="40" customFormat="1" ht="18" customHeight="1">
      <c r="A20" s="29" t="s">
        <v>74</v>
      </c>
      <c r="B20" s="15" t="s">
        <v>23</v>
      </c>
      <c r="C20" s="19">
        <f t="shared" si="0"/>
        <v>78</v>
      </c>
      <c r="D20" s="21">
        <v>19</v>
      </c>
      <c r="E20" s="21">
        <v>11</v>
      </c>
      <c r="F20" s="21">
        <v>10</v>
      </c>
      <c r="G20" s="21">
        <v>13</v>
      </c>
      <c r="H20" s="21">
        <v>7</v>
      </c>
      <c r="I20" s="21">
        <v>2</v>
      </c>
      <c r="J20" s="21">
        <v>1</v>
      </c>
      <c r="K20" s="21">
        <v>11</v>
      </c>
      <c r="L20" s="21">
        <v>2</v>
      </c>
      <c r="M20" s="21">
        <v>2</v>
      </c>
    </row>
    <row r="21" spans="1:13" s="40" customFormat="1" ht="18" customHeight="1">
      <c r="A21" s="29"/>
      <c r="B21" s="15" t="s">
        <v>76</v>
      </c>
      <c r="C21" s="19">
        <f t="shared" si="0"/>
        <v>48</v>
      </c>
      <c r="D21" s="21">
        <v>14</v>
      </c>
      <c r="E21" s="21">
        <v>8</v>
      </c>
      <c r="F21" s="21">
        <v>2</v>
      </c>
      <c r="G21" s="21">
        <v>9</v>
      </c>
      <c r="H21" s="21">
        <v>4</v>
      </c>
      <c r="I21" s="21">
        <v>5</v>
      </c>
      <c r="J21" s="21">
        <v>1</v>
      </c>
      <c r="K21" s="21">
        <v>5</v>
      </c>
      <c r="L21" s="21">
        <v>0</v>
      </c>
      <c r="M21" s="21">
        <v>0</v>
      </c>
    </row>
    <row r="22" spans="1:13" s="40" customFormat="1" ht="18" customHeight="1">
      <c r="A22" s="27" t="s">
        <v>75</v>
      </c>
      <c r="B22" s="15" t="s">
        <v>18</v>
      </c>
      <c r="C22" s="19">
        <f t="shared" si="0"/>
        <v>1236</v>
      </c>
      <c r="D22" s="21">
        <v>470</v>
      </c>
      <c r="E22" s="21">
        <v>119</v>
      </c>
      <c r="F22" s="21">
        <v>54</v>
      </c>
      <c r="G22" s="21">
        <v>144</v>
      </c>
      <c r="H22" s="21">
        <v>203</v>
      </c>
      <c r="I22" s="21">
        <v>35</v>
      </c>
      <c r="J22" s="21">
        <v>21</v>
      </c>
      <c r="K22" s="21">
        <v>90</v>
      </c>
      <c r="L22" s="21">
        <v>22</v>
      </c>
      <c r="M22" s="21">
        <v>78</v>
      </c>
    </row>
    <row r="23" spans="1:13" s="40" customFormat="1" ht="18" customHeight="1">
      <c r="A23" s="29" t="s">
        <v>67</v>
      </c>
      <c r="B23" s="15" t="s">
        <v>83</v>
      </c>
      <c r="C23" s="19">
        <f t="shared" si="0"/>
        <v>238</v>
      </c>
      <c r="D23" s="21">
        <v>93</v>
      </c>
      <c r="E23" s="21">
        <v>23</v>
      </c>
      <c r="F23" s="21">
        <v>7</v>
      </c>
      <c r="G23" s="21">
        <v>31</v>
      </c>
      <c r="H23" s="21">
        <v>40</v>
      </c>
      <c r="I23" s="21">
        <v>6</v>
      </c>
      <c r="J23" s="21">
        <v>5</v>
      </c>
      <c r="K23" s="21">
        <v>21</v>
      </c>
      <c r="L23" s="21">
        <v>7</v>
      </c>
      <c r="M23" s="21">
        <v>5</v>
      </c>
    </row>
    <row r="24" spans="1:13" s="40" customFormat="1" ht="18" customHeight="1">
      <c r="A24" s="29"/>
      <c r="B24" s="15" t="s">
        <v>76</v>
      </c>
      <c r="C24" s="19">
        <f t="shared" si="0"/>
        <v>129</v>
      </c>
      <c r="D24" s="21">
        <v>51</v>
      </c>
      <c r="E24" s="21">
        <v>8</v>
      </c>
      <c r="F24" s="21">
        <v>11</v>
      </c>
      <c r="G24" s="21">
        <v>16</v>
      </c>
      <c r="H24" s="21">
        <v>23</v>
      </c>
      <c r="I24" s="21">
        <v>2</v>
      </c>
      <c r="J24" s="21">
        <v>1</v>
      </c>
      <c r="K24" s="21">
        <v>13</v>
      </c>
      <c r="L24" s="21">
        <v>3</v>
      </c>
      <c r="M24" s="21">
        <v>1</v>
      </c>
    </row>
    <row r="25" spans="1:13" s="40" customFormat="1" ht="18" customHeight="1">
      <c r="A25" s="29" t="s">
        <v>68</v>
      </c>
      <c r="B25" s="15" t="s">
        <v>83</v>
      </c>
      <c r="C25" s="19">
        <f t="shared" si="0"/>
        <v>239</v>
      </c>
      <c r="D25" s="21">
        <v>100</v>
      </c>
      <c r="E25" s="21">
        <v>21</v>
      </c>
      <c r="F25" s="21">
        <v>12</v>
      </c>
      <c r="G25" s="21">
        <v>30</v>
      </c>
      <c r="H25" s="21">
        <v>36</v>
      </c>
      <c r="I25" s="21">
        <v>8</v>
      </c>
      <c r="J25" s="21">
        <v>3</v>
      </c>
      <c r="K25" s="21">
        <v>19</v>
      </c>
      <c r="L25" s="21">
        <v>6</v>
      </c>
      <c r="M25" s="21">
        <v>4</v>
      </c>
    </row>
    <row r="26" spans="1:13" s="40" customFormat="1" ht="18" customHeight="1">
      <c r="A26" s="29"/>
      <c r="B26" s="15" t="s">
        <v>76</v>
      </c>
      <c r="C26" s="19">
        <f t="shared" si="0"/>
        <v>149</v>
      </c>
      <c r="D26" s="21">
        <v>52</v>
      </c>
      <c r="E26" s="21">
        <v>19</v>
      </c>
      <c r="F26" s="21">
        <v>8</v>
      </c>
      <c r="G26" s="21">
        <v>17</v>
      </c>
      <c r="H26" s="21">
        <v>28</v>
      </c>
      <c r="I26" s="21">
        <v>4</v>
      </c>
      <c r="J26" s="21">
        <v>3</v>
      </c>
      <c r="K26" s="21">
        <v>8</v>
      </c>
      <c r="L26" s="21">
        <v>1</v>
      </c>
      <c r="M26" s="21">
        <v>9</v>
      </c>
    </row>
    <row r="27" spans="1:13" s="40" customFormat="1" ht="18" customHeight="1">
      <c r="A27" s="29" t="s">
        <v>70</v>
      </c>
      <c r="B27" s="15" t="s">
        <v>83</v>
      </c>
      <c r="C27" s="19">
        <f t="shared" si="0"/>
        <v>288</v>
      </c>
      <c r="D27" s="21">
        <v>96</v>
      </c>
      <c r="E27" s="21">
        <v>29</v>
      </c>
      <c r="F27" s="21">
        <v>12</v>
      </c>
      <c r="G27" s="21">
        <v>28</v>
      </c>
      <c r="H27" s="21">
        <v>44</v>
      </c>
      <c r="I27" s="21">
        <v>8</v>
      </c>
      <c r="J27" s="21">
        <v>5</v>
      </c>
      <c r="K27" s="21">
        <v>20</v>
      </c>
      <c r="L27" s="21">
        <v>4</v>
      </c>
      <c r="M27" s="21">
        <v>42</v>
      </c>
    </row>
    <row r="28" spans="1:13" s="40" customFormat="1" ht="18" customHeight="1">
      <c r="A28" s="29"/>
      <c r="B28" s="15" t="s">
        <v>40</v>
      </c>
      <c r="C28" s="19">
        <f t="shared" si="0"/>
        <v>193</v>
      </c>
      <c r="D28" s="21">
        <v>78</v>
      </c>
      <c r="E28" s="21">
        <v>19</v>
      </c>
      <c r="F28" s="21">
        <v>4</v>
      </c>
      <c r="G28" s="21">
        <v>22</v>
      </c>
      <c r="H28" s="21">
        <v>32</v>
      </c>
      <c r="I28" s="21">
        <v>7</v>
      </c>
      <c r="J28" s="21">
        <v>4</v>
      </c>
      <c r="K28" s="21">
        <v>9</v>
      </c>
      <c r="L28" s="21">
        <v>1</v>
      </c>
      <c r="M28" s="21">
        <v>17</v>
      </c>
    </row>
    <row r="29" spans="1:13" s="40" customFormat="1" ht="18" customHeight="1">
      <c r="A29" s="27" t="s">
        <v>77</v>
      </c>
      <c r="B29" s="15" t="s">
        <v>37</v>
      </c>
      <c r="C29" s="19">
        <f t="shared" si="0"/>
        <v>53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19</v>
      </c>
      <c r="J29" s="21">
        <v>34</v>
      </c>
      <c r="K29" s="21">
        <v>0</v>
      </c>
      <c r="L29" s="21">
        <v>0</v>
      </c>
      <c r="M29" s="21">
        <v>0</v>
      </c>
    </row>
    <row r="30" spans="1:13" s="40" customFormat="1" ht="18" customHeight="1">
      <c r="A30" s="29" t="s">
        <v>67</v>
      </c>
      <c r="B30" s="15" t="s">
        <v>78</v>
      </c>
      <c r="C30" s="19">
        <f t="shared" si="0"/>
        <v>12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3</v>
      </c>
      <c r="J30" s="21">
        <v>9</v>
      </c>
      <c r="K30" s="21">
        <v>0</v>
      </c>
      <c r="L30" s="21">
        <v>0</v>
      </c>
      <c r="M30" s="21">
        <v>0</v>
      </c>
    </row>
    <row r="31" spans="1:13" s="40" customFormat="1" ht="18" customHeight="1">
      <c r="A31" s="29"/>
      <c r="B31" s="15" t="s">
        <v>76</v>
      </c>
      <c r="C31" s="19">
        <f t="shared" si="0"/>
        <v>7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3</v>
      </c>
      <c r="J31" s="21">
        <v>4</v>
      </c>
      <c r="K31" s="21">
        <v>0</v>
      </c>
      <c r="L31" s="21">
        <v>0</v>
      </c>
      <c r="M31" s="21">
        <v>0</v>
      </c>
    </row>
    <row r="32" spans="1:13" s="40" customFormat="1" ht="18" customHeight="1">
      <c r="A32" s="29" t="s">
        <v>68</v>
      </c>
      <c r="B32" s="15" t="s">
        <v>83</v>
      </c>
      <c r="C32" s="19">
        <f t="shared" si="0"/>
        <v>10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10</v>
      </c>
      <c r="K32" s="21">
        <v>0</v>
      </c>
      <c r="L32" s="21">
        <v>0</v>
      </c>
      <c r="M32" s="21">
        <v>0</v>
      </c>
    </row>
    <row r="33" spans="1:13" s="40" customFormat="1" ht="18" customHeight="1">
      <c r="A33" s="29"/>
      <c r="B33" s="15" t="s">
        <v>71</v>
      </c>
      <c r="C33" s="19">
        <f t="shared" si="0"/>
        <v>13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5</v>
      </c>
      <c r="J33" s="21">
        <v>8</v>
      </c>
      <c r="K33" s="21">
        <v>0</v>
      </c>
      <c r="L33" s="21">
        <v>0</v>
      </c>
      <c r="M33" s="21">
        <v>0</v>
      </c>
    </row>
    <row r="34" spans="1:13" s="40" customFormat="1" ht="18" customHeight="1">
      <c r="A34" s="29" t="s">
        <v>70</v>
      </c>
      <c r="B34" s="15" t="s">
        <v>83</v>
      </c>
      <c r="C34" s="19">
        <f t="shared" si="0"/>
        <v>7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5</v>
      </c>
      <c r="J34" s="21">
        <v>2</v>
      </c>
      <c r="K34" s="21">
        <v>0</v>
      </c>
      <c r="L34" s="21">
        <v>0</v>
      </c>
      <c r="M34" s="21">
        <v>0</v>
      </c>
    </row>
    <row r="35" spans="1:13" s="40" customFormat="1" ht="18" customHeight="1">
      <c r="A35" s="29"/>
      <c r="B35" s="15" t="s">
        <v>40</v>
      </c>
      <c r="C35" s="19">
        <f t="shared" si="0"/>
        <v>4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3</v>
      </c>
      <c r="J35" s="21">
        <v>1</v>
      </c>
      <c r="K35" s="21">
        <v>0</v>
      </c>
      <c r="L35" s="21">
        <v>0</v>
      </c>
      <c r="M35" s="21">
        <v>0</v>
      </c>
    </row>
    <row r="36" spans="1:13" s="40" customFormat="1" ht="18" customHeight="1">
      <c r="A36" s="27" t="s">
        <v>79</v>
      </c>
      <c r="B36" s="15" t="s">
        <v>89</v>
      </c>
      <c r="C36" s="19">
        <f t="shared" si="0"/>
        <v>4683</v>
      </c>
      <c r="D36" s="21">
        <v>2006</v>
      </c>
      <c r="E36" s="21">
        <v>415</v>
      </c>
      <c r="F36" s="21">
        <v>96</v>
      </c>
      <c r="G36" s="21">
        <v>1158</v>
      </c>
      <c r="H36" s="21">
        <v>472</v>
      </c>
      <c r="I36" s="21">
        <v>94</v>
      </c>
      <c r="J36" s="21">
        <v>25</v>
      </c>
      <c r="K36" s="21">
        <v>335</v>
      </c>
      <c r="L36" s="21">
        <v>82</v>
      </c>
      <c r="M36" s="21">
        <v>0</v>
      </c>
    </row>
    <row r="37" spans="1:13" s="40" customFormat="1" ht="18" customHeight="1">
      <c r="A37" s="29" t="s">
        <v>67</v>
      </c>
      <c r="B37" s="15" t="s">
        <v>39</v>
      </c>
      <c r="C37" s="19">
        <f t="shared" si="0"/>
        <v>1025</v>
      </c>
      <c r="D37" s="21">
        <v>408</v>
      </c>
      <c r="E37" s="21">
        <v>86</v>
      </c>
      <c r="F37" s="21">
        <v>22</v>
      </c>
      <c r="G37" s="21">
        <v>265</v>
      </c>
      <c r="H37" s="21">
        <v>125</v>
      </c>
      <c r="I37" s="21">
        <v>30</v>
      </c>
      <c r="J37" s="21">
        <v>6</v>
      </c>
      <c r="K37" s="21">
        <v>72</v>
      </c>
      <c r="L37" s="21">
        <v>11</v>
      </c>
      <c r="M37" s="21">
        <v>0</v>
      </c>
    </row>
    <row r="38" spans="1:13" s="40" customFormat="1" ht="18" customHeight="1">
      <c r="A38" s="29"/>
      <c r="B38" s="15" t="s">
        <v>76</v>
      </c>
      <c r="C38" s="19">
        <f t="shared" si="0"/>
        <v>653</v>
      </c>
      <c r="D38" s="21">
        <v>299</v>
      </c>
      <c r="E38" s="21">
        <v>62</v>
      </c>
      <c r="F38" s="21">
        <v>15</v>
      </c>
      <c r="G38" s="21">
        <v>156</v>
      </c>
      <c r="H38" s="21">
        <v>55</v>
      </c>
      <c r="I38" s="21">
        <v>7</v>
      </c>
      <c r="J38" s="21">
        <v>4</v>
      </c>
      <c r="K38" s="21">
        <v>40</v>
      </c>
      <c r="L38" s="21">
        <v>15</v>
      </c>
      <c r="M38" s="21">
        <v>0</v>
      </c>
    </row>
    <row r="39" spans="1:13" s="40" customFormat="1" ht="18" customHeight="1">
      <c r="A39" s="29" t="s">
        <v>68</v>
      </c>
      <c r="B39" s="15" t="s">
        <v>83</v>
      </c>
      <c r="C39" s="19">
        <f t="shared" si="0"/>
        <v>921</v>
      </c>
      <c r="D39" s="21">
        <v>390</v>
      </c>
      <c r="E39" s="21">
        <v>86</v>
      </c>
      <c r="F39" s="21">
        <v>18</v>
      </c>
      <c r="G39" s="21">
        <v>206</v>
      </c>
      <c r="H39" s="21">
        <v>103</v>
      </c>
      <c r="I39" s="21">
        <v>16</v>
      </c>
      <c r="J39" s="21">
        <v>4</v>
      </c>
      <c r="K39" s="21">
        <v>81</v>
      </c>
      <c r="L39" s="21">
        <v>17</v>
      </c>
      <c r="M39" s="21">
        <v>0</v>
      </c>
    </row>
    <row r="40" spans="1:13" s="40" customFormat="1" ht="18" customHeight="1">
      <c r="A40" s="29"/>
      <c r="B40" s="15" t="s">
        <v>76</v>
      </c>
      <c r="C40" s="19">
        <f t="shared" si="0"/>
        <v>624</v>
      </c>
      <c r="D40" s="21">
        <v>275</v>
      </c>
      <c r="E40" s="21">
        <v>51</v>
      </c>
      <c r="F40" s="21">
        <v>12</v>
      </c>
      <c r="G40" s="21">
        <v>171</v>
      </c>
      <c r="H40" s="21">
        <v>51</v>
      </c>
      <c r="I40" s="21">
        <v>8</v>
      </c>
      <c r="J40" s="21">
        <v>3</v>
      </c>
      <c r="K40" s="21">
        <v>43</v>
      </c>
      <c r="L40" s="21">
        <v>10</v>
      </c>
      <c r="M40" s="21">
        <v>0</v>
      </c>
    </row>
    <row r="41" spans="1:24" s="40" customFormat="1" ht="18" customHeight="1">
      <c r="A41" s="29" t="s">
        <v>70</v>
      </c>
      <c r="B41" s="15" t="s">
        <v>39</v>
      </c>
      <c r="C41" s="19">
        <f t="shared" si="0"/>
        <v>905</v>
      </c>
      <c r="D41" s="21">
        <v>395</v>
      </c>
      <c r="E41" s="21">
        <v>69</v>
      </c>
      <c r="F41" s="21">
        <v>21</v>
      </c>
      <c r="G41" s="21">
        <v>224</v>
      </c>
      <c r="H41" s="21">
        <v>84</v>
      </c>
      <c r="I41" s="21">
        <v>22</v>
      </c>
      <c r="J41" s="21">
        <v>5</v>
      </c>
      <c r="K41" s="21">
        <v>67</v>
      </c>
      <c r="L41" s="21">
        <v>18</v>
      </c>
      <c r="M41" s="21"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40" customFormat="1" ht="18" customHeight="1">
      <c r="A42" s="29"/>
      <c r="B42" s="15" t="s">
        <v>76</v>
      </c>
      <c r="C42" s="19">
        <f t="shared" si="0"/>
        <v>555</v>
      </c>
      <c r="D42" s="21">
        <v>239</v>
      </c>
      <c r="E42" s="21">
        <v>61</v>
      </c>
      <c r="F42" s="21">
        <v>8</v>
      </c>
      <c r="G42" s="21">
        <v>136</v>
      </c>
      <c r="H42" s="21">
        <v>54</v>
      </c>
      <c r="I42" s="21">
        <v>11</v>
      </c>
      <c r="J42" s="21">
        <v>3</v>
      </c>
      <c r="K42" s="21">
        <v>32</v>
      </c>
      <c r="L42" s="21">
        <v>11</v>
      </c>
      <c r="M42" s="21"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2:13" s="40" customFormat="1" ht="18" customHeight="1">
      <c r="B43" s="14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4" s="40" customFormat="1" ht="18" customHeight="1">
      <c r="A44" s="54" t="s">
        <v>25</v>
      </c>
      <c r="B44" s="14" t="s">
        <v>26</v>
      </c>
      <c r="C44" s="22">
        <f aca="true" t="shared" si="1" ref="C44:C52">SUM(D44:M44)</f>
        <v>1942</v>
      </c>
      <c r="D44" s="24">
        <f>SUM(D45:D52)</f>
        <v>779</v>
      </c>
      <c r="E44" s="24">
        <f aca="true" t="shared" si="2" ref="E44:M44">SUM(E45:E52)</f>
        <v>184</v>
      </c>
      <c r="F44" s="24">
        <f t="shared" si="2"/>
        <v>62</v>
      </c>
      <c r="G44" s="24">
        <f t="shared" si="2"/>
        <v>398</v>
      </c>
      <c r="H44" s="24">
        <f t="shared" si="2"/>
        <v>223</v>
      </c>
      <c r="I44" s="24">
        <f t="shared" si="2"/>
        <v>88</v>
      </c>
      <c r="J44" s="24">
        <f t="shared" si="2"/>
        <v>19</v>
      </c>
      <c r="K44" s="24">
        <f t="shared" si="2"/>
        <v>135</v>
      </c>
      <c r="L44" s="24">
        <f t="shared" si="2"/>
        <v>36</v>
      </c>
      <c r="M44" s="24">
        <f t="shared" si="2"/>
        <v>18</v>
      </c>
      <c r="N44" s="37"/>
    </row>
    <row r="45" spans="1:13" s="40" customFormat="1" ht="18" customHeight="1">
      <c r="A45" s="27" t="s">
        <v>84</v>
      </c>
      <c r="B45" s="15" t="s">
        <v>27</v>
      </c>
      <c r="C45" s="19">
        <f t="shared" si="1"/>
        <v>99</v>
      </c>
      <c r="D45" s="21">
        <v>28</v>
      </c>
      <c r="E45" s="21">
        <v>17</v>
      </c>
      <c r="F45" s="21">
        <v>7</v>
      </c>
      <c r="G45" s="21">
        <v>9</v>
      </c>
      <c r="H45" s="21">
        <v>14</v>
      </c>
      <c r="I45" s="21">
        <v>4</v>
      </c>
      <c r="J45" s="21">
        <v>4</v>
      </c>
      <c r="K45" s="21">
        <v>10</v>
      </c>
      <c r="L45" s="21">
        <v>2</v>
      </c>
      <c r="M45" s="21">
        <v>4</v>
      </c>
    </row>
    <row r="46" spans="1:13" s="40" customFormat="1" ht="18" customHeight="1">
      <c r="A46" s="27"/>
      <c r="B46" s="15" t="s">
        <v>28</v>
      </c>
      <c r="C46" s="19">
        <f t="shared" si="1"/>
        <v>57</v>
      </c>
      <c r="D46" s="21">
        <v>22</v>
      </c>
      <c r="E46" s="21">
        <v>10</v>
      </c>
      <c r="F46" s="21">
        <v>7</v>
      </c>
      <c r="G46" s="21">
        <v>5</v>
      </c>
      <c r="H46" s="21">
        <v>6</v>
      </c>
      <c r="I46" s="21">
        <v>1</v>
      </c>
      <c r="J46" s="21">
        <v>1</v>
      </c>
      <c r="K46" s="21">
        <v>4</v>
      </c>
      <c r="L46" s="21">
        <v>0</v>
      </c>
      <c r="M46" s="21">
        <v>1</v>
      </c>
    </row>
    <row r="47" spans="1:13" s="40" customFormat="1" ht="18" customHeight="1">
      <c r="A47" s="27" t="s">
        <v>75</v>
      </c>
      <c r="B47" s="15" t="s">
        <v>27</v>
      </c>
      <c r="C47" s="19">
        <f t="shared" si="1"/>
        <v>252</v>
      </c>
      <c r="D47" s="21">
        <v>102</v>
      </c>
      <c r="E47" s="21">
        <v>27</v>
      </c>
      <c r="F47" s="21">
        <v>8</v>
      </c>
      <c r="G47" s="21">
        <v>31</v>
      </c>
      <c r="H47" s="21">
        <v>45</v>
      </c>
      <c r="I47" s="21">
        <v>10</v>
      </c>
      <c r="J47" s="21">
        <v>3</v>
      </c>
      <c r="K47" s="21">
        <v>14</v>
      </c>
      <c r="L47" s="21">
        <v>4</v>
      </c>
      <c r="M47" s="21">
        <v>8</v>
      </c>
    </row>
    <row r="48" spans="1:13" s="40" customFormat="1" ht="18" customHeight="1">
      <c r="A48" s="27"/>
      <c r="B48" s="15" t="s">
        <v>28</v>
      </c>
      <c r="C48" s="19">
        <f t="shared" si="1"/>
        <v>167</v>
      </c>
      <c r="D48" s="21">
        <v>69</v>
      </c>
      <c r="E48" s="21">
        <v>14</v>
      </c>
      <c r="F48" s="21">
        <v>9</v>
      </c>
      <c r="G48" s="21">
        <v>19</v>
      </c>
      <c r="H48" s="21">
        <v>25</v>
      </c>
      <c r="I48" s="21">
        <v>9</v>
      </c>
      <c r="J48" s="21">
        <v>2</v>
      </c>
      <c r="K48" s="21">
        <v>7</v>
      </c>
      <c r="L48" s="21">
        <v>8</v>
      </c>
      <c r="M48" s="21">
        <v>5</v>
      </c>
    </row>
    <row r="49" spans="1:13" s="40" customFormat="1" ht="18" customHeight="1">
      <c r="A49" s="27" t="s">
        <v>77</v>
      </c>
      <c r="B49" s="15" t="s">
        <v>27</v>
      </c>
      <c r="C49" s="19">
        <f t="shared" si="1"/>
        <v>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6</v>
      </c>
      <c r="J49" s="21">
        <v>2</v>
      </c>
      <c r="K49" s="21">
        <v>0</v>
      </c>
      <c r="L49" s="21">
        <v>0</v>
      </c>
      <c r="M49" s="21">
        <v>0</v>
      </c>
    </row>
    <row r="50" spans="1:13" s="40" customFormat="1" ht="18" customHeight="1">
      <c r="A50" s="28"/>
      <c r="B50" s="15" t="s">
        <v>28</v>
      </c>
      <c r="C50" s="19">
        <f t="shared" si="1"/>
        <v>7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6</v>
      </c>
      <c r="J50" s="21">
        <v>1</v>
      </c>
      <c r="K50" s="21">
        <v>0</v>
      </c>
      <c r="L50" s="21">
        <v>0</v>
      </c>
      <c r="M50" s="21">
        <v>0</v>
      </c>
    </row>
    <row r="51" spans="1:13" s="40" customFormat="1" ht="18" customHeight="1">
      <c r="A51" s="27" t="s">
        <v>79</v>
      </c>
      <c r="B51" s="15" t="s">
        <v>27</v>
      </c>
      <c r="C51" s="19">
        <f t="shared" si="1"/>
        <v>824</v>
      </c>
      <c r="D51" s="21">
        <v>337</v>
      </c>
      <c r="E51" s="21">
        <v>69</v>
      </c>
      <c r="F51" s="21">
        <v>16</v>
      </c>
      <c r="G51" s="21">
        <v>203</v>
      </c>
      <c r="H51" s="21">
        <v>83</v>
      </c>
      <c r="I51" s="21">
        <v>33</v>
      </c>
      <c r="J51" s="21">
        <v>3</v>
      </c>
      <c r="K51" s="21">
        <v>67</v>
      </c>
      <c r="L51" s="21">
        <v>13</v>
      </c>
      <c r="M51" s="21">
        <v>0</v>
      </c>
    </row>
    <row r="52" spans="1:13" s="40" customFormat="1" ht="18" customHeight="1" thickBot="1">
      <c r="A52" s="16"/>
      <c r="B52" s="48" t="s">
        <v>28</v>
      </c>
      <c r="C52" s="25">
        <f t="shared" si="1"/>
        <v>528</v>
      </c>
      <c r="D52" s="26">
        <v>221</v>
      </c>
      <c r="E52" s="26">
        <v>47</v>
      </c>
      <c r="F52" s="26">
        <v>15</v>
      </c>
      <c r="G52" s="26">
        <v>131</v>
      </c>
      <c r="H52" s="26">
        <v>50</v>
      </c>
      <c r="I52" s="26">
        <v>19</v>
      </c>
      <c r="J52" s="26">
        <v>3</v>
      </c>
      <c r="K52" s="26">
        <v>33</v>
      </c>
      <c r="L52" s="26">
        <v>9</v>
      </c>
      <c r="M52" s="26">
        <v>0</v>
      </c>
    </row>
    <row r="53" spans="3:13" ht="15.75"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</sheetData>
  <sheetProtection/>
  <mergeCells count="5">
    <mergeCell ref="A1:M1"/>
    <mergeCell ref="A2:M2"/>
    <mergeCell ref="C4:C5"/>
    <mergeCell ref="D4:G4"/>
    <mergeCell ref="H4:K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pane ySplit="5" topLeftCell="A6" activePane="bottomLeft" state="frozen"/>
      <selection pane="topLeft" activeCell="C44" sqref="C44:N44"/>
      <selection pane="bottomLeft" activeCell="C44" sqref="C44:N44"/>
    </sheetView>
  </sheetViews>
  <sheetFormatPr defaultColWidth="9.00390625" defaultRowHeight="16.5"/>
  <cols>
    <col min="1" max="1" width="21.50390625" style="7" bestFit="1" customWidth="1"/>
    <col min="2" max="2" width="3.75390625" style="7" bestFit="1" customWidth="1"/>
    <col min="3" max="3" width="7.875" style="7" customWidth="1"/>
    <col min="4" max="11" width="6.625" style="7" customWidth="1"/>
    <col min="12" max="12" width="7.875" style="7" bestFit="1" customWidth="1"/>
    <col min="13" max="13" width="6.625" style="7" customWidth="1"/>
    <col min="14" max="16384" width="9.00390625" style="7" customWidth="1"/>
  </cols>
  <sheetData>
    <row r="1" spans="1:13" s="30" customFormat="1" ht="30" customHeight="1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customHeight="1">
      <c r="A2" s="71" t="s">
        <v>85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53</v>
      </c>
    </row>
    <row r="4" spans="1:14" ht="19.5" customHeight="1">
      <c r="A4" s="1"/>
      <c r="B4" s="2"/>
      <c r="C4" s="72" t="s">
        <v>54</v>
      </c>
      <c r="D4" s="74" t="s">
        <v>5</v>
      </c>
      <c r="E4" s="75"/>
      <c r="F4" s="75"/>
      <c r="G4" s="76"/>
      <c r="H4" s="74" t="s">
        <v>44</v>
      </c>
      <c r="I4" s="75"/>
      <c r="J4" s="75"/>
      <c r="K4" s="76"/>
      <c r="L4" s="33" t="s">
        <v>86</v>
      </c>
      <c r="M4" s="33" t="s">
        <v>49</v>
      </c>
      <c r="N4" s="6"/>
    </row>
    <row r="5" spans="1:16" s="12" customFormat="1" ht="34.5" customHeight="1">
      <c r="A5" s="8"/>
      <c r="B5" s="9"/>
      <c r="C5" s="73"/>
      <c r="D5" s="34" t="s">
        <v>87</v>
      </c>
      <c r="E5" s="34" t="s">
        <v>46</v>
      </c>
      <c r="F5" s="34" t="s">
        <v>11</v>
      </c>
      <c r="G5" s="34" t="s">
        <v>14</v>
      </c>
      <c r="H5" s="10" t="s">
        <v>88</v>
      </c>
      <c r="I5" s="10" t="s">
        <v>46</v>
      </c>
      <c r="J5" s="34" t="s">
        <v>35</v>
      </c>
      <c r="K5" s="10" t="s">
        <v>47</v>
      </c>
      <c r="L5" s="10" t="s">
        <v>14</v>
      </c>
      <c r="M5" s="10" t="s">
        <v>11</v>
      </c>
      <c r="N5" s="11"/>
      <c r="O5" s="11"/>
      <c r="P5" s="11"/>
    </row>
    <row r="6" spans="1:14" s="40" customFormat="1" ht="18" customHeight="1">
      <c r="A6" s="53" t="s">
        <v>139</v>
      </c>
      <c r="B6" s="14" t="s">
        <v>140</v>
      </c>
      <c r="C6" s="17">
        <v>7006</v>
      </c>
      <c r="D6" s="18">
        <v>2714</v>
      </c>
      <c r="E6" s="18">
        <v>746</v>
      </c>
      <c r="F6" s="18">
        <v>195</v>
      </c>
      <c r="G6" s="18">
        <v>1481</v>
      </c>
      <c r="H6" s="18">
        <v>780</v>
      </c>
      <c r="I6" s="18">
        <v>178</v>
      </c>
      <c r="J6" s="18">
        <v>117</v>
      </c>
      <c r="K6" s="18">
        <v>564</v>
      </c>
      <c r="L6" s="18">
        <v>119</v>
      </c>
      <c r="M6" s="18">
        <v>112</v>
      </c>
      <c r="N6" s="37"/>
    </row>
    <row r="7" spans="1:13" s="40" customFormat="1" ht="18" customHeight="1">
      <c r="A7" s="27" t="s">
        <v>65</v>
      </c>
      <c r="B7" s="15" t="s">
        <v>19</v>
      </c>
      <c r="C7" s="19">
        <v>175</v>
      </c>
      <c r="D7" s="20">
        <v>23</v>
      </c>
      <c r="E7" s="20">
        <v>59</v>
      </c>
      <c r="F7" s="20">
        <v>6</v>
      </c>
      <c r="G7" s="20">
        <v>29</v>
      </c>
      <c r="H7" s="20">
        <v>11</v>
      </c>
      <c r="I7" s="20">
        <v>14</v>
      </c>
      <c r="J7" s="20">
        <v>6</v>
      </c>
      <c r="K7" s="20">
        <v>23</v>
      </c>
      <c r="L7" s="20">
        <v>4</v>
      </c>
      <c r="M7" s="21">
        <v>0</v>
      </c>
    </row>
    <row r="8" spans="1:13" s="40" customFormat="1" ht="18" customHeight="1">
      <c r="A8" s="13"/>
      <c r="B8" s="15" t="s">
        <v>22</v>
      </c>
      <c r="C8" s="19">
        <v>123</v>
      </c>
      <c r="D8" s="20">
        <v>22</v>
      </c>
      <c r="E8" s="20">
        <v>40</v>
      </c>
      <c r="F8" s="21">
        <v>2</v>
      </c>
      <c r="G8" s="20">
        <v>24</v>
      </c>
      <c r="H8" s="20">
        <v>5</v>
      </c>
      <c r="I8" s="20">
        <v>5</v>
      </c>
      <c r="J8" s="20">
        <v>3</v>
      </c>
      <c r="K8" s="20">
        <v>20</v>
      </c>
      <c r="L8" s="21">
        <v>2</v>
      </c>
      <c r="M8" s="21">
        <v>0</v>
      </c>
    </row>
    <row r="9" spans="1:13" s="40" customFormat="1" ht="18" customHeight="1">
      <c r="A9" s="27" t="s">
        <v>66</v>
      </c>
      <c r="B9" s="15" t="s">
        <v>18</v>
      </c>
      <c r="C9" s="19">
        <v>813</v>
      </c>
      <c r="D9" s="20">
        <v>267</v>
      </c>
      <c r="E9" s="20">
        <v>121</v>
      </c>
      <c r="F9" s="20">
        <v>37</v>
      </c>
      <c r="G9" s="20">
        <v>114</v>
      </c>
      <c r="H9" s="20">
        <v>92</v>
      </c>
      <c r="I9" s="20">
        <v>26</v>
      </c>
      <c r="J9" s="20">
        <v>21</v>
      </c>
      <c r="K9" s="20">
        <v>75</v>
      </c>
      <c r="L9" s="20">
        <v>10</v>
      </c>
      <c r="M9" s="20">
        <v>50</v>
      </c>
    </row>
    <row r="10" spans="1:13" s="40" customFormat="1" ht="18" customHeight="1">
      <c r="A10" s="29" t="s">
        <v>67</v>
      </c>
      <c r="B10" s="15" t="s">
        <v>20</v>
      </c>
      <c r="C10" s="19">
        <v>58</v>
      </c>
      <c r="D10" s="20">
        <v>17</v>
      </c>
      <c r="E10" s="20">
        <v>6</v>
      </c>
      <c r="F10" s="20">
        <v>5</v>
      </c>
      <c r="G10" s="20">
        <v>7</v>
      </c>
      <c r="H10" s="20">
        <v>8</v>
      </c>
      <c r="I10" s="21">
        <v>3</v>
      </c>
      <c r="J10" s="20">
        <v>0</v>
      </c>
      <c r="K10" s="20">
        <v>5</v>
      </c>
      <c r="L10" s="21">
        <v>1</v>
      </c>
      <c r="M10" s="20">
        <v>6</v>
      </c>
    </row>
    <row r="11" spans="1:13" s="40" customFormat="1" ht="18" customHeight="1">
      <c r="A11" s="29"/>
      <c r="B11" s="15" t="s">
        <v>21</v>
      </c>
      <c r="C11" s="19">
        <v>40</v>
      </c>
      <c r="D11" s="20">
        <v>9</v>
      </c>
      <c r="E11" s="20">
        <v>6</v>
      </c>
      <c r="F11" s="20">
        <v>2</v>
      </c>
      <c r="G11" s="20">
        <v>11</v>
      </c>
      <c r="H11" s="20">
        <v>5</v>
      </c>
      <c r="I11" s="21">
        <v>2</v>
      </c>
      <c r="J11" s="21">
        <v>1</v>
      </c>
      <c r="K11" s="20">
        <v>4</v>
      </c>
      <c r="L11" s="20">
        <v>0</v>
      </c>
      <c r="M11" s="20">
        <v>0</v>
      </c>
    </row>
    <row r="12" spans="1:13" s="40" customFormat="1" ht="18" customHeight="1">
      <c r="A12" s="29" t="s">
        <v>68</v>
      </c>
      <c r="B12" s="15" t="s">
        <v>19</v>
      </c>
      <c r="C12" s="19">
        <v>79</v>
      </c>
      <c r="D12" s="20">
        <v>31</v>
      </c>
      <c r="E12" s="20">
        <v>12</v>
      </c>
      <c r="F12" s="20">
        <v>4</v>
      </c>
      <c r="G12" s="20">
        <v>8</v>
      </c>
      <c r="H12" s="20">
        <v>8</v>
      </c>
      <c r="I12" s="20">
        <v>1</v>
      </c>
      <c r="J12" s="21">
        <v>2</v>
      </c>
      <c r="K12" s="20">
        <v>5</v>
      </c>
      <c r="L12" s="20">
        <v>0</v>
      </c>
      <c r="M12" s="21">
        <v>8</v>
      </c>
    </row>
    <row r="13" spans="1:13" s="40" customFormat="1" ht="18" customHeight="1">
      <c r="A13" s="29"/>
      <c r="B13" s="15" t="s">
        <v>22</v>
      </c>
      <c r="C13" s="19">
        <v>59</v>
      </c>
      <c r="D13" s="21">
        <v>18</v>
      </c>
      <c r="E13" s="21">
        <v>14</v>
      </c>
      <c r="F13" s="21">
        <v>0</v>
      </c>
      <c r="G13" s="21">
        <v>4</v>
      </c>
      <c r="H13" s="21">
        <v>7</v>
      </c>
      <c r="I13" s="21">
        <v>1</v>
      </c>
      <c r="J13" s="21">
        <v>2</v>
      </c>
      <c r="K13" s="21">
        <v>9</v>
      </c>
      <c r="L13" s="21">
        <v>1</v>
      </c>
      <c r="M13" s="21">
        <v>3</v>
      </c>
    </row>
    <row r="14" spans="1:13" s="40" customFormat="1" ht="18" customHeight="1">
      <c r="A14" s="29" t="s">
        <v>70</v>
      </c>
      <c r="B14" s="15" t="s">
        <v>19</v>
      </c>
      <c r="C14" s="19">
        <v>78</v>
      </c>
      <c r="D14" s="21">
        <v>29</v>
      </c>
      <c r="E14" s="21">
        <v>13</v>
      </c>
      <c r="F14" s="21">
        <v>3</v>
      </c>
      <c r="G14" s="21">
        <v>10</v>
      </c>
      <c r="H14" s="21">
        <v>8</v>
      </c>
      <c r="I14" s="21">
        <v>0</v>
      </c>
      <c r="J14" s="21">
        <v>2</v>
      </c>
      <c r="K14" s="21">
        <v>8</v>
      </c>
      <c r="L14" s="21">
        <v>1</v>
      </c>
      <c r="M14" s="21">
        <v>4</v>
      </c>
    </row>
    <row r="15" spans="1:13" s="40" customFormat="1" ht="18" customHeight="1">
      <c r="A15" s="29"/>
      <c r="B15" s="15" t="s">
        <v>21</v>
      </c>
      <c r="C15" s="19">
        <v>49</v>
      </c>
      <c r="D15" s="21">
        <v>15</v>
      </c>
      <c r="E15" s="21">
        <v>9</v>
      </c>
      <c r="F15" s="21">
        <v>3</v>
      </c>
      <c r="G15" s="21">
        <v>7</v>
      </c>
      <c r="H15" s="21">
        <v>5</v>
      </c>
      <c r="I15" s="21">
        <v>5</v>
      </c>
      <c r="J15" s="21">
        <v>0</v>
      </c>
      <c r="K15" s="21">
        <v>2</v>
      </c>
      <c r="L15" s="21">
        <v>1</v>
      </c>
      <c r="M15" s="21">
        <v>2</v>
      </c>
    </row>
    <row r="16" spans="1:13" s="40" customFormat="1" ht="18" customHeight="1">
      <c r="A16" s="29" t="s">
        <v>72</v>
      </c>
      <c r="B16" s="15" t="s">
        <v>83</v>
      </c>
      <c r="C16" s="19">
        <v>76</v>
      </c>
      <c r="D16" s="21">
        <v>26</v>
      </c>
      <c r="E16" s="21">
        <v>16</v>
      </c>
      <c r="F16" s="21">
        <v>1</v>
      </c>
      <c r="G16" s="21">
        <v>11</v>
      </c>
      <c r="H16" s="21">
        <v>9</v>
      </c>
      <c r="I16" s="21">
        <v>1</v>
      </c>
      <c r="J16" s="21">
        <v>0</v>
      </c>
      <c r="K16" s="21">
        <v>7</v>
      </c>
      <c r="L16" s="21">
        <v>2</v>
      </c>
      <c r="M16" s="21">
        <v>3</v>
      </c>
    </row>
    <row r="17" spans="1:13" s="40" customFormat="1" ht="18" customHeight="1">
      <c r="A17" s="29"/>
      <c r="B17" s="15" t="s">
        <v>76</v>
      </c>
      <c r="C17" s="19">
        <v>58</v>
      </c>
      <c r="D17" s="21">
        <v>12</v>
      </c>
      <c r="E17" s="21">
        <v>9</v>
      </c>
      <c r="F17" s="21">
        <v>3</v>
      </c>
      <c r="G17" s="21">
        <v>12</v>
      </c>
      <c r="H17" s="21">
        <v>3</v>
      </c>
      <c r="I17" s="21">
        <v>3</v>
      </c>
      <c r="J17" s="21">
        <v>6</v>
      </c>
      <c r="K17" s="21">
        <v>4</v>
      </c>
      <c r="L17" s="21">
        <v>2</v>
      </c>
      <c r="M17" s="21">
        <v>4</v>
      </c>
    </row>
    <row r="18" spans="1:13" s="40" customFormat="1" ht="18" customHeight="1">
      <c r="A18" s="29" t="s">
        <v>73</v>
      </c>
      <c r="B18" s="15" t="s">
        <v>83</v>
      </c>
      <c r="C18" s="19">
        <v>107</v>
      </c>
      <c r="D18" s="21">
        <v>38</v>
      </c>
      <c r="E18" s="21">
        <v>9</v>
      </c>
      <c r="F18" s="21">
        <v>6</v>
      </c>
      <c r="G18" s="21">
        <v>16</v>
      </c>
      <c r="H18" s="21">
        <v>10</v>
      </c>
      <c r="I18" s="21">
        <v>5</v>
      </c>
      <c r="J18" s="21">
        <v>3</v>
      </c>
      <c r="K18" s="21">
        <v>12</v>
      </c>
      <c r="L18" s="21">
        <v>1</v>
      </c>
      <c r="M18" s="21">
        <v>7</v>
      </c>
    </row>
    <row r="19" spans="1:13" s="40" customFormat="1" ht="18" customHeight="1">
      <c r="A19" s="29"/>
      <c r="B19" s="15" t="s">
        <v>76</v>
      </c>
      <c r="C19" s="19">
        <v>66</v>
      </c>
      <c r="D19" s="21">
        <v>18</v>
      </c>
      <c r="E19" s="21">
        <v>9</v>
      </c>
      <c r="F19" s="21">
        <v>4</v>
      </c>
      <c r="G19" s="21">
        <v>8</v>
      </c>
      <c r="H19" s="21">
        <v>9</v>
      </c>
      <c r="I19" s="21">
        <v>3</v>
      </c>
      <c r="J19" s="21">
        <v>1</v>
      </c>
      <c r="K19" s="21">
        <v>8</v>
      </c>
      <c r="L19" s="21">
        <v>1</v>
      </c>
      <c r="M19" s="21">
        <v>5</v>
      </c>
    </row>
    <row r="20" spans="1:13" s="40" customFormat="1" ht="18" customHeight="1">
      <c r="A20" s="29" t="s">
        <v>74</v>
      </c>
      <c r="B20" s="15" t="s">
        <v>83</v>
      </c>
      <c r="C20" s="19">
        <v>81</v>
      </c>
      <c r="D20" s="21">
        <v>32</v>
      </c>
      <c r="E20" s="21">
        <v>13</v>
      </c>
      <c r="F20" s="21">
        <v>4</v>
      </c>
      <c r="G20" s="21">
        <v>10</v>
      </c>
      <c r="H20" s="21">
        <v>8</v>
      </c>
      <c r="I20" s="21">
        <v>1</v>
      </c>
      <c r="J20" s="21">
        <v>1</v>
      </c>
      <c r="K20" s="21">
        <v>6</v>
      </c>
      <c r="L20" s="21">
        <v>0</v>
      </c>
      <c r="M20" s="21">
        <v>6</v>
      </c>
    </row>
    <row r="21" spans="1:13" s="40" customFormat="1" ht="18" customHeight="1">
      <c r="A21" s="29"/>
      <c r="B21" s="15" t="s">
        <v>76</v>
      </c>
      <c r="C21" s="19">
        <v>62</v>
      </c>
      <c r="D21" s="21">
        <v>22</v>
      </c>
      <c r="E21" s="21">
        <v>5</v>
      </c>
      <c r="F21" s="21">
        <v>2</v>
      </c>
      <c r="G21" s="21">
        <v>10</v>
      </c>
      <c r="H21" s="21">
        <v>12</v>
      </c>
      <c r="I21" s="21">
        <v>1</v>
      </c>
      <c r="J21" s="21">
        <v>3</v>
      </c>
      <c r="K21" s="21">
        <v>5</v>
      </c>
      <c r="L21" s="21">
        <v>0</v>
      </c>
      <c r="M21" s="21">
        <v>2</v>
      </c>
    </row>
    <row r="22" spans="1:13" s="40" customFormat="1" ht="18" customHeight="1">
      <c r="A22" s="27" t="s">
        <v>75</v>
      </c>
      <c r="B22" s="15" t="s">
        <v>80</v>
      </c>
      <c r="C22" s="19">
        <v>1166</v>
      </c>
      <c r="D22" s="21">
        <v>424</v>
      </c>
      <c r="E22" s="21">
        <v>100</v>
      </c>
      <c r="F22" s="21">
        <v>54</v>
      </c>
      <c r="G22" s="21">
        <v>168</v>
      </c>
      <c r="H22" s="21">
        <v>187</v>
      </c>
      <c r="I22" s="21">
        <v>33</v>
      </c>
      <c r="J22" s="21">
        <v>21</v>
      </c>
      <c r="K22" s="21">
        <v>94</v>
      </c>
      <c r="L22" s="21">
        <v>23</v>
      </c>
      <c r="M22" s="21">
        <v>62</v>
      </c>
    </row>
    <row r="23" spans="1:13" s="40" customFormat="1" ht="18" customHeight="1">
      <c r="A23" s="29" t="s">
        <v>67</v>
      </c>
      <c r="B23" s="15" t="s">
        <v>23</v>
      </c>
      <c r="C23" s="19">
        <v>241</v>
      </c>
      <c r="D23" s="21">
        <v>87</v>
      </c>
      <c r="E23" s="21">
        <v>19</v>
      </c>
      <c r="F23" s="21">
        <v>10</v>
      </c>
      <c r="G23" s="21">
        <v>47</v>
      </c>
      <c r="H23" s="21">
        <v>35</v>
      </c>
      <c r="I23" s="21">
        <v>5</v>
      </c>
      <c r="J23" s="21">
        <v>3</v>
      </c>
      <c r="K23" s="21">
        <v>22</v>
      </c>
      <c r="L23" s="21">
        <v>4</v>
      </c>
      <c r="M23" s="21">
        <v>9</v>
      </c>
    </row>
    <row r="24" spans="1:13" s="40" customFormat="1" ht="18" customHeight="1">
      <c r="A24" s="29"/>
      <c r="B24" s="15" t="s">
        <v>76</v>
      </c>
      <c r="C24" s="19">
        <v>126</v>
      </c>
      <c r="D24" s="21">
        <v>40</v>
      </c>
      <c r="E24" s="21">
        <v>12</v>
      </c>
      <c r="F24" s="21">
        <v>2</v>
      </c>
      <c r="G24" s="21">
        <v>19</v>
      </c>
      <c r="H24" s="21">
        <v>26</v>
      </c>
      <c r="I24" s="21">
        <v>6</v>
      </c>
      <c r="J24" s="21">
        <v>5</v>
      </c>
      <c r="K24" s="21">
        <v>9</v>
      </c>
      <c r="L24" s="21">
        <v>2</v>
      </c>
      <c r="M24" s="21">
        <v>5</v>
      </c>
    </row>
    <row r="25" spans="1:13" s="40" customFormat="1" ht="18" customHeight="1">
      <c r="A25" s="29" t="s">
        <v>68</v>
      </c>
      <c r="B25" s="15" t="s">
        <v>83</v>
      </c>
      <c r="C25" s="19">
        <v>249</v>
      </c>
      <c r="D25" s="21">
        <v>93</v>
      </c>
      <c r="E25" s="21">
        <v>20</v>
      </c>
      <c r="F25" s="21">
        <v>7</v>
      </c>
      <c r="G25" s="21">
        <v>35</v>
      </c>
      <c r="H25" s="21">
        <v>40</v>
      </c>
      <c r="I25" s="21">
        <v>7</v>
      </c>
      <c r="J25" s="21">
        <v>5</v>
      </c>
      <c r="K25" s="21">
        <v>21</v>
      </c>
      <c r="L25" s="21">
        <v>7</v>
      </c>
      <c r="M25" s="21">
        <v>14</v>
      </c>
    </row>
    <row r="26" spans="1:13" s="40" customFormat="1" ht="18" customHeight="1">
      <c r="A26" s="29"/>
      <c r="B26" s="15" t="s">
        <v>76</v>
      </c>
      <c r="C26" s="19">
        <v>146</v>
      </c>
      <c r="D26" s="21">
        <v>52</v>
      </c>
      <c r="E26" s="21">
        <v>9</v>
      </c>
      <c r="F26" s="21">
        <v>15</v>
      </c>
      <c r="G26" s="21">
        <v>18</v>
      </c>
      <c r="H26" s="21">
        <v>23</v>
      </c>
      <c r="I26" s="21">
        <v>2</v>
      </c>
      <c r="J26" s="21">
        <v>1</v>
      </c>
      <c r="K26" s="21">
        <v>13</v>
      </c>
      <c r="L26" s="21">
        <v>3</v>
      </c>
      <c r="M26" s="21">
        <v>10</v>
      </c>
    </row>
    <row r="27" spans="1:13" s="40" customFormat="1" ht="18" customHeight="1">
      <c r="A27" s="29" t="s">
        <v>70</v>
      </c>
      <c r="B27" s="15" t="s">
        <v>23</v>
      </c>
      <c r="C27" s="19">
        <v>254</v>
      </c>
      <c r="D27" s="21">
        <v>99</v>
      </c>
      <c r="E27" s="21">
        <v>21</v>
      </c>
      <c r="F27" s="21">
        <v>13</v>
      </c>
      <c r="G27" s="21">
        <v>30</v>
      </c>
      <c r="H27" s="21">
        <v>35</v>
      </c>
      <c r="I27" s="21">
        <v>10</v>
      </c>
      <c r="J27" s="21">
        <v>4</v>
      </c>
      <c r="K27" s="21">
        <v>20</v>
      </c>
      <c r="L27" s="21">
        <v>6</v>
      </c>
      <c r="M27" s="21">
        <v>16</v>
      </c>
    </row>
    <row r="28" spans="1:13" s="40" customFormat="1" ht="18" customHeight="1">
      <c r="A28" s="29"/>
      <c r="B28" s="15" t="s">
        <v>24</v>
      </c>
      <c r="C28" s="19">
        <v>150</v>
      </c>
      <c r="D28" s="21">
        <v>53</v>
      </c>
      <c r="E28" s="21">
        <v>19</v>
      </c>
      <c r="F28" s="21">
        <v>7</v>
      </c>
      <c r="G28" s="21">
        <v>19</v>
      </c>
      <c r="H28" s="21">
        <v>28</v>
      </c>
      <c r="I28" s="21">
        <v>3</v>
      </c>
      <c r="J28" s="21">
        <v>3</v>
      </c>
      <c r="K28" s="21">
        <v>9</v>
      </c>
      <c r="L28" s="21">
        <v>1</v>
      </c>
      <c r="M28" s="21">
        <v>8</v>
      </c>
    </row>
    <row r="29" spans="1:13" s="40" customFormat="1" ht="18" customHeight="1">
      <c r="A29" s="27" t="s">
        <v>77</v>
      </c>
      <c r="B29" s="15" t="s">
        <v>89</v>
      </c>
      <c r="C29" s="19">
        <v>54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18</v>
      </c>
      <c r="J29" s="21">
        <v>36</v>
      </c>
      <c r="K29" s="21">
        <v>0</v>
      </c>
      <c r="L29" s="21">
        <v>0</v>
      </c>
      <c r="M29" s="21">
        <v>0</v>
      </c>
    </row>
    <row r="30" spans="1:13" s="40" customFormat="1" ht="18" customHeight="1">
      <c r="A30" s="29" t="s">
        <v>67</v>
      </c>
      <c r="B30" s="15" t="s">
        <v>90</v>
      </c>
      <c r="C30" s="19">
        <v>7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3</v>
      </c>
      <c r="J30" s="21">
        <v>4</v>
      </c>
      <c r="K30" s="21">
        <v>0</v>
      </c>
      <c r="L30" s="21">
        <v>0</v>
      </c>
      <c r="M30" s="21">
        <v>0</v>
      </c>
    </row>
    <row r="31" spans="1:13" s="40" customFormat="1" ht="18" customHeight="1">
      <c r="A31" s="29"/>
      <c r="B31" s="15" t="s">
        <v>24</v>
      </c>
      <c r="C31" s="19">
        <v>6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2</v>
      </c>
      <c r="J31" s="21">
        <v>4</v>
      </c>
      <c r="K31" s="21">
        <v>0</v>
      </c>
      <c r="L31" s="21">
        <v>0</v>
      </c>
      <c r="M31" s="21">
        <v>0</v>
      </c>
    </row>
    <row r="32" spans="1:13" s="40" customFormat="1" ht="18" customHeight="1">
      <c r="A32" s="29" t="s">
        <v>68</v>
      </c>
      <c r="B32" s="15" t="s">
        <v>83</v>
      </c>
      <c r="C32" s="19">
        <v>12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4</v>
      </c>
      <c r="J32" s="21">
        <v>8</v>
      </c>
      <c r="K32" s="21">
        <v>0</v>
      </c>
      <c r="L32" s="21">
        <v>0</v>
      </c>
      <c r="M32" s="21">
        <v>0</v>
      </c>
    </row>
    <row r="33" spans="1:13" s="40" customFormat="1" ht="18" customHeight="1">
      <c r="A33" s="29"/>
      <c r="B33" s="15" t="s">
        <v>91</v>
      </c>
      <c r="C33" s="19">
        <v>6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4</v>
      </c>
      <c r="J33" s="21">
        <v>2</v>
      </c>
      <c r="K33" s="21">
        <v>0</v>
      </c>
      <c r="L33" s="21">
        <v>0</v>
      </c>
      <c r="M33" s="21">
        <v>0</v>
      </c>
    </row>
    <row r="34" spans="1:13" s="40" customFormat="1" ht="18" customHeight="1">
      <c r="A34" s="29" t="s">
        <v>70</v>
      </c>
      <c r="B34" s="15" t="s">
        <v>83</v>
      </c>
      <c r="C34" s="19">
        <v>10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10</v>
      </c>
      <c r="K34" s="21">
        <v>0</v>
      </c>
      <c r="L34" s="21">
        <v>0</v>
      </c>
      <c r="M34" s="21">
        <v>0</v>
      </c>
    </row>
    <row r="35" spans="1:13" s="40" customFormat="1" ht="18" customHeight="1">
      <c r="A35" s="29"/>
      <c r="B35" s="15" t="s">
        <v>76</v>
      </c>
      <c r="C35" s="19">
        <v>13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5</v>
      </c>
      <c r="J35" s="21">
        <v>8</v>
      </c>
      <c r="K35" s="21">
        <v>0</v>
      </c>
      <c r="L35" s="21">
        <v>0</v>
      </c>
      <c r="M35" s="21">
        <v>0</v>
      </c>
    </row>
    <row r="36" spans="1:13" s="40" customFormat="1" ht="18" customHeight="1">
      <c r="A36" s="27" t="s">
        <v>79</v>
      </c>
      <c r="B36" s="15" t="s">
        <v>89</v>
      </c>
      <c r="C36" s="19">
        <v>4675</v>
      </c>
      <c r="D36" s="21">
        <v>1978</v>
      </c>
      <c r="E36" s="21">
        <v>426</v>
      </c>
      <c r="F36" s="21">
        <v>96</v>
      </c>
      <c r="G36" s="21">
        <v>1146</v>
      </c>
      <c r="H36" s="21">
        <v>485</v>
      </c>
      <c r="I36" s="21">
        <v>82</v>
      </c>
      <c r="J36" s="21">
        <v>30</v>
      </c>
      <c r="K36" s="21">
        <v>352</v>
      </c>
      <c r="L36" s="21">
        <v>80</v>
      </c>
      <c r="M36" s="21">
        <v>0</v>
      </c>
    </row>
    <row r="37" spans="1:13" s="40" customFormat="1" ht="18" customHeight="1">
      <c r="A37" s="29" t="s">
        <v>67</v>
      </c>
      <c r="B37" s="15" t="s">
        <v>23</v>
      </c>
      <c r="C37" s="19">
        <v>888</v>
      </c>
      <c r="D37" s="21">
        <v>331</v>
      </c>
      <c r="E37" s="21">
        <v>91</v>
      </c>
      <c r="F37" s="21">
        <v>26</v>
      </c>
      <c r="G37" s="21">
        <v>222</v>
      </c>
      <c r="H37" s="21">
        <v>104</v>
      </c>
      <c r="I37" s="21">
        <v>13</v>
      </c>
      <c r="J37" s="21">
        <v>8</v>
      </c>
      <c r="K37" s="21">
        <v>75</v>
      </c>
      <c r="L37" s="21">
        <v>18</v>
      </c>
      <c r="M37" s="21">
        <v>0</v>
      </c>
    </row>
    <row r="38" spans="1:13" s="40" customFormat="1" ht="18" customHeight="1">
      <c r="A38" s="29"/>
      <c r="B38" s="15" t="s">
        <v>76</v>
      </c>
      <c r="C38" s="19">
        <v>629</v>
      </c>
      <c r="D38" s="21">
        <v>294</v>
      </c>
      <c r="E38" s="21">
        <v>55</v>
      </c>
      <c r="F38" s="21">
        <v>8</v>
      </c>
      <c r="G38" s="21">
        <v>141</v>
      </c>
      <c r="H38" s="21">
        <v>62</v>
      </c>
      <c r="I38" s="21">
        <v>10</v>
      </c>
      <c r="J38" s="21">
        <v>3</v>
      </c>
      <c r="K38" s="21">
        <v>49</v>
      </c>
      <c r="L38" s="21">
        <v>7</v>
      </c>
      <c r="M38" s="21">
        <v>0</v>
      </c>
    </row>
    <row r="39" spans="1:13" s="40" customFormat="1" ht="18" customHeight="1">
      <c r="A39" s="29" t="s">
        <v>68</v>
      </c>
      <c r="B39" s="15" t="s">
        <v>83</v>
      </c>
      <c r="C39" s="19">
        <v>1007</v>
      </c>
      <c r="D39" s="21">
        <v>400</v>
      </c>
      <c r="E39" s="21">
        <v>85</v>
      </c>
      <c r="F39" s="21">
        <v>21</v>
      </c>
      <c r="G39" s="21">
        <v>261</v>
      </c>
      <c r="H39" s="21">
        <v>122</v>
      </c>
      <c r="I39" s="21">
        <v>29</v>
      </c>
      <c r="J39" s="21">
        <v>7</v>
      </c>
      <c r="K39" s="21">
        <v>69</v>
      </c>
      <c r="L39" s="21">
        <v>13</v>
      </c>
      <c r="M39" s="21">
        <v>0</v>
      </c>
    </row>
    <row r="40" spans="1:13" s="40" customFormat="1" ht="18" customHeight="1">
      <c r="A40" s="29"/>
      <c r="B40" s="15" t="s">
        <v>76</v>
      </c>
      <c r="C40" s="19">
        <v>639</v>
      </c>
      <c r="D40" s="21">
        <v>294</v>
      </c>
      <c r="E40" s="21">
        <v>61</v>
      </c>
      <c r="F40" s="21">
        <v>13</v>
      </c>
      <c r="G40" s="21">
        <v>151</v>
      </c>
      <c r="H40" s="21">
        <v>52</v>
      </c>
      <c r="I40" s="21">
        <v>7</v>
      </c>
      <c r="J40" s="21">
        <v>6</v>
      </c>
      <c r="K40" s="21">
        <v>40</v>
      </c>
      <c r="L40" s="21">
        <v>15</v>
      </c>
      <c r="M40" s="21">
        <v>0</v>
      </c>
    </row>
    <row r="41" spans="1:24" s="40" customFormat="1" ht="18" customHeight="1">
      <c r="A41" s="29" t="s">
        <v>70</v>
      </c>
      <c r="B41" s="15" t="s">
        <v>83</v>
      </c>
      <c r="C41" s="19">
        <v>898</v>
      </c>
      <c r="D41" s="21">
        <v>385</v>
      </c>
      <c r="E41" s="21">
        <v>83</v>
      </c>
      <c r="F41" s="21">
        <v>16</v>
      </c>
      <c r="G41" s="21">
        <v>204</v>
      </c>
      <c r="H41" s="21">
        <v>95</v>
      </c>
      <c r="I41" s="21">
        <v>15</v>
      </c>
      <c r="J41" s="21">
        <v>4</v>
      </c>
      <c r="K41" s="21">
        <v>79</v>
      </c>
      <c r="L41" s="21">
        <v>17</v>
      </c>
      <c r="M41" s="21"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40" customFormat="1" ht="18" customHeight="1">
      <c r="A42" s="29"/>
      <c r="B42" s="15" t="s">
        <v>76</v>
      </c>
      <c r="C42" s="19">
        <v>614</v>
      </c>
      <c r="D42" s="21">
        <v>274</v>
      </c>
      <c r="E42" s="21">
        <v>51</v>
      </c>
      <c r="F42" s="21">
        <v>12</v>
      </c>
      <c r="G42" s="21">
        <v>167</v>
      </c>
      <c r="H42" s="21">
        <v>50</v>
      </c>
      <c r="I42" s="21">
        <v>8</v>
      </c>
      <c r="J42" s="21">
        <v>2</v>
      </c>
      <c r="K42" s="21">
        <v>40</v>
      </c>
      <c r="L42" s="21">
        <v>10</v>
      </c>
      <c r="M42" s="21"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2:13" s="40" customFormat="1" ht="18" customHeight="1">
      <c r="B43" s="14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4" s="40" customFormat="1" ht="18" customHeight="1">
      <c r="A44" s="54" t="s">
        <v>25</v>
      </c>
      <c r="B44" s="14" t="s">
        <v>26</v>
      </c>
      <c r="C44" s="22">
        <v>2016</v>
      </c>
      <c r="D44" s="24">
        <v>830</v>
      </c>
      <c r="E44" s="24">
        <v>198</v>
      </c>
      <c r="F44" s="24">
        <v>56</v>
      </c>
      <c r="G44" s="24">
        <v>434</v>
      </c>
      <c r="H44" s="24">
        <v>223</v>
      </c>
      <c r="I44" s="24">
        <v>63</v>
      </c>
      <c r="J44" s="24">
        <v>23</v>
      </c>
      <c r="K44" s="24">
        <v>142</v>
      </c>
      <c r="L44" s="24">
        <v>35</v>
      </c>
      <c r="M44" s="24">
        <v>12</v>
      </c>
      <c r="N44" s="37"/>
    </row>
    <row r="45" spans="1:13" s="40" customFormat="1" ht="18" customHeight="1">
      <c r="A45" s="27" t="s">
        <v>84</v>
      </c>
      <c r="B45" s="15" t="s">
        <v>27</v>
      </c>
      <c r="C45" s="19">
        <v>78</v>
      </c>
      <c r="D45" s="21">
        <v>20</v>
      </c>
      <c r="E45" s="21">
        <v>11</v>
      </c>
      <c r="F45" s="21">
        <v>9</v>
      </c>
      <c r="G45" s="21">
        <v>12</v>
      </c>
      <c r="H45" s="21">
        <v>8</v>
      </c>
      <c r="I45" s="21">
        <v>2</v>
      </c>
      <c r="J45" s="21">
        <v>2</v>
      </c>
      <c r="K45" s="21">
        <v>11</v>
      </c>
      <c r="L45" s="21">
        <v>2</v>
      </c>
      <c r="M45" s="21">
        <v>1</v>
      </c>
    </row>
    <row r="46" spans="1:13" s="40" customFormat="1" ht="18" customHeight="1">
      <c r="A46" s="27"/>
      <c r="B46" s="15" t="s">
        <v>28</v>
      </c>
      <c r="C46" s="19">
        <v>53</v>
      </c>
      <c r="D46" s="21">
        <v>12</v>
      </c>
      <c r="E46" s="21">
        <v>9</v>
      </c>
      <c r="F46" s="21">
        <v>2</v>
      </c>
      <c r="G46" s="21">
        <v>10</v>
      </c>
      <c r="H46" s="21">
        <v>6</v>
      </c>
      <c r="I46" s="21">
        <v>5</v>
      </c>
      <c r="J46" s="21">
        <v>1</v>
      </c>
      <c r="K46" s="21">
        <v>5</v>
      </c>
      <c r="L46" s="21">
        <v>0</v>
      </c>
      <c r="M46" s="21">
        <v>3</v>
      </c>
    </row>
    <row r="47" spans="1:13" s="40" customFormat="1" ht="18" customHeight="1">
      <c r="A47" s="27" t="s">
        <v>75</v>
      </c>
      <c r="B47" s="15" t="s">
        <v>27</v>
      </c>
      <c r="C47" s="19">
        <v>254</v>
      </c>
      <c r="D47" s="21">
        <v>98</v>
      </c>
      <c r="E47" s="21">
        <v>29</v>
      </c>
      <c r="F47" s="21">
        <v>11</v>
      </c>
      <c r="G47" s="21">
        <v>28</v>
      </c>
      <c r="H47" s="21">
        <v>43</v>
      </c>
      <c r="I47" s="21">
        <v>8</v>
      </c>
      <c r="J47" s="21">
        <v>5</v>
      </c>
      <c r="K47" s="21">
        <v>20</v>
      </c>
      <c r="L47" s="21">
        <v>4</v>
      </c>
      <c r="M47" s="21">
        <v>8</v>
      </c>
    </row>
    <row r="48" spans="1:13" s="40" customFormat="1" ht="18" customHeight="1">
      <c r="A48" s="27"/>
      <c r="B48" s="15" t="s">
        <v>28</v>
      </c>
      <c r="C48" s="19">
        <v>174</v>
      </c>
      <c r="D48" s="21">
        <v>76</v>
      </c>
      <c r="E48" s="21">
        <v>19</v>
      </c>
      <c r="F48" s="21">
        <v>5</v>
      </c>
      <c r="G48" s="21">
        <v>22</v>
      </c>
      <c r="H48" s="21">
        <v>31</v>
      </c>
      <c r="I48" s="21">
        <v>7</v>
      </c>
      <c r="J48" s="21">
        <v>4</v>
      </c>
      <c r="K48" s="21">
        <v>9</v>
      </c>
      <c r="L48" s="21">
        <v>1</v>
      </c>
      <c r="M48" s="21">
        <v>0</v>
      </c>
    </row>
    <row r="49" spans="1:13" s="40" customFormat="1" ht="18" customHeight="1">
      <c r="A49" s="27" t="s">
        <v>77</v>
      </c>
      <c r="B49" s="15" t="s">
        <v>27</v>
      </c>
      <c r="C49" s="19">
        <v>7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5</v>
      </c>
      <c r="J49" s="21">
        <v>2</v>
      </c>
      <c r="K49" s="21">
        <v>0</v>
      </c>
      <c r="L49" s="21">
        <v>0</v>
      </c>
      <c r="M49" s="21">
        <v>0</v>
      </c>
    </row>
    <row r="50" spans="1:13" s="40" customFormat="1" ht="18" customHeight="1">
      <c r="A50" s="28"/>
      <c r="B50" s="15" t="s">
        <v>28</v>
      </c>
      <c r="C50" s="19">
        <v>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3</v>
      </c>
      <c r="J50" s="21">
        <v>1</v>
      </c>
      <c r="K50" s="21">
        <v>0</v>
      </c>
      <c r="L50" s="21">
        <v>0</v>
      </c>
      <c r="M50" s="21">
        <v>0</v>
      </c>
    </row>
    <row r="51" spans="1:13" s="40" customFormat="1" ht="18" customHeight="1">
      <c r="A51" s="27" t="s">
        <v>79</v>
      </c>
      <c r="B51" s="15" t="s">
        <v>27</v>
      </c>
      <c r="C51" s="19">
        <v>895</v>
      </c>
      <c r="D51" s="21">
        <v>389</v>
      </c>
      <c r="E51" s="21">
        <v>69</v>
      </c>
      <c r="F51" s="21">
        <v>21</v>
      </c>
      <c r="G51" s="21">
        <v>221</v>
      </c>
      <c r="H51" s="21">
        <v>83</v>
      </c>
      <c r="I51" s="21">
        <v>22</v>
      </c>
      <c r="J51" s="21">
        <v>5</v>
      </c>
      <c r="K51" s="21">
        <v>67</v>
      </c>
      <c r="L51" s="21">
        <v>18</v>
      </c>
      <c r="M51" s="21">
        <v>0</v>
      </c>
    </row>
    <row r="52" spans="1:13" s="40" customFormat="1" ht="18" customHeight="1" thickBot="1">
      <c r="A52" s="16"/>
      <c r="B52" s="48" t="s">
        <v>28</v>
      </c>
      <c r="C52" s="25">
        <v>551</v>
      </c>
      <c r="D52" s="26">
        <v>235</v>
      </c>
      <c r="E52" s="26">
        <v>61</v>
      </c>
      <c r="F52" s="26">
        <v>8</v>
      </c>
      <c r="G52" s="26">
        <v>141</v>
      </c>
      <c r="H52" s="26">
        <v>52</v>
      </c>
      <c r="I52" s="26">
        <v>11</v>
      </c>
      <c r="J52" s="26">
        <v>3</v>
      </c>
      <c r="K52" s="26">
        <v>30</v>
      </c>
      <c r="L52" s="26">
        <v>10</v>
      </c>
      <c r="M52" s="26">
        <v>0</v>
      </c>
    </row>
    <row r="53" spans="3:13" ht="15.75"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</sheetData>
  <sheetProtection/>
  <mergeCells count="5">
    <mergeCell ref="A1:M1"/>
    <mergeCell ref="A2:M2"/>
    <mergeCell ref="C4:C5"/>
    <mergeCell ref="D4:G4"/>
    <mergeCell ref="H4:K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C44" sqref="C44:N44"/>
    </sheetView>
  </sheetViews>
  <sheetFormatPr defaultColWidth="9.00390625" defaultRowHeight="16.5"/>
  <cols>
    <col min="1" max="1" width="21.50390625" style="7" bestFit="1" customWidth="1"/>
    <col min="2" max="2" width="4.25390625" style="7" bestFit="1" customWidth="1"/>
    <col min="3" max="3" width="7.875" style="7" customWidth="1"/>
    <col min="4" max="11" width="6.625" style="7" customWidth="1"/>
    <col min="12" max="12" width="8.50390625" style="7" bestFit="1" customWidth="1"/>
    <col min="13" max="13" width="6.625" style="7" customWidth="1"/>
    <col min="14" max="16384" width="9.00390625" style="7" customWidth="1"/>
  </cols>
  <sheetData>
    <row r="1" spans="1:13" s="30" customFormat="1" ht="30" customHeight="1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customHeight="1">
      <c r="A2" s="71" t="s">
        <v>64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43</v>
      </c>
    </row>
    <row r="4" spans="1:14" ht="19.5" customHeight="1">
      <c r="A4" s="1"/>
      <c r="B4" s="2"/>
      <c r="C4" s="72" t="s">
        <v>1</v>
      </c>
      <c r="D4" s="74" t="s">
        <v>57</v>
      </c>
      <c r="E4" s="75"/>
      <c r="F4" s="75"/>
      <c r="G4" s="76"/>
      <c r="H4" s="74" t="s">
        <v>63</v>
      </c>
      <c r="I4" s="75"/>
      <c r="J4" s="75"/>
      <c r="K4" s="76"/>
      <c r="L4" s="33" t="s">
        <v>58</v>
      </c>
      <c r="M4" s="33" t="s">
        <v>49</v>
      </c>
      <c r="N4" s="6"/>
    </row>
    <row r="5" spans="1:16" s="12" customFormat="1" ht="34.5" customHeight="1">
      <c r="A5" s="8"/>
      <c r="B5" s="9"/>
      <c r="C5" s="73"/>
      <c r="D5" s="34" t="s">
        <v>34</v>
      </c>
      <c r="E5" s="34" t="s">
        <v>46</v>
      </c>
      <c r="F5" s="34" t="s">
        <v>11</v>
      </c>
      <c r="G5" s="34" t="s">
        <v>47</v>
      </c>
      <c r="H5" s="10" t="s">
        <v>34</v>
      </c>
      <c r="I5" s="10" t="s">
        <v>46</v>
      </c>
      <c r="J5" s="34" t="s">
        <v>11</v>
      </c>
      <c r="K5" s="10" t="s">
        <v>14</v>
      </c>
      <c r="L5" s="10" t="s">
        <v>14</v>
      </c>
      <c r="M5" s="10" t="s">
        <v>11</v>
      </c>
      <c r="N5" s="11"/>
      <c r="O5" s="11"/>
      <c r="P5" s="11"/>
    </row>
    <row r="6" spans="1:13" s="37" customFormat="1" ht="18" customHeight="1">
      <c r="A6" s="53" t="s">
        <v>137</v>
      </c>
      <c r="B6" s="14" t="s">
        <v>138</v>
      </c>
      <c r="C6" s="17">
        <v>7014</v>
      </c>
      <c r="D6" s="18">
        <v>2640</v>
      </c>
      <c r="E6" s="18">
        <v>704</v>
      </c>
      <c r="F6" s="18">
        <v>197</v>
      </c>
      <c r="G6" s="18">
        <v>1637</v>
      </c>
      <c r="H6" s="18">
        <v>794</v>
      </c>
      <c r="I6" s="18">
        <v>169</v>
      </c>
      <c r="J6" s="18">
        <v>110</v>
      </c>
      <c r="K6" s="18">
        <v>648</v>
      </c>
      <c r="L6" s="18">
        <v>0</v>
      </c>
      <c r="M6" s="18">
        <v>115</v>
      </c>
    </row>
    <row r="7" spans="1:13" s="40" customFormat="1" ht="18" customHeight="1">
      <c r="A7" s="27" t="s">
        <v>65</v>
      </c>
      <c r="B7" s="15" t="s">
        <v>19</v>
      </c>
      <c r="C7" s="19">
        <v>149</v>
      </c>
      <c r="D7" s="20">
        <v>22</v>
      </c>
      <c r="E7" s="20">
        <v>52</v>
      </c>
      <c r="F7" s="20">
        <v>5</v>
      </c>
      <c r="G7" s="20">
        <v>22</v>
      </c>
      <c r="H7" s="20">
        <v>10</v>
      </c>
      <c r="I7" s="20">
        <v>11</v>
      </c>
      <c r="J7" s="20">
        <v>7</v>
      </c>
      <c r="K7" s="20">
        <v>20</v>
      </c>
      <c r="L7" s="20">
        <v>0</v>
      </c>
      <c r="M7" s="21">
        <v>0</v>
      </c>
    </row>
    <row r="8" spans="1:13" s="40" customFormat="1" ht="18" customHeight="1">
      <c r="A8" s="13"/>
      <c r="B8" s="15" t="s">
        <v>22</v>
      </c>
      <c r="C8" s="19">
        <v>97</v>
      </c>
      <c r="D8" s="20">
        <v>11</v>
      </c>
      <c r="E8" s="20">
        <v>33</v>
      </c>
      <c r="F8" s="21">
        <v>1</v>
      </c>
      <c r="G8" s="20">
        <v>16</v>
      </c>
      <c r="H8" s="20">
        <v>4</v>
      </c>
      <c r="I8" s="20">
        <v>5</v>
      </c>
      <c r="J8" s="20">
        <v>4</v>
      </c>
      <c r="K8" s="20">
        <v>23</v>
      </c>
      <c r="L8" s="21">
        <v>0</v>
      </c>
      <c r="M8" s="21">
        <v>0</v>
      </c>
    </row>
    <row r="9" spans="1:13" s="40" customFormat="1" ht="18" customHeight="1">
      <c r="A9" s="27" t="s">
        <v>66</v>
      </c>
      <c r="B9" s="15" t="s">
        <v>18</v>
      </c>
      <c r="C9" s="19">
        <v>815</v>
      </c>
      <c r="D9" s="20">
        <v>263</v>
      </c>
      <c r="E9" s="20">
        <v>119</v>
      </c>
      <c r="F9" s="20">
        <v>41</v>
      </c>
      <c r="G9" s="20">
        <v>128</v>
      </c>
      <c r="H9" s="20">
        <v>81</v>
      </c>
      <c r="I9" s="20">
        <v>26</v>
      </c>
      <c r="J9" s="20">
        <v>19</v>
      </c>
      <c r="K9" s="20">
        <v>90</v>
      </c>
      <c r="L9" s="20">
        <v>0</v>
      </c>
      <c r="M9" s="20">
        <v>48</v>
      </c>
    </row>
    <row r="10" spans="1:13" s="40" customFormat="1" ht="18" customHeight="1">
      <c r="A10" s="29" t="s">
        <v>67</v>
      </c>
      <c r="B10" s="15" t="s">
        <v>20</v>
      </c>
      <c r="C10" s="19">
        <v>76</v>
      </c>
      <c r="D10" s="20">
        <v>17</v>
      </c>
      <c r="E10" s="20">
        <v>9</v>
      </c>
      <c r="F10" s="20">
        <v>4</v>
      </c>
      <c r="G10" s="20">
        <v>16</v>
      </c>
      <c r="H10" s="20">
        <v>8</v>
      </c>
      <c r="I10" s="21">
        <v>2</v>
      </c>
      <c r="J10" s="20">
        <v>1</v>
      </c>
      <c r="K10" s="20">
        <v>13</v>
      </c>
      <c r="L10" s="21">
        <v>0</v>
      </c>
      <c r="M10" s="20">
        <v>6</v>
      </c>
    </row>
    <row r="11" spans="1:13" s="40" customFormat="1" ht="18" customHeight="1">
      <c r="A11" s="29"/>
      <c r="B11" s="15" t="s">
        <v>21</v>
      </c>
      <c r="C11" s="19">
        <v>41</v>
      </c>
      <c r="D11" s="20">
        <v>13</v>
      </c>
      <c r="E11" s="20">
        <v>4</v>
      </c>
      <c r="F11" s="20">
        <v>2</v>
      </c>
      <c r="G11" s="20">
        <v>14</v>
      </c>
      <c r="H11" s="20">
        <v>2</v>
      </c>
      <c r="I11" s="21">
        <v>0</v>
      </c>
      <c r="J11" s="21">
        <v>1</v>
      </c>
      <c r="K11" s="20">
        <v>2</v>
      </c>
      <c r="L11" s="20">
        <v>0</v>
      </c>
      <c r="M11" s="20">
        <v>3</v>
      </c>
    </row>
    <row r="12" spans="1:13" s="40" customFormat="1" ht="18" customHeight="1">
      <c r="A12" s="29" t="s">
        <v>68</v>
      </c>
      <c r="B12" s="15" t="s">
        <v>19</v>
      </c>
      <c r="C12" s="19">
        <v>55</v>
      </c>
      <c r="D12" s="20">
        <v>17</v>
      </c>
      <c r="E12" s="20">
        <v>7</v>
      </c>
      <c r="F12" s="20">
        <v>4</v>
      </c>
      <c r="G12" s="20">
        <v>7</v>
      </c>
      <c r="H12" s="20">
        <v>7</v>
      </c>
      <c r="I12" s="20">
        <v>2</v>
      </c>
      <c r="J12" s="21">
        <v>0</v>
      </c>
      <c r="K12" s="20">
        <v>6</v>
      </c>
      <c r="L12" s="20">
        <v>0</v>
      </c>
      <c r="M12" s="21">
        <v>5</v>
      </c>
    </row>
    <row r="13" spans="1:13" s="40" customFormat="1" ht="18" customHeight="1">
      <c r="A13" s="29"/>
      <c r="B13" s="15" t="s">
        <v>69</v>
      </c>
      <c r="C13" s="19">
        <v>44</v>
      </c>
      <c r="D13" s="21">
        <v>10</v>
      </c>
      <c r="E13" s="21">
        <v>6</v>
      </c>
      <c r="F13" s="21">
        <v>2</v>
      </c>
      <c r="G13" s="21">
        <v>10</v>
      </c>
      <c r="H13" s="21">
        <v>3</v>
      </c>
      <c r="I13" s="21">
        <v>2</v>
      </c>
      <c r="J13" s="21">
        <v>1</v>
      </c>
      <c r="K13" s="21">
        <v>5</v>
      </c>
      <c r="L13" s="21">
        <v>0</v>
      </c>
      <c r="M13" s="21">
        <v>5</v>
      </c>
    </row>
    <row r="14" spans="1:13" s="40" customFormat="1" ht="18" customHeight="1">
      <c r="A14" s="29" t="s">
        <v>70</v>
      </c>
      <c r="B14" s="15" t="s">
        <v>19</v>
      </c>
      <c r="C14" s="19">
        <v>83</v>
      </c>
      <c r="D14" s="21">
        <v>33</v>
      </c>
      <c r="E14" s="21">
        <v>11</v>
      </c>
      <c r="F14" s="21">
        <v>5</v>
      </c>
      <c r="G14" s="21">
        <v>10</v>
      </c>
      <c r="H14" s="21">
        <v>8</v>
      </c>
      <c r="I14" s="21">
        <v>2</v>
      </c>
      <c r="J14" s="21">
        <v>2</v>
      </c>
      <c r="K14" s="21">
        <v>5</v>
      </c>
      <c r="L14" s="21">
        <v>0</v>
      </c>
      <c r="M14" s="21">
        <v>7</v>
      </c>
    </row>
    <row r="15" spans="1:13" s="40" customFormat="1" ht="18" customHeight="1">
      <c r="A15" s="29"/>
      <c r="B15" s="15" t="s">
        <v>71</v>
      </c>
      <c r="C15" s="19">
        <v>64</v>
      </c>
      <c r="D15" s="21">
        <v>22</v>
      </c>
      <c r="E15" s="21">
        <v>14</v>
      </c>
      <c r="F15" s="21">
        <v>1</v>
      </c>
      <c r="G15" s="21">
        <v>4</v>
      </c>
      <c r="H15" s="21">
        <v>8</v>
      </c>
      <c r="I15" s="21">
        <v>1</v>
      </c>
      <c r="J15" s="21">
        <v>1</v>
      </c>
      <c r="K15" s="21">
        <v>10</v>
      </c>
      <c r="L15" s="21">
        <v>0</v>
      </c>
      <c r="M15" s="21">
        <v>3</v>
      </c>
    </row>
    <row r="16" spans="1:13" s="40" customFormat="1" ht="18" customHeight="1">
      <c r="A16" s="29" t="s">
        <v>72</v>
      </c>
      <c r="B16" s="15" t="s">
        <v>23</v>
      </c>
      <c r="C16" s="19">
        <v>86</v>
      </c>
      <c r="D16" s="21">
        <v>35</v>
      </c>
      <c r="E16" s="21">
        <v>14</v>
      </c>
      <c r="F16" s="21">
        <v>3</v>
      </c>
      <c r="G16" s="21">
        <v>10</v>
      </c>
      <c r="H16" s="21">
        <v>8</v>
      </c>
      <c r="I16" s="21">
        <v>1</v>
      </c>
      <c r="J16" s="21">
        <v>2</v>
      </c>
      <c r="K16" s="21">
        <v>9</v>
      </c>
      <c r="L16" s="21">
        <v>0</v>
      </c>
      <c r="M16" s="21">
        <v>4</v>
      </c>
    </row>
    <row r="17" spans="1:13" s="40" customFormat="1" ht="18" customHeight="1">
      <c r="A17" s="29"/>
      <c r="B17" s="15" t="s">
        <v>24</v>
      </c>
      <c r="C17" s="19">
        <v>49</v>
      </c>
      <c r="D17" s="21">
        <v>14</v>
      </c>
      <c r="E17" s="21">
        <v>10</v>
      </c>
      <c r="F17" s="21">
        <v>4</v>
      </c>
      <c r="G17" s="21">
        <v>7</v>
      </c>
      <c r="H17" s="21">
        <v>5</v>
      </c>
      <c r="I17" s="21">
        <v>5</v>
      </c>
      <c r="J17" s="21">
        <v>0</v>
      </c>
      <c r="K17" s="21">
        <v>3</v>
      </c>
      <c r="L17" s="21">
        <v>0</v>
      </c>
      <c r="M17" s="21">
        <v>1</v>
      </c>
    </row>
    <row r="18" spans="1:13" s="40" customFormat="1" ht="18" customHeight="1">
      <c r="A18" s="29" t="s">
        <v>73</v>
      </c>
      <c r="B18" s="15" t="s">
        <v>23</v>
      </c>
      <c r="C18" s="19">
        <v>77</v>
      </c>
      <c r="D18" s="21">
        <v>28</v>
      </c>
      <c r="E18" s="21">
        <v>16</v>
      </c>
      <c r="F18" s="21">
        <v>1</v>
      </c>
      <c r="G18" s="21">
        <v>11</v>
      </c>
      <c r="H18" s="21">
        <v>9</v>
      </c>
      <c r="I18" s="21">
        <v>1</v>
      </c>
      <c r="J18" s="21">
        <v>0</v>
      </c>
      <c r="K18" s="21">
        <v>8</v>
      </c>
      <c r="L18" s="21">
        <v>0</v>
      </c>
      <c r="M18" s="21">
        <v>3</v>
      </c>
    </row>
    <row r="19" spans="1:13" s="40" customFormat="1" ht="18" customHeight="1">
      <c r="A19" s="29"/>
      <c r="B19" s="15" t="s">
        <v>24</v>
      </c>
      <c r="C19" s="19">
        <v>60</v>
      </c>
      <c r="D19" s="21">
        <v>13</v>
      </c>
      <c r="E19" s="21">
        <v>10</v>
      </c>
      <c r="F19" s="21">
        <v>5</v>
      </c>
      <c r="G19" s="21">
        <v>12</v>
      </c>
      <c r="H19" s="21">
        <v>3</v>
      </c>
      <c r="I19" s="21">
        <v>2</v>
      </c>
      <c r="J19" s="21">
        <v>6</v>
      </c>
      <c r="K19" s="21">
        <v>7</v>
      </c>
      <c r="L19" s="21">
        <v>0</v>
      </c>
      <c r="M19" s="21">
        <v>2</v>
      </c>
    </row>
    <row r="20" spans="1:13" s="40" customFormat="1" ht="18" customHeight="1">
      <c r="A20" s="29" t="s">
        <v>74</v>
      </c>
      <c r="B20" s="15" t="s">
        <v>23</v>
      </c>
      <c r="C20" s="19">
        <v>107</v>
      </c>
      <c r="D20" s="21">
        <v>41</v>
      </c>
      <c r="E20" s="21">
        <v>9</v>
      </c>
      <c r="F20" s="21">
        <v>5</v>
      </c>
      <c r="G20" s="21">
        <v>16</v>
      </c>
      <c r="H20" s="21">
        <v>10</v>
      </c>
      <c r="I20" s="21">
        <v>5</v>
      </c>
      <c r="J20" s="21">
        <v>4</v>
      </c>
      <c r="K20" s="21">
        <v>12</v>
      </c>
      <c r="L20" s="21">
        <v>0</v>
      </c>
      <c r="M20" s="21">
        <v>5</v>
      </c>
    </row>
    <row r="21" spans="1:13" s="40" customFormat="1" ht="18" customHeight="1">
      <c r="A21" s="29"/>
      <c r="B21" s="15" t="s">
        <v>24</v>
      </c>
      <c r="C21" s="19">
        <v>73</v>
      </c>
      <c r="D21" s="21">
        <v>20</v>
      </c>
      <c r="E21" s="21">
        <v>9</v>
      </c>
      <c r="F21" s="21">
        <v>5</v>
      </c>
      <c r="G21" s="21">
        <v>11</v>
      </c>
      <c r="H21" s="21">
        <v>10</v>
      </c>
      <c r="I21" s="21">
        <v>3</v>
      </c>
      <c r="J21" s="21">
        <v>1</v>
      </c>
      <c r="K21" s="21">
        <v>10</v>
      </c>
      <c r="L21" s="21">
        <v>0</v>
      </c>
      <c r="M21" s="21">
        <v>4</v>
      </c>
    </row>
    <row r="22" spans="1:13" s="40" customFormat="1" ht="18" customHeight="1">
      <c r="A22" s="27" t="s">
        <v>75</v>
      </c>
      <c r="B22" s="15" t="s">
        <v>18</v>
      </c>
      <c r="C22" s="19">
        <v>1163</v>
      </c>
      <c r="D22" s="21">
        <v>432</v>
      </c>
      <c r="E22" s="21">
        <v>90</v>
      </c>
      <c r="F22" s="21">
        <v>38</v>
      </c>
      <c r="G22" s="21">
        <v>194</v>
      </c>
      <c r="H22" s="21">
        <v>185</v>
      </c>
      <c r="I22" s="21">
        <v>27</v>
      </c>
      <c r="J22" s="21">
        <v>19</v>
      </c>
      <c r="K22" s="21">
        <v>111</v>
      </c>
      <c r="L22" s="21">
        <v>0</v>
      </c>
      <c r="M22" s="21">
        <v>67</v>
      </c>
    </row>
    <row r="23" spans="1:13" s="40" customFormat="1" ht="18" customHeight="1">
      <c r="A23" s="29" t="s">
        <v>67</v>
      </c>
      <c r="B23" s="15" t="s">
        <v>23</v>
      </c>
      <c r="C23" s="19">
        <v>219</v>
      </c>
      <c r="D23" s="21">
        <v>78</v>
      </c>
      <c r="E23" s="21">
        <v>19</v>
      </c>
      <c r="F23" s="21">
        <v>6</v>
      </c>
      <c r="G23" s="21">
        <v>46</v>
      </c>
      <c r="H23" s="21">
        <v>36</v>
      </c>
      <c r="I23" s="21">
        <v>1</v>
      </c>
      <c r="J23" s="21">
        <v>2</v>
      </c>
      <c r="K23" s="21">
        <v>21</v>
      </c>
      <c r="L23" s="21">
        <v>0</v>
      </c>
      <c r="M23" s="21">
        <v>10</v>
      </c>
    </row>
    <row r="24" spans="1:13" s="40" customFormat="1" ht="18" customHeight="1">
      <c r="A24" s="29"/>
      <c r="B24" s="15" t="s">
        <v>24</v>
      </c>
      <c r="C24" s="19">
        <v>151</v>
      </c>
      <c r="D24" s="21">
        <v>66</v>
      </c>
      <c r="E24" s="21">
        <v>10</v>
      </c>
      <c r="F24" s="21">
        <v>2</v>
      </c>
      <c r="G24" s="21">
        <v>27</v>
      </c>
      <c r="H24" s="21">
        <v>24</v>
      </c>
      <c r="I24" s="21">
        <v>3</v>
      </c>
      <c r="J24" s="21">
        <v>4</v>
      </c>
      <c r="K24" s="21">
        <v>8</v>
      </c>
      <c r="L24" s="21">
        <v>0</v>
      </c>
      <c r="M24" s="21">
        <v>7</v>
      </c>
    </row>
    <row r="25" spans="1:13" s="40" customFormat="1" ht="18" customHeight="1">
      <c r="A25" s="29" t="s">
        <v>68</v>
      </c>
      <c r="B25" s="15" t="s">
        <v>23</v>
      </c>
      <c r="C25" s="19">
        <v>261</v>
      </c>
      <c r="D25" s="21">
        <v>90</v>
      </c>
      <c r="E25" s="21">
        <v>19</v>
      </c>
      <c r="F25" s="21">
        <v>10</v>
      </c>
      <c r="G25" s="21">
        <v>45</v>
      </c>
      <c r="H25" s="21">
        <v>35</v>
      </c>
      <c r="I25" s="21">
        <v>5</v>
      </c>
      <c r="J25" s="21">
        <v>2</v>
      </c>
      <c r="K25" s="21">
        <v>26</v>
      </c>
      <c r="L25" s="21">
        <v>0</v>
      </c>
      <c r="M25" s="21">
        <v>29</v>
      </c>
    </row>
    <row r="26" spans="1:13" s="40" customFormat="1" ht="18" customHeight="1">
      <c r="A26" s="29"/>
      <c r="B26" s="15" t="s">
        <v>76</v>
      </c>
      <c r="C26" s="19">
        <v>146</v>
      </c>
      <c r="D26" s="21">
        <v>47</v>
      </c>
      <c r="E26" s="21">
        <v>12</v>
      </c>
      <c r="F26" s="21">
        <v>2</v>
      </c>
      <c r="G26" s="21">
        <v>20</v>
      </c>
      <c r="H26" s="21">
        <v>26</v>
      </c>
      <c r="I26" s="21">
        <v>6</v>
      </c>
      <c r="J26" s="21">
        <v>5</v>
      </c>
      <c r="K26" s="21">
        <v>12</v>
      </c>
      <c r="L26" s="21">
        <v>0</v>
      </c>
      <c r="M26" s="21">
        <v>16</v>
      </c>
    </row>
    <row r="27" spans="1:13" s="40" customFormat="1" ht="18" customHeight="1">
      <c r="A27" s="29" t="s">
        <v>70</v>
      </c>
      <c r="B27" s="15" t="s">
        <v>23</v>
      </c>
      <c r="C27" s="19">
        <v>246</v>
      </c>
      <c r="D27" s="21">
        <v>95</v>
      </c>
      <c r="E27" s="21">
        <v>20</v>
      </c>
      <c r="F27" s="21">
        <v>6</v>
      </c>
      <c r="G27" s="21">
        <v>38</v>
      </c>
      <c r="H27" s="21">
        <v>41</v>
      </c>
      <c r="I27" s="21">
        <v>9</v>
      </c>
      <c r="J27" s="21">
        <v>5</v>
      </c>
      <c r="K27" s="21">
        <v>29</v>
      </c>
      <c r="L27" s="21">
        <v>0</v>
      </c>
      <c r="M27" s="21">
        <v>3</v>
      </c>
    </row>
    <row r="28" spans="1:13" s="40" customFormat="1" ht="18" customHeight="1">
      <c r="A28" s="29"/>
      <c r="B28" s="15" t="s">
        <v>24</v>
      </c>
      <c r="C28" s="19">
        <v>140</v>
      </c>
      <c r="D28" s="21">
        <v>56</v>
      </c>
      <c r="E28" s="21">
        <v>10</v>
      </c>
      <c r="F28" s="21">
        <v>12</v>
      </c>
      <c r="G28" s="21">
        <v>18</v>
      </c>
      <c r="H28" s="21">
        <v>23</v>
      </c>
      <c r="I28" s="21">
        <v>3</v>
      </c>
      <c r="J28" s="21">
        <v>1</v>
      </c>
      <c r="K28" s="21">
        <v>15</v>
      </c>
      <c r="L28" s="21">
        <v>0</v>
      </c>
      <c r="M28" s="21">
        <v>2</v>
      </c>
    </row>
    <row r="29" spans="1:13" s="40" customFormat="1" ht="18" customHeight="1">
      <c r="A29" s="27" t="s">
        <v>77</v>
      </c>
      <c r="B29" s="15" t="s">
        <v>18</v>
      </c>
      <c r="C29" s="19">
        <v>47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14</v>
      </c>
      <c r="J29" s="21">
        <v>33</v>
      </c>
      <c r="K29" s="21">
        <v>0</v>
      </c>
      <c r="L29" s="21">
        <v>0</v>
      </c>
      <c r="M29" s="21">
        <v>0</v>
      </c>
    </row>
    <row r="30" spans="1:13" s="40" customFormat="1" ht="18" customHeight="1">
      <c r="A30" s="29" t="s">
        <v>67</v>
      </c>
      <c r="B30" s="15" t="s">
        <v>78</v>
      </c>
      <c r="C30" s="19">
        <v>10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2</v>
      </c>
      <c r="J30" s="21">
        <v>8</v>
      </c>
      <c r="K30" s="21">
        <v>0</v>
      </c>
      <c r="L30" s="21">
        <v>0</v>
      </c>
      <c r="M30" s="21">
        <v>0</v>
      </c>
    </row>
    <row r="31" spans="1:13" s="40" customFormat="1" ht="18" customHeight="1">
      <c r="A31" s="29"/>
      <c r="B31" s="15" t="s">
        <v>76</v>
      </c>
      <c r="C31" s="19">
        <v>5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5</v>
      </c>
      <c r="K31" s="21">
        <v>0</v>
      </c>
      <c r="L31" s="21">
        <v>0</v>
      </c>
      <c r="M31" s="21">
        <v>0</v>
      </c>
    </row>
    <row r="32" spans="1:13" s="40" customFormat="1" ht="18" customHeight="1">
      <c r="A32" s="29" t="s">
        <v>68</v>
      </c>
      <c r="B32" s="15" t="s">
        <v>23</v>
      </c>
      <c r="C32" s="19">
        <v>10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3</v>
      </c>
      <c r="J32" s="21">
        <v>7</v>
      </c>
      <c r="K32" s="21">
        <v>0</v>
      </c>
      <c r="L32" s="21">
        <v>0</v>
      </c>
      <c r="M32" s="21">
        <v>0</v>
      </c>
    </row>
    <row r="33" spans="1:13" s="40" customFormat="1" ht="18" customHeight="1">
      <c r="A33" s="29"/>
      <c r="B33" s="15" t="s">
        <v>71</v>
      </c>
      <c r="C33" s="19">
        <v>7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3</v>
      </c>
      <c r="J33" s="21">
        <v>4</v>
      </c>
      <c r="K33" s="21">
        <v>0</v>
      </c>
      <c r="L33" s="21">
        <v>0</v>
      </c>
      <c r="M33" s="21">
        <v>0</v>
      </c>
    </row>
    <row r="34" spans="1:13" s="40" customFormat="1" ht="18" customHeight="1">
      <c r="A34" s="29" t="s">
        <v>70</v>
      </c>
      <c r="B34" s="15" t="s">
        <v>23</v>
      </c>
      <c r="C34" s="19">
        <v>9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2</v>
      </c>
      <c r="J34" s="21">
        <v>7</v>
      </c>
      <c r="K34" s="21">
        <v>0</v>
      </c>
      <c r="L34" s="21">
        <v>0</v>
      </c>
      <c r="M34" s="21">
        <v>0</v>
      </c>
    </row>
    <row r="35" spans="1:13" s="40" customFormat="1" ht="18" customHeight="1">
      <c r="A35" s="29"/>
      <c r="B35" s="15" t="s">
        <v>76</v>
      </c>
      <c r="C35" s="19">
        <v>6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4</v>
      </c>
      <c r="J35" s="21">
        <v>2</v>
      </c>
      <c r="K35" s="21">
        <v>0</v>
      </c>
      <c r="L35" s="21">
        <v>0</v>
      </c>
      <c r="M35" s="21">
        <v>0</v>
      </c>
    </row>
    <row r="36" spans="1:13" s="40" customFormat="1" ht="18" customHeight="1">
      <c r="A36" s="27" t="s">
        <v>79</v>
      </c>
      <c r="B36" s="15" t="s">
        <v>80</v>
      </c>
      <c r="C36" s="19">
        <v>4743</v>
      </c>
      <c r="D36" s="21">
        <v>1912</v>
      </c>
      <c r="E36" s="21">
        <v>410</v>
      </c>
      <c r="F36" s="21">
        <v>112</v>
      </c>
      <c r="G36" s="21">
        <v>1277</v>
      </c>
      <c r="H36" s="21">
        <v>514</v>
      </c>
      <c r="I36" s="21">
        <v>86</v>
      </c>
      <c r="J36" s="21">
        <v>28</v>
      </c>
      <c r="K36" s="21">
        <v>404</v>
      </c>
      <c r="L36" s="21">
        <v>0</v>
      </c>
      <c r="M36" s="21">
        <v>0</v>
      </c>
    </row>
    <row r="37" spans="1:13" s="40" customFormat="1" ht="18" customHeight="1">
      <c r="A37" s="29" t="s">
        <v>67</v>
      </c>
      <c r="B37" s="15" t="s">
        <v>23</v>
      </c>
      <c r="C37" s="19">
        <v>956</v>
      </c>
      <c r="D37" s="21">
        <v>352</v>
      </c>
      <c r="E37" s="21">
        <v>76</v>
      </c>
      <c r="F37" s="21">
        <v>25</v>
      </c>
      <c r="G37" s="21">
        <v>294</v>
      </c>
      <c r="H37" s="21">
        <v>109</v>
      </c>
      <c r="I37" s="21">
        <v>17</v>
      </c>
      <c r="J37" s="21">
        <v>4</v>
      </c>
      <c r="K37" s="21">
        <v>79</v>
      </c>
      <c r="L37" s="21">
        <v>0</v>
      </c>
      <c r="M37" s="21">
        <v>0</v>
      </c>
    </row>
    <row r="38" spans="1:13" s="40" customFormat="1" ht="18" customHeight="1">
      <c r="A38" s="29"/>
      <c r="B38" s="15" t="s">
        <v>81</v>
      </c>
      <c r="C38" s="19">
        <v>634</v>
      </c>
      <c r="D38" s="21">
        <v>251</v>
      </c>
      <c r="E38" s="21">
        <v>45</v>
      </c>
      <c r="F38" s="21">
        <v>17</v>
      </c>
      <c r="G38" s="21">
        <v>190</v>
      </c>
      <c r="H38" s="21">
        <v>74</v>
      </c>
      <c r="I38" s="21">
        <v>10</v>
      </c>
      <c r="J38" s="21">
        <v>3</v>
      </c>
      <c r="K38" s="21">
        <v>44</v>
      </c>
      <c r="L38" s="21">
        <v>0</v>
      </c>
      <c r="M38" s="21">
        <v>0</v>
      </c>
    </row>
    <row r="39" spans="1:13" s="40" customFormat="1" ht="18" customHeight="1">
      <c r="A39" s="29" t="s">
        <v>68</v>
      </c>
      <c r="B39" s="15" t="s">
        <v>82</v>
      </c>
      <c r="C39" s="19">
        <v>892</v>
      </c>
      <c r="D39" s="21">
        <v>328</v>
      </c>
      <c r="E39" s="21">
        <v>89</v>
      </c>
      <c r="F39" s="21">
        <v>25</v>
      </c>
      <c r="G39" s="21">
        <v>236</v>
      </c>
      <c r="H39" s="21">
        <v>100</v>
      </c>
      <c r="I39" s="21">
        <v>13</v>
      </c>
      <c r="J39" s="21">
        <v>8</v>
      </c>
      <c r="K39" s="21">
        <v>93</v>
      </c>
      <c r="L39" s="21">
        <v>0</v>
      </c>
      <c r="M39" s="21">
        <v>0</v>
      </c>
    </row>
    <row r="40" spans="1:13" s="40" customFormat="1" ht="18" customHeight="1">
      <c r="A40" s="29"/>
      <c r="B40" s="15" t="s">
        <v>76</v>
      </c>
      <c r="C40" s="19">
        <v>637</v>
      </c>
      <c r="D40" s="21">
        <v>295</v>
      </c>
      <c r="E40" s="21">
        <v>55</v>
      </c>
      <c r="F40" s="21">
        <v>8</v>
      </c>
      <c r="G40" s="21">
        <v>148</v>
      </c>
      <c r="H40" s="21">
        <v>63</v>
      </c>
      <c r="I40" s="21">
        <v>10</v>
      </c>
      <c r="J40" s="21">
        <v>3</v>
      </c>
      <c r="K40" s="21">
        <v>55</v>
      </c>
      <c r="L40" s="21">
        <v>0</v>
      </c>
      <c r="M40" s="21">
        <v>0</v>
      </c>
    </row>
    <row r="41" spans="1:24" s="40" customFormat="1" ht="18" customHeight="1">
      <c r="A41" s="29" t="s">
        <v>70</v>
      </c>
      <c r="B41" s="15" t="s">
        <v>83</v>
      </c>
      <c r="C41" s="19">
        <v>996</v>
      </c>
      <c r="D41" s="21">
        <v>398</v>
      </c>
      <c r="E41" s="21">
        <v>82</v>
      </c>
      <c r="F41" s="21">
        <v>23</v>
      </c>
      <c r="G41" s="21">
        <v>261</v>
      </c>
      <c r="H41" s="21">
        <v>117</v>
      </c>
      <c r="I41" s="21">
        <v>30</v>
      </c>
      <c r="J41" s="21">
        <v>5</v>
      </c>
      <c r="K41" s="21">
        <v>80</v>
      </c>
      <c r="L41" s="21">
        <v>0</v>
      </c>
      <c r="M41" s="21"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40" customFormat="1" ht="18" customHeight="1">
      <c r="A42" s="29"/>
      <c r="B42" s="15" t="s">
        <v>81</v>
      </c>
      <c r="C42" s="19">
        <v>628</v>
      </c>
      <c r="D42" s="21">
        <v>288</v>
      </c>
      <c r="E42" s="21">
        <v>63</v>
      </c>
      <c r="F42" s="21">
        <v>14</v>
      </c>
      <c r="G42" s="21">
        <v>148</v>
      </c>
      <c r="H42" s="21">
        <v>51</v>
      </c>
      <c r="I42" s="21">
        <v>6</v>
      </c>
      <c r="J42" s="21">
        <v>5</v>
      </c>
      <c r="K42" s="21">
        <v>53</v>
      </c>
      <c r="L42" s="21">
        <v>0</v>
      </c>
      <c r="M42" s="21"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2:13" s="37" customFormat="1" ht="18" customHeight="1">
      <c r="B43" s="14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s="37" customFormat="1" ht="18" customHeight="1">
      <c r="A44" s="54" t="s">
        <v>25</v>
      </c>
      <c r="B44" s="14" t="s">
        <v>26</v>
      </c>
      <c r="C44" s="22">
        <v>2038</v>
      </c>
      <c r="D44" s="24">
        <v>852</v>
      </c>
      <c r="E44" s="24">
        <v>192</v>
      </c>
      <c r="F44" s="24">
        <v>54</v>
      </c>
      <c r="G44" s="24">
        <v>434</v>
      </c>
      <c r="H44" s="24">
        <v>226</v>
      </c>
      <c r="I44" s="24">
        <v>42</v>
      </c>
      <c r="J44" s="24">
        <v>36</v>
      </c>
      <c r="K44" s="24">
        <v>188</v>
      </c>
      <c r="L44" s="24">
        <v>0</v>
      </c>
      <c r="M44" s="24">
        <v>14</v>
      </c>
    </row>
    <row r="45" spans="1:13" s="40" customFormat="1" ht="18" customHeight="1">
      <c r="A45" s="27" t="s">
        <v>84</v>
      </c>
      <c r="B45" s="15" t="s">
        <v>27</v>
      </c>
      <c r="C45" s="19">
        <v>77</v>
      </c>
      <c r="D45" s="21">
        <v>31</v>
      </c>
      <c r="E45" s="21">
        <v>13</v>
      </c>
      <c r="F45" s="21">
        <v>4</v>
      </c>
      <c r="G45" s="21">
        <v>10</v>
      </c>
      <c r="H45" s="21">
        <v>8</v>
      </c>
      <c r="I45" s="21">
        <v>1</v>
      </c>
      <c r="J45" s="21">
        <v>1</v>
      </c>
      <c r="K45" s="21">
        <v>6</v>
      </c>
      <c r="L45" s="21">
        <v>0</v>
      </c>
      <c r="M45" s="21">
        <v>3</v>
      </c>
    </row>
    <row r="46" spans="1:13" s="40" customFormat="1" ht="18" customHeight="1">
      <c r="A46" s="27"/>
      <c r="B46" s="15" t="s">
        <v>28</v>
      </c>
      <c r="C46" s="19">
        <v>58</v>
      </c>
      <c r="D46" s="21">
        <v>22</v>
      </c>
      <c r="E46" s="21">
        <v>5</v>
      </c>
      <c r="F46" s="21">
        <v>1</v>
      </c>
      <c r="G46" s="21">
        <v>10</v>
      </c>
      <c r="H46" s="21">
        <v>11</v>
      </c>
      <c r="I46" s="21">
        <v>1</v>
      </c>
      <c r="J46" s="21">
        <v>3</v>
      </c>
      <c r="K46" s="21">
        <v>5</v>
      </c>
      <c r="L46" s="21">
        <v>0</v>
      </c>
      <c r="M46" s="21">
        <v>0</v>
      </c>
    </row>
    <row r="47" spans="1:13" s="40" customFormat="1" ht="18" customHeight="1">
      <c r="A47" s="27" t="s">
        <v>75</v>
      </c>
      <c r="B47" s="15" t="s">
        <v>27</v>
      </c>
      <c r="C47" s="19">
        <v>243</v>
      </c>
      <c r="D47" s="21">
        <v>99</v>
      </c>
      <c r="E47" s="21">
        <v>21</v>
      </c>
      <c r="F47" s="21">
        <v>14</v>
      </c>
      <c r="G47" s="21">
        <v>31</v>
      </c>
      <c r="H47" s="21">
        <v>34</v>
      </c>
      <c r="I47" s="21">
        <v>9</v>
      </c>
      <c r="J47" s="21">
        <v>4</v>
      </c>
      <c r="K47" s="21">
        <v>26</v>
      </c>
      <c r="L47" s="21">
        <v>0</v>
      </c>
      <c r="M47" s="21">
        <v>5</v>
      </c>
    </row>
    <row r="48" spans="1:13" s="40" customFormat="1" ht="18" customHeight="1">
      <c r="A48" s="27"/>
      <c r="B48" s="15" t="s">
        <v>28</v>
      </c>
      <c r="C48" s="19">
        <v>148</v>
      </c>
      <c r="D48" s="21">
        <v>54</v>
      </c>
      <c r="E48" s="21">
        <v>19</v>
      </c>
      <c r="F48" s="21">
        <v>7</v>
      </c>
      <c r="G48" s="21">
        <v>17</v>
      </c>
      <c r="H48" s="21">
        <v>28</v>
      </c>
      <c r="I48" s="21">
        <v>4</v>
      </c>
      <c r="J48" s="21">
        <v>3</v>
      </c>
      <c r="K48" s="21">
        <v>10</v>
      </c>
      <c r="L48" s="21">
        <v>0</v>
      </c>
      <c r="M48" s="21">
        <v>6</v>
      </c>
    </row>
    <row r="49" spans="1:13" s="40" customFormat="1" ht="18" customHeight="1">
      <c r="A49" s="27" t="s">
        <v>77</v>
      </c>
      <c r="B49" s="15" t="s">
        <v>27</v>
      </c>
      <c r="C49" s="19">
        <v>10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10</v>
      </c>
      <c r="K49" s="21">
        <v>0</v>
      </c>
      <c r="L49" s="21">
        <v>0</v>
      </c>
      <c r="M49" s="21">
        <v>0</v>
      </c>
    </row>
    <row r="50" spans="1:13" s="40" customFormat="1" ht="18" customHeight="1">
      <c r="A50" s="28"/>
      <c r="B50" s="15" t="s">
        <v>28</v>
      </c>
      <c r="C50" s="19">
        <v>13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5</v>
      </c>
      <c r="J50" s="21">
        <v>8</v>
      </c>
      <c r="K50" s="21">
        <v>0</v>
      </c>
      <c r="L50" s="21">
        <v>0</v>
      </c>
      <c r="M50" s="21">
        <v>0</v>
      </c>
    </row>
    <row r="51" spans="1:13" s="40" customFormat="1" ht="18" customHeight="1">
      <c r="A51" s="27" t="s">
        <v>79</v>
      </c>
      <c r="B51" s="15" t="s">
        <v>27</v>
      </c>
      <c r="C51" s="19">
        <v>884</v>
      </c>
      <c r="D51" s="21">
        <v>377</v>
      </c>
      <c r="E51" s="21">
        <v>83</v>
      </c>
      <c r="F51" s="21">
        <v>16</v>
      </c>
      <c r="G51" s="21">
        <v>201</v>
      </c>
      <c r="H51" s="21">
        <v>95</v>
      </c>
      <c r="I51" s="21">
        <v>15</v>
      </c>
      <c r="J51" s="21">
        <v>4</v>
      </c>
      <c r="K51" s="21">
        <v>93</v>
      </c>
      <c r="L51" s="21">
        <v>0</v>
      </c>
      <c r="M51" s="21">
        <v>0</v>
      </c>
    </row>
    <row r="52" spans="1:13" s="40" customFormat="1" ht="18" customHeight="1" thickBot="1">
      <c r="A52" s="16"/>
      <c r="B52" s="48" t="s">
        <v>28</v>
      </c>
      <c r="C52" s="25">
        <v>605</v>
      </c>
      <c r="D52" s="26">
        <v>269</v>
      </c>
      <c r="E52" s="26">
        <v>51</v>
      </c>
      <c r="F52" s="26">
        <v>12</v>
      </c>
      <c r="G52" s="26">
        <v>165</v>
      </c>
      <c r="H52" s="26">
        <v>50</v>
      </c>
      <c r="I52" s="26">
        <v>7</v>
      </c>
      <c r="J52" s="26">
        <v>3</v>
      </c>
      <c r="K52" s="26">
        <v>48</v>
      </c>
      <c r="L52" s="26">
        <v>0</v>
      </c>
      <c r="M52" s="26">
        <v>0</v>
      </c>
    </row>
    <row r="53" spans="3:13" ht="15.75"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</sheetData>
  <sheetProtection/>
  <mergeCells count="5">
    <mergeCell ref="A1:M1"/>
    <mergeCell ref="A2:M2"/>
    <mergeCell ref="C4:C5"/>
    <mergeCell ref="D4:G4"/>
    <mergeCell ref="H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pane xSplit="2" ySplit="5" topLeftCell="C6" activePane="bottomRight" state="frozen"/>
      <selection pane="topLeft" activeCell="A6" sqref="A6:B53"/>
      <selection pane="topRight" activeCell="A6" sqref="A6:B53"/>
      <selection pane="bottomLeft" activeCell="A6" sqref="A6:B53"/>
      <selection pane="bottomRight" activeCell="A46" sqref="A46"/>
    </sheetView>
  </sheetViews>
  <sheetFormatPr defaultColWidth="9.00390625" defaultRowHeight="16.5"/>
  <cols>
    <col min="1" max="1" width="23.375" style="7" bestFit="1" customWidth="1"/>
    <col min="2" max="2" width="5.125" style="57" customWidth="1"/>
    <col min="3" max="3" width="7.875" style="7" customWidth="1"/>
    <col min="4" max="4" width="6.875" style="7" bestFit="1" customWidth="1"/>
    <col min="5" max="6" width="6.625" style="7" customWidth="1"/>
    <col min="7" max="7" width="6.875" style="7" bestFit="1" customWidth="1"/>
    <col min="8" max="10" width="6.625" style="7" customWidth="1"/>
    <col min="11" max="11" width="6.00390625" style="7" bestFit="1" customWidth="1"/>
    <col min="12" max="12" width="8.00390625" style="7" bestFit="1" customWidth="1"/>
    <col min="13" max="13" width="6.625" style="7" customWidth="1"/>
    <col min="14" max="16384" width="9.00390625" style="7" customWidth="1"/>
  </cols>
  <sheetData>
    <row r="1" spans="1:13" s="30" customFormat="1" ht="30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customHeight="1">
      <c r="A2" s="71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43</v>
      </c>
    </row>
    <row r="4" spans="1:14" ht="19.5" customHeight="1">
      <c r="A4" s="1"/>
      <c r="B4" s="5"/>
      <c r="C4" s="72" t="s">
        <v>54</v>
      </c>
      <c r="D4" s="74" t="s">
        <v>5</v>
      </c>
      <c r="E4" s="75"/>
      <c r="F4" s="75"/>
      <c r="G4" s="76"/>
      <c r="H4" s="74" t="s">
        <v>63</v>
      </c>
      <c r="I4" s="75"/>
      <c r="J4" s="75"/>
      <c r="K4" s="76"/>
      <c r="L4" s="33" t="s">
        <v>58</v>
      </c>
      <c r="M4" s="33" t="s">
        <v>8</v>
      </c>
      <c r="N4" s="6"/>
    </row>
    <row r="5" spans="1:16" s="12" customFormat="1" ht="34.5" customHeight="1">
      <c r="A5" s="8"/>
      <c r="B5" s="9"/>
      <c r="C5" s="73"/>
      <c r="D5" s="34" t="s">
        <v>34</v>
      </c>
      <c r="E5" s="34" t="s">
        <v>46</v>
      </c>
      <c r="F5" s="34" t="s">
        <v>35</v>
      </c>
      <c r="G5" s="34" t="s">
        <v>14</v>
      </c>
      <c r="H5" s="10" t="s">
        <v>55</v>
      </c>
      <c r="I5" s="10" t="s">
        <v>46</v>
      </c>
      <c r="J5" s="34" t="s">
        <v>11</v>
      </c>
      <c r="K5" s="10" t="s">
        <v>14</v>
      </c>
      <c r="L5" s="10" t="s">
        <v>14</v>
      </c>
      <c r="M5" s="10" t="s">
        <v>11</v>
      </c>
      <c r="N5" s="11"/>
      <c r="O5" s="11"/>
      <c r="P5" s="11"/>
    </row>
    <row r="6" spans="1:13" s="37" customFormat="1" ht="18" customHeight="1">
      <c r="A6" s="53" t="s">
        <v>16</v>
      </c>
      <c r="B6" s="14" t="s">
        <v>141</v>
      </c>
      <c r="C6" s="17">
        <v>6885</v>
      </c>
      <c r="D6" s="18">
        <v>2515</v>
      </c>
      <c r="E6" s="18">
        <v>599</v>
      </c>
      <c r="F6" s="18">
        <v>185</v>
      </c>
      <c r="G6" s="18">
        <v>1771</v>
      </c>
      <c r="H6" s="18">
        <v>783</v>
      </c>
      <c r="I6" s="18">
        <v>150</v>
      </c>
      <c r="J6" s="18">
        <v>112</v>
      </c>
      <c r="K6" s="18">
        <v>648</v>
      </c>
      <c r="L6" s="18">
        <v>0</v>
      </c>
      <c r="M6" s="18">
        <v>122</v>
      </c>
    </row>
    <row r="7" spans="1:13" s="37" customFormat="1" ht="18" customHeight="1">
      <c r="A7" s="27" t="s">
        <v>143</v>
      </c>
      <c r="B7" s="15" t="s">
        <v>141</v>
      </c>
      <c r="C7" s="19">
        <f>C8+C9</f>
        <v>210</v>
      </c>
      <c r="D7" s="20">
        <f aca="true" t="shared" si="0" ref="D7:M7">D8+D9</f>
        <v>32</v>
      </c>
      <c r="E7" s="20">
        <f t="shared" si="0"/>
        <v>62</v>
      </c>
      <c r="F7" s="20">
        <f t="shared" si="0"/>
        <v>4</v>
      </c>
      <c r="G7" s="20">
        <f t="shared" si="0"/>
        <v>30</v>
      </c>
      <c r="H7" s="20">
        <f t="shared" si="0"/>
        <v>12</v>
      </c>
      <c r="I7" s="20">
        <f t="shared" si="0"/>
        <v>21</v>
      </c>
      <c r="J7" s="20">
        <f t="shared" si="0"/>
        <v>12</v>
      </c>
      <c r="K7" s="20">
        <f t="shared" si="0"/>
        <v>37</v>
      </c>
      <c r="L7" s="20">
        <f t="shared" si="0"/>
        <v>0</v>
      </c>
      <c r="M7" s="20">
        <f t="shared" si="0"/>
        <v>0</v>
      </c>
    </row>
    <row r="8" spans="1:13" s="40" customFormat="1" ht="18" customHeight="1">
      <c r="A8" s="47"/>
      <c r="B8" s="15" t="s">
        <v>0</v>
      </c>
      <c r="C8" s="19">
        <v>130</v>
      </c>
      <c r="D8" s="20">
        <v>21</v>
      </c>
      <c r="E8" s="20">
        <v>37</v>
      </c>
      <c r="F8" s="20">
        <v>2</v>
      </c>
      <c r="G8" s="20">
        <v>19</v>
      </c>
      <c r="H8" s="20">
        <v>8</v>
      </c>
      <c r="I8" s="20">
        <v>12</v>
      </c>
      <c r="J8" s="20">
        <v>9</v>
      </c>
      <c r="K8" s="20">
        <v>22</v>
      </c>
      <c r="L8" s="20">
        <v>0</v>
      </c>
      <c r="M8" s="21">
        <v>0</v>
      </c>
    </row>
    <row r="9" spans="1:13" s="40" customFormat="1" ht="18" customHeight="1">
      <c r="A9" s="47"/>
      <c r="B9" s="15" t="s">
        <v>142</v>
      </c>
      <c r="C9" s="19">
        <v>80</v>
      </c>
      <c r="D9" s="20">
        <v>11</v>
      </c>
      <c r="E9" s="20">
        <v>25</v>
      </c>
      <c r="F9" s="21">
        <v>2</v>
      </c>
      <c r="G9" s="20">
        <v>11</v>
      </c>
      <c r="H9" s="20">
        <v>4</v>
      </c>
      <c r="I9" s="20">
        <v>9</v>
      </c>
      <c r="J9" s="20">
        <v>3</v>
      </c>
      <c r="K9" s="20">
        <v>15</v>
      </c>
      <c r="L9" s="21">
        <v>0</v>
      </c>
      <c r="M9" s="21">
        <v>0</v>
      </c>
    </row>
    <row r="10" spans="1:13" s="40" customFormat="1" ht="18" customHeight="1">
      <c r="A10" s="27" t="s">
        <v>84</v>
      </c>
      <c r="B10" s="15" t="s">
        <v>141</v>
      </c>
      <c r="C10" s="19">
        <v>761</v>
      </c>
      <c r="D10" s="20">
        <v>234</v>
      </c>
      <c r="E10" s="20">
        <v>112</v>
      </c>
      <c r="F10" s="20">
        <v>33</v>
      </c>
      <c r="G10" s="20">
        <v>141</v>
      </c>
      <c r="H10" s="20">
        <v>80</v>
      </c>
      <c r="I10" s="20">
        <v>18</v>
      </c>
      <c r="J10" s="20">
        <v>15</v>
      </c>
      <c r="K10" s="20">
        <v>82</v>
      </c>
      <c r="L10" s="20">
        <v>0</v>
      </c>
      <c r="M10" s="20">
        <v>46</v>
      </c>
    </row>
    <row r="11" spans="1:13" s="40" customFormat="1" ht="18" customHeight="1">
      <c r="A11" s="29" t="s">
        <v>67</v>
      </c>
      <c r="B11" s="15" t="s">
        <v>20</v>
      </c>
      <c r="C11" s="19">
        <v>66</v>
      </c>
      <c r="D11" s="20">
        <v>19</v>
      </c>
      <c r="E11" s="20">
        <v>10</v>
      </c>
      <c r="F11" s="20">
        <v>2</v>
      </c>
      <c r="G11" s="20">
        <v>13</v>
      </c>
      <c r="H11" s="20">
        <v>10</v>
      </c>
      <c r="I11" s="21">
        <v>1</v>
      </c>
      <c r="J11" s="20">
        <v>0</v>
      </c>
      <c r="K11" s="20">
        <v>7</v>
      </c>
      <c r="L11" s="21">
        <v>0</v>
      </c>
      <c r="M11" s="20">
        <v>4</v>
      </c>
    </row>
    <row r="12" spans="1:13" s="40" customFormat="1" ht="18" customHeight="1">
      <c r="A12" s="29"/>
      <c r="B12" s="15" t="s">
        <v>142</v>
      </c>
      <c r="C12" s="19">
        <v>34</v>
      </c>
      <c r="D12" s="20">
        <v>8</v>
      </c>
      <c r="E12" s="20">
        <v>1</v>
      </c>
      <c r="F12" s="20">
        <v>2</v>
      </c>
      <c r="G12" s="20">
        <v>9</v>
      </c>
      <c r="H12" s="20">
        <v>3</v>
      </c>
      <c r="I12" s="21">
        <v>0</v>
      </c>
      <c r="J12" s="21">
        <v>0</v>
      </c>
      <c r="K12" s="20">
        <v>7</v>
      </c>
      <c r="L12" s="20">
        <v>0</v>
      </c>
      <c r="M12" s="20">
        <v>4</v>
      </c>
    </row>
    <row r="13" spans="1:13" s="40" customFormat="1" ht="18" customHeight="1">
      <c r="A13" s="29" t="s">
        <v>68</v>
      </c>
      <c r="B13" s="15" t="s">
        <v>0</v>
      </c>
      <c r="C13" s="19">
        <v>80</v>
      </c>
      <c r="D13" s="20">
        <v>17</v>
      </c>
      <c r="E13" s="20">
        <v>8</v>
      </c>
      <c r="F13" s="20">
        <v>3</v>
      </c>
      <c r="G13" s="20">
        <v>20</v>
      </c>
      <c r="H13" s="20">
        <v>8</v>
      </c>
      <c r="I13" s="20">
        <v>2</v>
      </c>
      <c r="J13" s="21">
        <v>1</v>
      </c>
      <c r="K13" s="20">
        <v>12</v>
      </c>
      <c r="L13" s="20">
        <v>0</v>
      </c>
      <c r="M13" s="21">
        <v>9</v>
      </c>
    </row>
    <row r="14" spans="1:13" s="40" customFormat="1" ht="18" customHeight="1">
      <c r="A14" s="29"/>
      <c r="B14" s="15" t="s">
        <v>142</v>
      </c>
      <c r="C14" s="19">
        <v>41</v>
      </c>
      <c r="D14" s="21">
        <v>12</v>
      </c>
      <c r="E14" s="21">
        <v>4</v>
      </c>
      <c r="F14" s="21">
        <v>1</v>
      </c>
      <c r="G14" s="21">
        <v>18</v>
      </c>
      <c r="H14" s="21">
        <v>2</v>
      </c>
      <c r="I14" s="21">
        <v>0</v>
      </c>
      <c r="J14" s="21">
        <v>2</v>
      </c>
      <c r="K14" s="21">
        <v>2</v>
      </c>
      <c r="L14" s="21">
        <v>0</v>
      </c>
      <c r="M14" s="21">
        <v>0</v>
      </c>
    </row>
    <row r="15" spans="1:13" s="40" customFormat="1" ht="18" customHeight="1">
      <c r="A15" s="29" t="s">
        <v>70</v>
      </c>
      <c r="B15" s="15" t="s">
        <v>0</v>
      </c>
      <c r="C15" s="19">
        <v>61</v>
      </c>
      <c r="D15" s="21">
        <v>20</v>
      </c>
      <c r="E15" s="21">
        <v>7</v>
      </c>
      <c r="F15" s="21">
        <v>5</v>
      </c>
      <c r="G15" s="21">
        <v>9</v>
      </c>
      <c r="H15" s="21">
        <v>9</v>
      </c>
      <c r="I15" s="21">
        <v>2</v>
      </c>
      <c r="J15" s="21">
        <v>0</v>
      </c>
      <c r="K15" s="21">
        <v>6</v>
      </c>
      <c r="L15" s="21">
        <v>0</v>
      </c>
      <c r="M15" s="21">
        <v>3</v>
      </c>
    </row>
    <row r="16" spans="1:13" s="40" customFormat="1" ht="18" customHeight="1">
      <c r="A16" s="29"/>
      <c r="B16" s="15" t="s">
        <v>142</v>
      </c>
      <c r="C16" s="19">
        <v>41</v>
      </c>
      <c r="D16" s="21">
        <v>10</v>
      </c>
      <c r="E16" s="21">
        <v>6</v>
      </c>
      <c r="F16" s="21">
        <v>2</v>
      </c>
      <c r="G16" s="21">
        <v>10</v>
      </c>
      <c r="H16" s="21">
        <v>3</v>
      </c>
      <c r="I16" s="21">
        <v>2</v>
      </c>
      <c r="J16" s="21">
        <v>1</v>
      </c>
      <c r="K16" s="21">
        <v>6</v>
      </c>
      <c r="L16" s="21">
        <v>0</v>
      </c>
      <c r="M16" s="21">
        <v>1</v>
      </c>
    </row>
    <row r="17" spans="1:13" s="40" customFormat="1" ht="18" customHeight="1">
      <c r="A17" s="29" t="s">
        <v>72</v>
      </c>
      <c r="B17" s="15" t="s">
        <v>0</v>
      </c>
      <c r="C17" s="19">
        <v>83</v>
      </c>
      <c r="D17" s="21">
        <v>34</v>
      </c>
      <c r="E17" s="21">
        <v>11</v>
      </c>
      <c r="F17" s="21">
        <v>3</v>
      </c>
      <c r="G17" s="21">
        <v>12</v>
      </c>
      <c r="H17" s="21">
        <v>8</v>
      </c>
      <c r="I17" s="21">
        <v>2</v>
      </c>
      <c r="J17" s="21">
        <v>2</v>
      </c>
      <c r="K17" s="21">
        <v>5</v>
      </c>
      <c r="L17" s="21">
        <v>0</v>
      </c>
      <c r="M17" s="21">
        <v>6</v>
      </c>
    </row>
    <row r="18" spans="1:13" s="40" customFormat="1" ht="18" customHeight="1">
      <c r="A18" s="29"/>
      <c r="B18" s="15" t="s">
        <v>142</v>
      </c>
      <c r="C18" s="19">
        <v>64</v>
      </c>
      <c r="D18" s="21">
        <v>21</v>
      </c>
      <c r="E18" s="21">
        <v>14</v>
      </c>
      <c r="F18" s="21">
        <v>1</v>
      </c>
      <c r="G18" s="21">
        <v>6</v>
      </c>
      <c r="H18" s="21">
        <v>7</v>
      </c>
      <c r="I18" s="21">
        <v>1</v>
      </c>
      <c r="J18" s="21">
        <v>1</v>
      </c>
      <c r="K18" s="21">
        <v>10</v>
      </c>
      <c r="L18" s="21">
        <v>0</v>
      </c>
      <c r="M18" s="21">
        <v>3</v>
      </c>
    </row>
    <row r="19" spans="1:13" s="40" customFormat="1" ht="18" customHeight="1">
      <c r="A19" s="29" t="s">
        <v>73</v>
      </c>
      <c r="B19" s="15" t="s">
        <v>0</v>
      </c>
      <c r="C19" s="19">
        <v>87</v>
      </c>
      <c r="D19" s="21">
        <v>36</v>
      </c>
      <c r="E19" s="21">
        <v>14</v>
      </c>
      <c r="F19" s="21">
        <v>3</v>
      </c>
      <c r="G19" s="21">
        <v>10</v>
      </c>
      <c r="H19" s="21">
        <v>9</v>
      </c>
      <c r="I19" s="21">
        <v>1</v>
      </c>
      <c r="J19" s="21">
        <v>2</v>
      </c>
      <c r="K19" s="21">
        <v>10</v>
      </c>
      <c r="L19" s="21">
        <v>0</v>
      </c>
      <c r="M19" s="21">
        <v>2</v>
      </c>
    </row>
    <row r="20" spans="1:13" s="40" customFormat="1" ht="18" customHeight="1">
      <c r="A20" s="29"/>
      <c r="B20" s="15" t="s">
        <v>142</v>
      </c>
      <c r="C20" s="19">
        <v>55</v>
      </c>
      <c r="D20" s="21">
        <v>14</v>
      </c>
      <c r="E20" s="21">
        <v>10</v>
      </c>
      <c r="F20" s="21">
        <v>4</v>
      </c>
      <c r="G20" s="21">
        <v>9</v>
      </c>
      <c r="H20" s="21">
        <v>6</v>
      </c>
      <c r="I20" s="21">
        <v>5</v>
      </c>
      <c r="J20" s="21">
        <v>0</v>
      </c>
      <c r="K20" s="21">
        <v>3</v>
      </c>
      <c r="L20" s="21">
        <v>0</v>
      </c>
      <c r="M20" s="21">
        <v>4</v>
      </c>
    </row>
    <row r="21" spans="1:13" s="40" customFormat="1" ht="18" customHeight="1">
      <c r="A21" s="29" t="s">
        <v>74</v>
      </c>
      <c r="B21" s="15" t="s">
        <v>0</v>
      </c>
      <c r="C21" s="19">
        <v>86</v>
      </c>
      <c r="D21" s="21">
        <v>29</v>
      </c>
      <c r="E21" s="21">
        <v>17</v>
      </c>
      <c r="F21" s="21">
        <v>1</v>
      </c>
      <c r="G21" s="21">
        <v>13</v>
      </c>
      <c r="H21" s="21">
        <v>11</v>
      </c>
      <c r="I21" s="21">
        <v>0</v>
      </c>
      <c r="J21" s="21">
        <v>0</v>
      </c>
      <c r="K21" s="21">
        <v>8</v>
      </c>
      <c r="L21" s="21">
        <v>0</v>
      </c>
      <c r="M21" s="21">
        <v>7</v>
      </c>
    </row>
    <row r="22" spans="1:13" s="40" customFormat="1" ht="18" customHeight="1">
      <c r="A22" s="29"/>
      <c r="B22" s="15" t="s">
        <v>142</v>
      </c>
      <c r="C22" s="19">
        <v>63</v>
      </c>
      <c r="D22" s="21">
        <v>14</v>
      </c>
      <c r="E22" s="21">
        <v>10</v>
      </c>
      <c r="F22" s="21">
        <v>6</v>
      </c>
      <c r="G22" s="21">
        <v>12</v>
      </c>
      <c r="H22" s="21">
        <v>4</v>
      </c>
      <c r="I22" s="21">
        <v>2</v>
      </c>
      <c r="J22" s="21">
        <v>6</v>
      </c>
      <c r="K22" s="21">
        <v>6</v>
      </c>
      <c r="L22" s="21">
        <v>0</v>
      </c>
      <c r="M22" s="21">
        <v>3</v>
      </c>
    </row>
    <row r="23" spans="1:13" s="40" customFormat="1" ht="18" customHeight="1">
      <c r="A23" s="27" t="s">
        <v>144</v>
      </c>
      <c r="B23" s="15" t="s">
        <v>141</v>
      </c>
      <c r="C23" s="19">
        <v>1206</v>
      </c>
      <c r="D23" s="21">
        <v>428</v>
      </c>
      <c r="E23" s="21">
        <v>86</v>
      </c>
      <c r="F23" s="21">
        <v>32</v>
      </c>
      <c r="G23" s="21">
        <v>245</v>
      </c>
      <c r="H23" s="21">
        <v>174</v>
      </c>
      <c r="I23" s="21">
        <v>28</v>
      </c>
      <c r="J23" s="21">
        <v>26</v>
      </c>
      <c r="K23" s="21">
        <v>111</v>
      </c>
      <c r="L23" s="21">
        <v>0</v>
      </c>
      <c r="M23" s="21">
        <v>76</v>
      </c>
    </row>
    <row r="24" spans="1:13" s="40" customFormat="1" ht="18" customHeight="1">
      <c r="A24" s="29" t="s">
        <v>67</v>
      </c>
      <c r="B24" s="15" t="s">
        <v>0</v>
      </c>
      <c r="C24" s="19">
        <v>248</v>
      </c>
      <c r="D24" s="21">
        <v>95</v>
      </c>
      <c r="E24" s="21">
        <v>15</v>
      </c>
      <c r="F24" s="21">
        <v>6</v>
      </c>
      <c r="G24" s="21">
        <v>64</v>
      </c>
      <c r="H24" s="21">
        <v>22</v>
      </c>
      <c r="I24" s="21">
        <v>6</v>
      </c>
      <c r="J24" s="21">
        <v>9</v>
      </c>
      <c r="K24" s="21">
        <v>21</v>
      </c>
      <c r="L24" s="21">
        <v>0</v>
      </c>
      <c r="M24" s="21">
        <v>10</v>
      </c>
    </row>
    <row r="25" spans="1:13" s="40" customFormat="1" ht="18" customHeight="1">
      <c r="A25" s="29"/>
      <c r="B25" s="15" t="s">
        <v>142</v>
      </c>
      <c r="C25" s="19">
        <v>175</v>
      </c>
      <c r="D25" s="21">
        <v>53</v>
      </c>
      <c r="E25" s="21">
        <v>11</v>
      </c>
      <c r="F25" s="21">
        <v>6</v>
      </c>
      <c r="G25" s="21">
        <v>43</v>
      </c>
      <c r="H25" s="21">
        <v>29</v>
      </c>
      <c r="I25" s="21">
        <v>5</v>
      </c>
      <c r="J25" s="21">
        <v>3</v>
      </c>
      <c r="K25" s="21">
        <v>18</v>
      </c>
      <c r="L25" s="21">
        <v>0</v>
      </c>
      <c r="M25" s="21">
        <v>7</v>
      </c>
    </row>
    <row r="26" spans="1:13" s="40" customFormat="1" ht="18" customHeight="1">
      <c r="A26" s="29" t="s">
        <v>68</v>
      </c>
      <c r="B26" s="15" t="s">
        <v>0</v>
      </c>
      <c r="C26" s="19">
        <v>227</v>
      </c>
      <c r="D26" s="21">
        <v>77</v>
      </c>
      <c r="E26" s="21">
        <v>20</v>
      </c>
      <c r="F26" s="21">
        <v>6</v>
      </c>
      <c r="G26" s="21">
        <v>45</v>
      </c>
      <c r="H26" s="21">
        <v>37</v>
      </c>
      <c r="I26" s="21">
        <v>2</v>
      </c>
      <c r="J26" s="21">
        <v>3</v>
      </c>
      <c r="K26" s="21">
        <v>22</v>
      </c>
      <c r="L26" s="21">
        <v>0</v>
      </c>
      <c r="M26" s="21">
        <v>15</v>
      </c>
    </row>
    <row r="27" spans="1:13" s="40" customFormat="1" ht="18" customHeight="1">
      <c r="A27" s="29"/>
      <c r="B27" s="15" t="s">
        <v>142</v>
      </c>
      <c r="C27" s="19">
        <v>157</v>
      </c>
      <c r="D27" s="21">
        <v>67</v>
      </c>
      <c r="E27" s="21">
        <v>9</v>
      </c>
      <c r="F27" s="21">
        <v>2</v>
      </c>
      <c r="G27" s="21">
        <v>27</v>
      </c>
      <c r="H27" s="21">
        <v>25</v>
      </c>
      <c r="I27" s="21">
        <v>4</v>
      </c>
      <c r="J27" s="21">
        <v>4</v>
      </c>
      <c r="K27" s="21">
        <v>9</v>
      </c>
      <c r="L27" s="21">
        <v>0</v>
      </c>
      <c r="M27" s="21">
        <v>10</v>
      </c>
    </row>
    <row r="28" spans="1:13" s="40" customFormat="1" ht="18" customHeight="1">
      <c r="A28" s="29" t="s">
        <v>70</v>
      </c>
      <c r="B28" s="15" t="s">
        <v>0</v>
      </c>
      <c r="C28" s="19">
        <v>258</v>
      </c>
      <c r="D28" s="21">
        <v>91</v>
      </c>
      <c r="E28" s="21">
        <v>19</v>
      </c>
      <c r="F28" s="21">
        <v>10</v>
      </c>
      <c r="G28" s="21">
        <v>45</v>
      </c>
      <c r="H28" s="21">
        <v>35</v>
      </c>
      <c r="I28" s="21">
        <v>5</v>
      </c>
      <c r="J28" s="21">
        <v>2</v>
      </c>
      <c r="K28" s="21">
        <v>28</v>
      </c>
      <c r="L28" s="21">
        <v>0</v>
      </c>
      <c r="M28" s="21">
        <v>23</v>
      </c>
    </row>
    <row r="29" spans="1:13" s="40" customFormat="1" ht="18" customHeight="1">
      <c r="A29" s="29"/>
      <c r="B29" s="15" t="s">
        <v>142</v>
      </c>
      <c r="C29" s="19">
        <v>141</v>
      </c>
      <c r="D29" s="21">
        <v>45</v>
      </c>
      <c r="E29" s="21">
        <v>12</v>
      </c>
      <c r="F29" s="21">
        <v>2</v>
      </c>
      <c r="G29" s="21">
        <v>21</v>
      </c>
      <c r="H29" s="21">
        <v>26</v>
      </c>
      <c r="I29" s="21">
        <v>6</v>
      </c>
      <c r="J29" s="21">
        <v>5</v>
      </c>
      <c r="K29" s="21">
        <v>13</v>
      </c>
      <c r="L29" s="21">
        <v>0</v>
      </c>
      <c r="M29" s="21">
        <v>11</v>
      </c>
    </row>
    <row r="30" spans="1:13" s="40" customFormat="1" ht="18" customHeight="1">
      <c r="A30" s="27" t="s">
        <v>146</v>
      </c>
      <c r="B30" s="15" t="s">
        <v>141</v>
      </c>
      <c r="C30" s="19">
        <v>42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13</v>
      </c>
      <c r="J30" s="21">
        <v>29</v>
      </c>
      <c r="K30" s="21">
        <v>0</v>
      </c>
      <c r="L30" s="21">
        <v>0</v>
      </c>
      <c r="M30" s="21">
        <v>0</v>
      </c>
    </row>
    <row r="31" spans="1:13" s="40" customFormat="1" ht="18" customHeight="1">
      <c r="A31" s="29" t="s">
        <v>67</v>
      </c>
      <c r="B31" s="15" t="s">
        <v>0</v>
      </c>
      <c r="C31" s="19">
        <v>6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3</v>
      </c>
      <c r="J31" s="21">
        <v>3</v>
      </c>
      <c r="K31" s="21">
        <v>0</v>
      </c>
      <c r="L31" s="21">
        <v>0</v>
      </c>
      <c r="M31" s="21">
        <v>0</v>
      </c>
    </row>
    <row r="32" spans="1:13" s="40" customFormat="1" ht="18" customHeight="1">
      <c r="A32" s="29"/>
      <c r="B32" s="15" t="s">
        <v>142</v>
      </c>
      <c r="C32" s="19">
        <v>5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2</v>
      </c>
      <c r="J32" s="21">
        <v>3</v>
      </c>
      <c r="K32" s="21">
        <v>0</v>
      </c>
      <c r="L32" s="21">
        <v>0</v>
      </c>
      <c r="M32" s="21">
        <v>0</v>
      </c>
    </row>
    <row r="33" spans="1:13" s="40" customFormat="1" ht="18" customHeight="1">
      <c r="A33" s="29" t="s">
        <v>68</v>
      </c>
      <c r="B33" s="15" t="s">
        <v>0</v>
      </c>
      <c r="C33" s="19">
        <v>11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2</v>
      </c>
      <c r="J33" s="21">
        <v>9</v>
      </c>
      <c r="K33" s="21">
        <v>0</v>
      </c>
      <c r="L33" s="21">
        <v>0</v>
      </c>
      <c r="M33" s="21">
        <v>0</v>
      </c>
    </row>
    <row r="34" spans="1:13" s="40" customFormat="1" ht="18" customHeight="1">
      <c r="A34" s="29"/>
      <c r="B34" s="15" t="s">
        <v>142</v>
      </c>
      <c r="C34" s="19">
        <v>4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4</v>
      </c>
      <c r="K34" s="21">
        <v>0</v>
      </c>
      <c r="L34" s="21">
        <v>0</v>
      </c>
      <c r="M34" s="21">
        <v>0</v>
      </c>
    </row>
    <row r="35" spans="1:13" s="40" customFormat="1" ht="18" customHeight="1">
      <c r="A35" s="29" t="s">
        <v>70</v>
      </c>
      <c r="B35" s="15" t="s">
        <v>0</v>
      </c>
      <c r="C35" s="19">
        <v>9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3</v>
      </c>
      <c r="J35" s="21">
        <v>6</v>
      </c>
      <c r="K35" s="21">
        <v>0</v>
      </c>
      <c r="L35" s="21">
        <v>0</v>
      </c>
      <c r="M35" s="21">
        <v>0</v>
      </c>
    </row>
    <row r="36" spans="1:13" s="40" customFormat="1" ht="18" customHeight="1">
      <c r="A36" s="29"/>
      <c r="B36" s="15" t="s">
        <v>142</v>
      </c>
      <c r="C36" s="19">
        <v>7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3</v>
      </c>
      <c r="J36" s="21">
        <v>4</v>
      </c>
      <c r="K36" s="21">
        <v>0</v>
      </c>
      <c r="L36" s="21">
        <v>0</v>
      </c>
      <c r="M36" s="21">
        <v>0</v>
      </c>
    </row>
    <row r="37" spans="1:13" s="40" customFormat="1" ht="18" customHeight="1">
      <c r="A37" s="27" t="s">
        <v>145</v>
      </c>
      <c r="B37" s="15" t="s">
        <v>141</v>
      </c>
      <c r="C37" s="19">
        <v>4666</v>
      </c>
      <c r="D37" s="21">
        <v>1821</v>
      </c>
      <c r="E37" s="21">
        <v>339</v>
      </c>
      <c r="F37" s="21">
        <v>116</v>
      </c>
      <c r="G37" s="21">
        <v>1355</v>
      </c>
      <c r="H37" s="21">
        <v>517</v>
      </c>
      <c r="I37" s="21">
        <v>70</v>
      </c>
      <c r="J37" s="21">
        <v>30</v>
      </c>
      <c r="K37" s="21">
        <v>418</v>
      </c>
      <c r="L37" s="21">
        <v>0</v>
      </c>
      <c r="M37" s="21">
        <v>0</v>
      </c>
    </row>
    <row r="38" spans="1:13" s="40" customFormat="1" ht="18" customHeight="1">
      <c r="A38" s="29" t="s">
        <v>67</v>
      </c>
      <c r="B38" s="15" t="s">
        <v>0</v>
      </c>
      <c r="C38" s="19">
        <v>970</v>
      </c>
      <c r="D38" s="21">
        <v>344</v>
      </c>
      <c r="E38" s="21">
        <v>56</v>
      </c>
      <c r="F38" s="21">
        <v>20</v>
      </c>
      <c r="G38" s="21">
        <v>321</v>
      </c>
      <c r="H38" s="21">
        <v>112</v>
      </c>
      <c r="I38" s="21">
        <v>12</v>
      </c>
      <c r="J38" s="21">
        <v>6</v>
      </c>
      <c r="K38" s="21">
        <v>99</v>
      </c>
      <c r="L38" s="21">
        <v>0</v>
      </c>
      <c r="M38" s="21">
        <v>0</v>
      </c>
    </row>
    <row r="39" spans="1:13" s="40" customFormat="1" ht="18" customHeight="1">
      <c r="A39" s="29"/>
      <c r="B39" s="15" t="s">
        <v>142</v>
      </c>
      <c r="C39" s="19">
        <v>607</v>
      </c>
      <c r="D39" s="21">
        <v>262</v>
      </c>
      <c r="E39" s="21">
        <v>26</v>
      </c>
      <c r="F39" s="21">
        <v>18</v>
      </c>
      <c r="G39" s="21">
        <v>176</v>
      </c>
      <c r="H39" s="21">
        <v>61</v>
      </c>
      <c r="I39" s="21">
        <v>7</v>
      </c>
      <c r="J39" s="21">
        <v>5</v>
      </c>
      <c r="K39" s="21">
        <v>52</v>
      </c>
      <c r="L39" s="21">
        <v>0</v>
      </c>
      <c r="M39" s="21">
        <v>0</v>
      </c>
    </row>
    <row r="40" spans="1:13" s="40" customFormat="1" ht="18" customHeight="1">
      <c r="A40" s="29" t="s">
        <v>68</v>
      </c>
      <c r="B40" s="15" t="s">
        <v>0</v>
      </c>
      <c r="C40" s="19">
        <v>949</v>
      </c>
      <c r="D40" s="21">
        <v>352</v>
      </c>
      <c r="E40" s="21">
        <v>72</v>
      </c>
      <c r="F40" s="21">
        <v>26</v>
      </c>
      <c r="G40" s="21">
        <v>287</v>
      </c>
      <c r="H40" s="21">
        <v>108</v>
      </c>
      <c r="I40" s="21">
        <v>18</v>
      </c>
      <c r="J40" s="21">
        <v>3</v>
      </c>
      <c r="K40" s="21">
        <v>83</v>
      </c>
      <c r="L40" s="21">
        <v>0</v>
      </c>
      <c r="M40" s="21">
        <v>0</v>
      </c>
    </row>
    <row r="41" spans="1:13" s="40" customFormat="1" ht="18" customHeight="1">
      <c r="A41" s="29"/>
      <c r="B41" s="15" t="s">
        <v>142</v>
      </c>
      <c r="C41" s="19">
        <v>633</v>
      </c>
      <c r="D41" s="21">
        <v>246</v>
      </c>
      <c r="E41" s="21">
        <v>45</v>
      </c>
      <c r="F41" s="21">
        <v>17</v>
      </c>
      <c r="G41" s="21">
        <v>195</v>
      </c>
      <c r="H41" s="21">
        <v>72</v>
      </c>
      <c r="I41" s="21">
        <v>10</v>
      </c>
      <c r="J41" s="21">
        <v>4</v>
      </c>
      <c r="K41" s="21">
        <v>44</v>
      </c>
      <c r="L41" s="21">
        <v>0</v>
      </c>
      <c r="M41" s="21">
        <v>0</v>
      </c>
    </row>
    <row r="42" spans="1:24" s="40" customFormat="1" ht="18" customHeight="1">
      <c r="A42" s="29" t="s">
        <v>70</v>
      </c>
      <c r="B42" s="15" t="s">
        <v>0</v>
      </c>
      <c r="C42" s="19">
        <v>875</v>
      </c>
      <c r="D42" s="21">
        <v>323</v>
      </c>
      <c r="E42" s="21">
        <v>86</v>
      </c>
      <c r="F42" s="21">
        <v>26</v>
      </c>
      <c r="G42" s="21">
        <v>230</v>
      </c>
      <c r="H42" s="21">
        <v>101</v>
      </c>
      <c r="I42" s="21">
        <v>13</v>
      </c>
      <c r="J42" s="21">
        <v>9</v>
      </c>
      <c r="K42" s="21">
        <v>87</v>
      </c>
      <c r="L42" s="21">
        <v>0</v>
      </c>
      <c r="M42" s="21"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40" customFormat="1" ht="18" customHeight="1">
      <c r="A43" s="29"/>
      <c r="B43" s="15" t="s">
        <v>142</v>
      </c>
      <c r="C43" s="19">
        <v>632</v>
      </c>
      <c r="D43" s="21">
        <v>294</v>
      </c>
      <c r="E43" s="21">
        <v>54</v>
      </c>
      <c r="F43" s="21">
        <v>9</v>
      </c>
      <c r="G43" s="21">
        <v>146</v>
      </c>
      <c r="H43" s="21">
        <v>63</v>
      </c>
      <c r="I43" s="21">
        <v>10</v>
      </c>
      <c r="J43" s="21">
        <v>3</v>
      </c>
      <c r="K43" s="21">
        <v>53</v>
      </c>
      <c r="L43" s="21">
        <v>0</v>
      </c>
      <c r="M43" s="21"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2:13" s="37" customFormat="1" ht="18" customHeight="1">
      <c r="B44" s="14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37" customFormat="1" ht="18" customHeight="1">
      <c r="A45" s="54" t="s">
        <v>25</v>
      </c>
      <c r="B45" s="14" t="s">
        <v>141</v>
      </c>
      <c r="C45" s="22">
        <v>2184</v>
      </c>
      <c r="D45" s="24">
        <v>893</v>
      </c>
      <c r="E45" s="24">
        <v>193</v>
      </c>
      <c r="F45" s="24">
        <v>64</v>
      </c>
      <c r="G45" s="24">
        <v>488</v>
      </c>
      <c r="H45" s="24">
        <v>249</v>
      </c>
      <c r="I45" s="24">
        <v>62</v>
      </c>
      <c r="J45" s="24">
        <v>30</v>
      </c>
      <c r="K45" s="24">
        <v>191</v>
      </c>
      <c r="L45" s="24">
        <v>0</v>
      </c>
      <c r="M45" s="24">
        <v>14</v>
      </c>
    </row>
    <row r="46" spans="1:13" s="40" customFormat="1" ht="18" customHeight="1">
      <c r="A46" s="27" t="s">
        <v>84</v>
      </c>
      <c r="B46" s="15" t="s">
        <v>27</v>
      </c>
      <c r="C46" s="19">
        <v>109</v>
      </c>
      <c r="D46" s="21">
        <v>43</v>
      </c>
      <c r="E46" s="21">
        <v>9</v>
      </c>
      <c r="F46" s="21">
        <v>5</v>
      </c>
      <c r="G46" s="21">
        <v>16</v>
      </c>
      <c r="H46" s="21">
        <v>9</v>
      </c>
      <c r="I46" s="21">
        <v>5</v>
      </c>
      <c r="J46" s="21">
        <v>4</v>
      </c>
      <c r="K46" s="21">
        <v>13</v>
      </c>
      <c r="L46" s="21">
        <v>0</v>
      </c>
      <c r="M46" s="21">
        <v>5</v>
      </c>
    </row>
    <row r="47" spans="1:13" s="40" customFormat="1" ht="18" customHeight="1">
      <c r="A47" s="55"/>
      <c r="B47" s="15" t="s">
        <v>142</v>
      </c>
      <c r="C47" s="19">
        <v>69</v>
      </c>
      <c r="D47" s="21">
        <v>21</v>
      </c>
      <c r="E47" s="21">
        <v>9</v>
      </c>
      <c r="F47" s="21">
        <v>5</v>
      </c>
      <c r="G47" s="21">
        <v>7</v>
      </c>
      <c r="H47" s="21">
        <v>10</v>
      </c>
      <c r="I47" s="21">
        <v>3</v>
      </c>
      <c r="J47" s="21">
        <v>1</v>
      </c>
      <c r="K47" s="21">
        <v>9</v>
      </c>
      <c r="L47" s="21">
        <v>0</v>
      </c>
      <c r="M47" s="21">
        <v>4</v>
      </c>
    </row>
    <row r="48" spans="1:13" s="40" customFormat="1" ht="18" customHeight="1">
      <c r="A48" s="27" t="s">
        <v>144</v>
      </c>
      <c r="B48" s="15" t="s">
        <v>27</v>
      </c>
      <c r="C48" s="19">
        <v>242</v>
      </c>
      <c r="D48" s="21">
        <v>95</v>
      </c>
      <c r="E48" s="21">
        <v>20</v>
      </c>
      <c r="F48" s="21">
        <v>6</v>
      </c>
      <c r="G48" s="21">
        <v>37</v>
      </c>
      <c r="H48" s="21">
        <v>41</v>
      </c>
      <c r="I48" s="21">
        <v>9</v>
      </c>
      <c r="J48" s="21">
        <v>5</v>
      </c>
      <c r="K48" s="21">
        <v>26</v>
      </c>
      <c r="L48" s="21">
        <v>0</v>
      </c>
      <c r="M48" s="21">
        <v>3</v>
      </c>
    </row>
    <row r="49" spans="1:13" s="40" customFormat="1" ht="18" customHeight="1">
      <c r="A49" s="47"/>
      <c r="B49" s="15" t="s">
        <v>142</v>
      </c>
      <c r="C49" s="19">
        <v>141</v>
      </c>
      <c r="D49" s="21">
        <v>57</v>
      </c>
      <c r="E49" s="21">
        <v>10</v>
      </c>
      <c r="F49" s="21">
        <v>12</v>
      </c>
      <c r="G49" s="21">
        <v>18</v>
      </c>
      <c r="H49" s="21">
        <v>23</v>
      </c>
      <c r="I49" s="21">
        <v>3</v>
      </c>
      <c r="J49" s="21">
        <v>1</v>
      </c>
      <c r="K49" s="21">
        <v>15</v>
      </c>
      <c r="L49" s="21">
        <v>0</v>
      </c>
      <c r="M49" s="21">
        <v>2</v>
      </c>
    </row>
    <row r="50" spans="1:13" s="40" customFormat="1" ht="18" customHeight="1">
      <c r="A50" s="27" t="s">
        <v>146</v>
      </c>
      <c r="B50" s="15" t="s">
        <v>27</v>
      </c>
      <c r="C50" s="19">
        <v>9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2</v>
      </c>
      <c r="J50" s="21">
        <v>7</v>
      </c>
      <c r="K50" s="21">
        <v>0</v>
      </c>
      <c r="L50" s="21">
        <v>0</v>
      </c>
      <c r="M50" s="21">
        <v>0</v>
      </c>
    </row>
    <row r="51" spans="1:13" s="40" customFormat="1" ht="18" customHeight="1">
      <c r="A51" s="55"/>
      <c r="B51" s="15" t="s">
        <v>142</v>
      </c>
      <c r="C51" s="19">
        <v>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4</v>
      </c>
      <c r="J51" s="21">
        <v>2</v>
      </c>
      <c r="K51" s="21">
        <v>0</v>
      </c>
      <c r="L51" s="21">
        <v>0</v>
      </c>
      <c r="M51" s="21">
        <v>0</v>
      </c>
    </row>
    <row r="52" spans="1:13" s="40" customFormat="1" ht="18" customHeight="1">
      <c r="A52" s="27" t="s">
        <v>145</v>
      </c>
      <c r="B52" s="15" t="s">
        <v>27</v>
      </c>
      <c r="C52" s="19">
        <v>987</v>
      </c>
      <c r="D52" s="21">
        <v>392</v>
      </c>
      <c r="E52" s="21">
        <v>82</v>
      </c>
      <c r="F52" s="21">
        <v>23</v>
      </c>
      <c r="G52" s="21">
        <v>264</v>
      </c>
      <c r="H52" s="21">
        <v>115</v>
      </c>
      <c r="I52" s="21">
        <v>29</v>
      </c>
      <c r="J52" s="21">
        <v>5</v>
      </c>
      <c r="K52" s="21">
        <v>77</v>
      </c>
      <c r="L52" s="21">
        <v>0</v>
      </c>
      <c r="M52" s="21">
        <v>0</v>
      </c>
    </row>
    <row r="53" spans="1:13" s="40" customFormat="1" ht="18" customHeight="1" thickBot="1">
      <c r="A53" s="56"/>
      <c r="B53" s="48" t="s">
        <v>142</v>
      </c>
      <c r="C53" s="25">
        <v>621</v>
      </c>
      <c r="D53" s="26">
        <v>285</v>
      </c>
      <c r="E53" s="26">
        <v>63</v>
      </c>
      <c r="F53" s="26">
        <v>13</v>
      </c>
      <c r="G53" s="26">
        <v>146</v>
      </c>
      <c r="H53" s="26">
        <v>51</v>
      </c>
      <c r="I53" s="26">
        <v>7</v>
      </c>
      <c r="J53" s="26">
        <v>5</v>
      </c>
      <c r="K53" s="26">
        <v>51</v>
      </c>
      <c r="L53" s="26">
        <v>0</v>
      </c>
      <c r="M53" s="26">
        <v>0</v>
      </c>
    </row>
  </sheetData>
  <sheetProtection/>
  <mergeCells count="5">
    <mergeCell ref="A1:M1"/>
    <mergeCell ref="A2:M2"/>
    <mergeCell ref="C4:C5"/>
    <mergeCell ref="D4:G4"/>
    <mergeCell ref="H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pane xSplit="2" ySplit="5" topLeftCell="C6" activePane="bottomRight" state="frozen"/>
      <selection pane="topLeft" activeCell="A6" sqref="A6:B53"/>
      <selection pane="topRight" activeCell="A6" sqref="A6:B53"/>
      <selection pane="bottomLeft" activeCell="A6" sqref="A6:B53"/>
      <selection pane="bottomRight" activeCell="I10" sqref="I10"/>
    </sheetView>
  </sheetViews>
  <sheetFormatPr defaultColWidth="9.00390625" defaultRowHeight="16.5"/>
  <cols>
    <col min="1" max="1" width="22.875" style="7" bestFit="1" customWidth="1"/>
    <col min="2" max="2" width="5.125" style="7" customWidth="1"/>
    <col min="3" max="3" width="7.875" style="7" customWidth="1"/>
    <col min="4" max="4" width="7.875" style="7" bestFit="1" customWidth="1"/>
    <col min="5" max="6" width="6.625" style="7" customWidth="1"/>
    <col min="7" max="7" width="7.875" style="7" bestFit="1" customWidth="1"/>
    <col min="8" max="10" width="6.625" style="7" customWidth="1"/>
    <col min="11" max="12" width="7.875" style="7" bestFit="1" customWidth="1"/>
    <col min="13" max="13" width="6.625" style="7" customWidth="1"/>
    <col min="14" max="16384" width="9.00390625" style="7" customWidth="1"/>
  </cols>
  <sheetData>
    <row r="1" spans="1:13" s="30" customFormat="1" ht="30" customHeight="1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customHeight="1">
      <c r="A2" s="71" t="s">
        <v>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53</v>
      </c>
    </row>
    <row r="4" spans="1:14" ht="19.5" customHeight="1">
      <c r="A4" s="1"/>
      <c r="B4" s="2"/>
      <c r="C4" s="72" t="s">
        <v>1</v>
      </c>
      <c r="D4" s="74" t="s">
        <v>57</v>
      </c>
      <c r="E4" s="75"/>
      <c r="F4" s="75"/>
      <c r="G4" s="76"/>
      <c r="H4" s="74" t="s">
        <v>44</v>
      </c>
      <c r="I4" s="75"/>
      <c r="J4" s="75"/>
      <c r="K4" s="76"/>
      <c r="L4" s="33" t="s">
        <v>58</v>
      </c>
      <c r="M4" s="33" t="s">
        <v>49</v>
      </c>
      <c r="N4" s="6"/>
    </row>
    <row r="5" spans="1:16" s="12" customFormat="1" ht="34.5" customHeight="1">
      <c r="A5" s="8"/>
      <c r="B5" s="9"/>
      <c r="C5" s="73"/>
      <c r="D5" s="34" t="s">
        <v>34</v>
      </c>
      <c r="E5" s="34" t="s">
        <v>46</v>
      </c>
      <c r="F5" s="34" t="s">
        <v>35</v>
      </c>
      <c r="G5" s="34" t="s">
        <v>47</v>
      </c>
      <c r="H5" s="10" t="s">
        <v>34</v>
      </c>
      <c r="I5" s="10" t="s">
        <v>60</v>
      </c>
      <c r="J5" s="34" t="s">
        <v>35</v>
      </c>
      <c r="K5" s="10" t="s">
        <v>14</v>
      </c>
      <c r="L5" s="10" t="s">
        <v>14</v>
      </c>
      <c r="M5" s="10" t="s">
        <v>11</v>
      </c>
      <c r="N5" s="11"/>
      <c r="O5" s="11"/>
      <c r="P5" s="11"/>
    </row>
    <row r="6" spans="1:13" s="37" customFormat="1" ht="18" customHeight="1">
      <c r="A6" s="53" t="s">
        <v>16</v>
      </c>
      <c r="B6" s="14" t="s">
        <v>141</v>
      </c>
      <c r="C6" s="35">
        <v>6746</v>
      </c>
      <c r="D6" s="36">
        <v>1906</v>
      </c>
      <c r="E6" s="36">
        <v>533</v>
      </c>
      <c r="F6" s="36">
        <v>169</v>
      </c>
      <c r="G6" s="36">
        <v>1948</v>
      </c>
      <c r="H6" s="36">
        <v>746</v>
      </c>
      <c r="I6" s="36">
        <v>147</v>
      </c>
      <c r="J6" s="36">
        <v>108</v>
      </c>
      <c r="K6" s="36">
        <v>1063</v>
      </c>
      <c r="L6" s="36">
        <v>0</v>
      </c>
      <c r="M6" s="36">
        <v>126</v>
      </c>
    </row>
    <row r="7" spans="1:13" s="37" customFormat="1" ht="18" customHeight="1">
      <c r="A7" s="27" t="s">
        <v>143</v>
      </c>
      <c r="B7" s="15" t="s">
        <v>141</v>
      </c>
      <c r="C7" s="39">
        <f>SUM(C8:C9)</f>
        <v>216</v>
      </c>
      <c r="D7" s="38">
        <f aca="true" t="shared" si="0" ref="D7:M7">SUM(D8:D9)</f>
        <v>28</v>
      </c>
      <c r="E7" s="38">
        <f t="shared" si="0"/>
        <v>63</v>
      </c>
      <c r="F7" s="38">
        <f t="shared" si="0"/>
        <v>4</v>
      </c>
      <c r="G7" s="38">
        <f t="shared" si="0"/>
        <v>34</v>
      </c>
      <c r="H7" s="38">
        <f t="shared" si="0"/>
        <v>14</v>
      </c>
      <c r="I7" s="38">
        <f t="shared" si="0"/>
        <v>19</v>
      </c>
      <c r="J7" s="38">
        <f t="shared" si="0"/>
        <v>15</v>
      </c>
      <c r="K7" s="38">
        <f t="shared" si="0"/>
        <v>39</v>
      </c>
      <c r="L7" s="38">
        <f t="shared" si="0"/>
        <v>0</v>
      </c>
      <c r="M7" s="38">
        <f t="shared" si="0"/>
        <v>0</v>
      </c>
    </row>
    <row r="8" spans="1:13" s="40" customFormat="1" ht="18" customHeight="1">
      <c r="A8" s="47"/>
      <c r="B8" s="15" t="s">
        <v>0</v>
      </c>
      <c r="C8" s="39">
        <v>129</v>
      </c>
      <c r="D8" s="38">
        <v>15</v>
      </c>
      <c r="E8" s="38">
        <v>34</v>
      </c>
      <c r="F8" s="38">
        <v>2</v>
      </c>
      <c r="G8" s="38">
        <v>24</v>
      </c>
      <c r="H8" s="38">
        <v>10</v>
      </c>
      <c r="I8" s="38">
        <v>9</v>
      </c>
      <c r="J8" s="38">
        <v>9</v>
      </c>
      <c r="K8" s="38">
        <v>26</v>
      </c>
      <c r="L8" s="38">
        <v>0</v>
      </c>
      <c r="M8" s="41">
        <v>0</v>
      </c>
    </row>
    <row r="9" spans="1:13" s="40" customFormat="1" ht="18" customHeight="1">
      <c r="A9" s="47"/>
      <c r="B9" s="15" t="s">
        <v>142</v>
      </c>
      <c r="C9" s="39">
        <v>87</v>
      </c>
      <c r="D9" s="38">
        <v>13</v>
      </c>
      <c r="E9" s="38">
        <v>29</v>
      </c>
      <c r="F9" s="41">
        <v>2</v>
      </c>
      <c r="G9" s="38">
        <v>10</v>
      </c>
      <c r="H9" s="38">
        <v>4</v>
      </c>
      <c r="I9" s="38">
        <v>10</v>
      </c>
      <c r="J9" s="38">
        <v>6</v>
      </c>
      <c r="K9" s="38">
        <v>13</v>
      </c>
      <c r="L9" s="41">
        <v>0</v>
      </c>
      <c r="M9" s="41">
        <v>0</v>
      </c>
    </row>
    <row r="10" spans="1:13" s="40" customFormat="1" ht="18" customHeight="1">
      <c r="A10" s="27" t="s">
        <v>84</v>
      </c>
      <c r="B10" s="15" t="s">
        <v>141</v>
      </c>
      <c r="C10" s="39">
        <v>737</v>
      </c>
      <c r="D10" s="38">
        <v>203</v>
      </c>
      <c r="E10" s="38">
        <v>94</v>
      </c>
      <c r="F10" s="38">
        <v>29</v>
      </c>
      <c r="G10" s="38">
        <v>156</v>
      </c>
      <c r="H10" s="38">
        <v>78</v>
      </c>
      <c r="I10" s="38">
        <v>23</v>
      </c>
      <c r="J10" s="38">
        <v>11</v>
      </c>
      <c r="K10" s="38">
        <v>101</v>
      </c>
      <c r="L10" s="38">
        <v>0</v>
      </c>
      <c r="M10" s="38">
        <v>42</v>
      </c>
    </row>
    <row r="11" spans="1:13" s="40" customFormat="1" ht="18" customHeight="1">
      <c r="A11" s="29" t="s">
        <v>67</v>
      </c>
      <c r="B11" s="15" t="s">
        <v>20</v>
      </c>
      <c r="C11" s="39">
        <v>76</v>
      </c>
      <c r="D11" s="38">
        <v>17</v>
      </c>
      <c r="E11" s="38">
        <v>5</v>
      </c>
      <c r="F11" s="38">
        <v>1</v>
      </c>
      <c r="G11" s="38">
        <v>27</v>
      </c>
      <c r="H11" s="38">
        <v>4</v>
      </c>
      <c r="I11" s="41">
        <v>2</v>
      </c>
      <c r="J11" s="38">
        <v>2</v>
      </c>
      <c r="K11" s="38">
        <v>14</v>
      </c>
      <c r="L11" s="41">
        <v>0</v>
      </c>
      <c r="M11" s="38">
        <v>4</v>
      </c>
    </row>
    <row r="12" spans="1:13" s="40" customFormat="1" ht="18" customHeight="1">
      <c r="A12" s="29"/>
      <c r="B12" s="15" t="s">
        <v>142</v>
      </c>
      <c r="C12" s="39">
        <v>30</v>
      </c>
      <c r="D12" s="38">
        <v>3</v>
      </c>
      <c r="E12" s="38">
        <v>4</v>
      </c>
      <c r="F12" s="38">
        <v>2</v>
      </c>
      <c r="G12" s="38">
        <v>7</v>
      </c>
      <c r="H12" s="38">
        <v>4</v>
      </c>
      <c r="I12" s="41">
        <v>1</v>
      </c>
      <c r="J12" s="41">
        <v>0</v>
      </c>
      <c r="K12" s="38">
        <v>6</v>
      </c>
      <c r="L12" s="38">
        <v>0</v>
      </c>
      <c r="M12" s="38">
        <v>3</v>
      </c>
    </row>
    <row r="13" spans="1:13" s="40" customFormat="1" ht="18" customHeight="1">
      <c r="A13" s="29" t="s">
        <v>68</v>
      </c>
      <c r="B13" s="15" t="s">
        <v>0</v>
      </c>
      <c r="C13" s="39">
        <v>72</v>
      </c>
      <c r="D13" s="38">
        <v>21</v>
      </c>
      <c r="E13" s="38">
        <v>10</v>
      </c>
      <c r="F13" s="38">
        <v>2</v>
      </c>
      <c r="G13" s="38">
        <v>15</v>
      </c>
      <c r="H13" s="38">
        <v>10</v>
      </c>
      <c r="I13" s="38">
        <v>2</v>
      </c>
      <c r="J13" s="41">
        <v>0</v>
      </c>
      <c r="K13" s="38">
        <v>9</v>
      </c>
      <c r="L13" s="38">
        <v>0</v>
      </c>
      <c r="M13" s="41">
        <v>3</v>
      </c>
    </row>
    <row r="14" spans="1:13" s="40" customFormat="1" ht="18" customHeight="1">
      <c r="A14" s="29"/>
      <c r="B14" s="15" t="s">
        <v>142</v>
      </c>
      <c r="C14" s="39">
        <v>37</v>
      </c>
      <c r="D14" s="41">
        <v>8</v>
      </c>
      <c r="E14" s="41">
        <v>1</v>
      </c>
      <c r="F14" s="41">
        <v>2</v>
      </c>
      <c r="G14" s="41">
        <v>11</v>
      </c>
      <c r="H14" s="41">
        <v>4</v>
      </c>
      <c r="I14" s="41">
        <v>0</v>
      </c>
      <c r="J14" s="41">
        <v>0</v>
      </c>
      <c r="K14" s="41">
        <v>7</v>
      </c>
      <c r="L14" s="41">
        <v>0</v>
      </c>
      <c r="M14" s="41">
        <v>4</v>
      </c>
    </row>
    <row r="15" spans="1:13" s="40" customFormat="1" ht="18" customHeight="1">
      <c r="A15" s="29" t="s">
        <v>70</v>
      </c>
      <c r="B15" s="15" t="s">
        <v>0</v>
      </c>
      <c r="C15" s="39">
        <v>74</v>
      </c>
      <c r="D15" s="41">
        <v>15</v>
      </c>
      <c r="E15" s="41">
        <v>9</v>
      </c>
      <c r="F15" s="41">
        <v>2</v>
      </c>
      <c r="G15" s="41">
        <v>16</v>
      </c>
      <c r="H15" s="41">
        <v>9</v>
      </c>
      <c r="I15" s="41">
        <v>2</v>
      </c>
      <c r="J15" s="41">
        <v>0</v>
      </c>
      <c r="K15" s="41">
        <v>14</v>
      </c>
      <c r="L15" s="41">
        <v>0</v>
      </c>
      <c r="M15" s="41">
        <v>7</v>
      </c>
    </row>
    <row r="16" spans="1:13" s="40" customFormat="1" ht="18" customHeight="1">
      <c r="A16" s="29"/>
      <c r="B16" s="15" t="s">
        <v>142</v>
      </c>
      <c r="C16" s="39">
        <v>39</v>
      </c>
      <c r="D16" s="41">
        <v>13</v>
      </c>
      <c r="E16" s="41">
        <v>3</v>
      </c>
      <c r="F16" s="41">
        <v>1</v>
      </c>
      <c r="G16" s="41">
        <v>14</v>
      </c>
      <c r="H16" s="41">
        <v>2</v>
      </c>
      <c r="I16" s="41">
        <v>1</v>
      </c>
      <c r="J16" s="41">
        <v>0</v>
      </c>
      <c r="K16" s="41">
        <v>3</v>
      </c>
      <c r="L16" s="41">
        <v>0</v>
      </c>
      <c r="M16" s="41">
        <v>2</v>
      </c>
    </row>
    <row r="17" spans="1:13" s="40" customFormat="1" ht="18" customHeight="1">
      <c r="A17" s="29" t="s">
        <v>72</v>
      </c>
      <c r="B17" s="15" t="s">
        <v>0</v>
      </c>
      <c r="C17" s="39">
        <v>66</v>
      </c>
      <c r="D17" s="41">
        <v>19</v>
      </c>
      <c r="E17" s="41">
        <v>7</v>
      </c>
      <c r="F17" s="41">
        <v>4</v>
      </c>
      <c r="G17" s="41">
        <v>11</v>
      </c>
      <c r="H17" s="41">
        <v>9</v>
      </c>
      <c r="I17" s="41">
        <v>2</v>
      </c>
      <c r="J17" s="41">
        <v>2</v>
      </c>
      <c r="K17" s="41">
        <v>7</v>
      </c>
      <c r="L17" s="41">
        <v>0</v>
      </c>
      <c r="M17" s="41">
        <v>5</v>
      </c>
    </row>
    <row r="18" spans="1:13" s="40" customFormat="1" ht="18" customHeight="1">
      <c r="A18" s="29"/>
      <c r="B18" s="15" t="s">
        <v>142</v>
      </c>
      <c r="C18" s="39">
        <v>44</v>
      </c>
      <c r="D18" s="41">
        <v>10</v>
      </c>
      <c r="E18" s="41">
        <v>7</v>
      </c>
      <c r="F18" s="41">
        <v>2</v>
      </c>
      <c r="G18" s="41">
        <v>11</v>
      </c>
      <c r="H18" s="41">
        <v>4</v>
      </c>
      <c r="I18" s="41">
        <v>2</v>
      </c>
      <c r="J18" s="41">
        <v>2</v>
      </c>
      <c r="K18" s="41">
        <v>5</v>
      </c>
      <c r="L18" s="41">
        <v>0</v>
      </c>
      <c r="M18" s="41">
        <v>1</v>
      </c>
    </row>
    <row r="19" spans="1:13" s="40" customFormat="1" ht="18" customHeight="1">
      <c r="A19" s="29" t="s">
        <v>73</v>
      </c>
      <c r="B19" s="15" t="s">
        <v>0</v>
      </c>
      <c r="C19" s="39">
        <v>80</v>
      </c>
      <c r="D19" s="41">
        <v>29</v>
      </c>
      <c r="E19" s="41">
        <v>11</v>
      </c>
      <c r="F19" s="41">
        <v>5</v>
      </c>
      <c r="G19" s="41">
        <v>15</v>
      </c>
      <c r="H19" s="41">
        <v>8</v>
      </c>
      <c r="I19" s="41">
        <v>3</v>
      </c>
      <c r="J19" s="41">
        <v>0</v>
      </c>
      <c r="K19" s="41">
        <v>6</v>
      </c>
      <c r="L19" s="41">
        <v>0</v>
      </c>
      <c r="M19" s="41">
        <v>3</v>
      </c>
    </row>
    <row r="20" spans="1:13" s="40" customFormat="1" ht="18" customHeight="1">
      <c r="A20" s="29"/>
      <c r="B20" s="15" t="s">
        <v>142</v>
      </c>
      <c r="C20" s="39">
        <v>66</v>
      </c>
      <c r="D20" s="41">
        <v>17</v>
      </c>
      <c r="E20" s="41">
        <v>13</v>
      </c>
      <c r="F20" s="41">
        <v>1</v>
      </c>
      <c r="G20" s="41">
        <v>8</v>
      </c>
      <c r="H20" s="41">
        <v>10</v>
      </c>
      <c r="I20" s="41">
        <v>2</v>
      </c>
      <c r="J20" s="41">
        <v>0</v>
      </c>
      <c r="K20" s="41">
        <v>11</v>
      </c>
      <c r="L20" s="41">
        <v>0</v>
      </c>
      <c r="M20" s="41">
        <v>4</v>
      </c>
    </row>
    <row r="21" spans="1:13" s="40" customFormat="1" ht="18" customHeight="1">
      <c r="A21" s="29" t="s">
        <v>74</v>
      </c>
      <c r="B21" s="15" t="s">
        <v>0</v>
      </c>
      <c r="C21" s="39">
        <v>100</v>
      </c>
      <c r="D21" s="41">
        <v>38</v>
      </c>
      <c r="E21" s="41">
        <v>15</v>
      </c>
      <c r="F21" s="41">
        <v>3</v>
      </c>
      <c r="G21" s="41">
        <v>11</v>
      </c>
      <c r="H21" s="41">
        <v>10</v>
      </c>
      <c r="I21" s="41">
        <v>1</v>
      </c>
      <c r="J21" s="41">
        <v>4</v>
      </c>
      <c r="K21" s="41">
        <v>14</v>
      </c>
      <c r="L21" s="41">
        <v>0</v>
      </c>
      <c r="M21" s="41">
        <v>4</v>
      </c>
    </row>
    <row r="22" spans="1:13" s="40" customFormat="1" ht="18" customHeight="1">
      <c r="A22" s="29"/>
      <c r="B22" s="15" t="s">
        <v>142</v>
      </c>
      <c r="C22" s="39">
        <v>53</v>
      </c>
      <c r="D22" s="41">
        <v>13</v>
      </c>
      <c r="E22" s="41">
        <v>9</v>
      </c>
      <c r="F22" s="41">
        <v>4</v>
      </c>
      <c r="G22" s="41">
        <v>10</v>
      </c>
      <c r="H22" s="41">
        <v>4</v>
      </c>
      <c r="I22" s="41">
        <v>5</v>
      </c>
      <c r="J22" s="41">
        <v>1</v>
      </c>
      <c r="K22" s="41">
        <v>5</v>
      </c>
      <c r="L22" s="41">
        <v>0</v>
      </c>
      <c r="M22" s="41">
        <v>2</v>
      </c>
    </row>
    <row r="23" spans="1:13" s="40" customFormat="1" ht="18" customHeight="1">
      <c r="A23" s="27" t="s">
        <v>144</v>
      </c>
      <c r="B23" s="15" t="s">
        <v>141</v>
      </c>
      <c r="C23" s="39">
        <v>1198</v>
      </c>
      <c r="D23" s="41">
        <v>390</v>
      </c>
      <c r="E23" s="41">
        <v>87</v>
      </c>
      <c r="F23" s="41">
        <v>28</v>
      </c>
      <c r="G23" s="41">
        <v>279</v>
      </c>
      <c r="H23" s="41">
        <v>156</v>
      </c>
      <c r="I23" s="41">
        <v>24</v>
      </c>
      <c r="J23" s="41">
        <v>32</v>
      </c>
      <c r="K23" s="41">
        <v>118</v>
      </c>
      <c r="L23" s="41">
        <v>0</v>
      </c>
      <c r="M23" s="41">
        <v>84</v>
      </c>
    </row>
    <row r="24" spans="1:13" s="40" customFormat="1" ht="18" customHeight="1">
      <c r="A24" s="29" t="s">
        <v>67</v>
      </c>
      <c r="B24" s="15" t="s">
        <v>0</v>
      </c>
      <c r="C24" s="39">
        <v>219</v>
      </c>
      <c r="D24" s="41">
        <v>66</v>
      </c>
      <c r="E24" s="41">
        <v>22</v>
      </c>
      <c r="F24" s="41">
        <v>1</v>
      </c>
      <c r="G24" s="41">
        <v>60</v>
      </c>
      <c r="H24" s="41">
        <v>25</v>
      </c>
      <c r="I24" s="41">
        <v>4</v>
      </c>
      <c r="J24" s="41">
        <v>7</v>
      </c>
      <c r="K24" s="41">
        <v>28</v>
      </c>
      <c r="L24" s="41">
        <v>0</v>
      </c>
      <c r="M24" s="41">
        <v>6</v>
      </c>
    </row>
    <row r="25" spans="1:13" s="40" customFormat="1" ht="18" customHeight="1">
      <c r="A25" s="29"/>
      <c r="B25" s="15" t="s">
        <v>142</v>
      </c>
      <c r="C25" s="39">
        <v>140</v>
      </c>
      <c r="D25" s="41">
        <v>41</v>
      </c>
      <c r="E25" s="41">
        <v>11</v>
      </c>
      <c r="F25" s="41">
        <v>8</v>
      </c>
      <c r="G25" s="41">
        <v>40</v>
      </c>
      <c r="H25" s="41">
        <v>15</v>
      </c>
      <c r="I25" s="41">
        <v>2</v>
      </c>
      <c r="J25" s="41">
        <v>10</v>
      </c>
      <c r="K25" s="41">
        <v>10</v>
      </c>
      <c r="L25" s="41">
        <v>0</v>
      </c>
      <c r="M25" s="41">
        <v>3</v>
      </c>
    </row>
    <row r="26" spans="1:13" s="40" customFormat="1" ht="18" customHeight="1">
      <c r="A26" s="29" t="s">
        <v>68</v>
      </c>
      <c r="B26" s="15" t="s">
        <v>0</v>
      </c>
      <c r="C26" s="39">
        <v>254</v>
      </c>
      <c r="D26" s="41">
        <v>93</v>
      </c>
      <c r="E26" s="41">
        <v>15</v>
      </c>
      <c r="F26" s="41">
        <v>5</v>
      </c>
      <c r="G26" s="41">
        <v>63</v>
      </c>
      <c r="H26" s="41">
        <v>22</v>
      </c>
      <c r="I26" s="41">
        <v>7</v>
      </c>
      <c r="J26" s="41">
        <v>9</v>
      </c>
      <c r="K26" s="41">
        <v>24</v>
      </c>
      <c r="L26" s="41">
        <v>0</v>
      </c>
      <c r="M26" s="41">
        <v>16</v>
      </c>
    </row>
    <row r="27" spans="1:13" s="40" customFormat="1" ht="18" customHeight="1">
      <c r="A27" s="29"/>
      <c r="B27" s="15" t="s">
        <v>142</v>
      </c>
      <c r="C27" s="39">
        <v>172</v>
      </c>
      <c r="D27" s="41">
        <v>49</v>
      </c>
      <c r="E27" s="41">
        <v>11</v>
      </c>
      <c r="F27" s="41">
        <v>6</v>
      </c>
      <c r="G27" s="41">
        <v>43</v>
      </c>
      <c r="H27" s="41">
        <v>28</v>
      </c>
      <c r="I27" s="41">
        <v>5</v>
      </c>
      <c r="J27" s="41">
        <v>1</v>
      </c>
      <c r="K27" s="41">
        <v>21</v>
      </c>
      <c r="L27" s="41">
        <v>0</v>
      </c>
      <c r="M27" s="41">
        <v>8</v>
      </c>
    </row>
    <row r="28" spans="1:13" s="40" customFormat="1" ht="18" customHeight="1">
      <c r="A28" s="29" t="s">
        <v>70</v>
      </c>
      <c r="B28" s="15" t="s">
        <v>0</v>
      </c>
      <c r="C28" s="39">
        <v>244</v>
      </c>
      <c r="D28" s="41">
        <v>76</v>
      </c>
      <c r="E28" s="41">
        <v>20</v>
      </c>
      <c r="F28" s="41">
        <v>5</v>
      </c>
      <c r="G28" s="41">
        <v>46</v>
      </c>
      <c r="H28" s="41">
        <v>38</v>
      </c>
      <c r="I28" s="41">
        <v>1</v>
      </c>
      <c r="J28" s="41">
        <v>2</v>
      </c>
      <c r="K28" s="41">
        <v>26</v>
      </c>
      <c r="L28" s="41">
        <v>0</v>
      </c>
      <c r="M28" s="41">
        <v>30</v>
      </c>
    </row>
    <row r="29" spans="1:13" s="40" customFormat="1" ht="18" customHeight="1">
      <c r="A29" s="29"/>
      <c r="B29" s="15" t="s">
        <v>142</v>
      </c>
      <c r="C29" s="39">
        <v>169</v>
      </c>
      <c r="D29" s="41">
        <v>65</v>
      </c>
      <c r="E29" s="41">
        <v>8</v>
      </c>
      <c r="F29" s="41">
        <v>3</v>
      </c>
      <c r="G29" s="41">
        <v>27</v>
      </c>
      <c r="H29" s="41">
        <v>28</v>
      </c>
      <c r="I29" s="41">
        <v>5</v>
      </c>
      <c r="J29" s="41">
        <v>3</v>
      </c>
      <c r="K29" s="41">
        <v>9</v>
      </c>
      <c r="L29" s="41">
        <v>0</v>
      </c>
      <c r="M29" s="41">
        <v>21</v>
      </c>
    </row>
    <row r="30" spans="1:13" s="40" customFormat="1" ht="18" customHeight="1">
      <c r="A30" s="27" t="s">
        <v>146</v>
      </c>
      <c r="B30" s="15" t="s">
        <v>141</v>
      </c>
      <c r="C30" s="39">
        <v>38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15</v>
      </c>
      <c r="J30" s="41">
        <v>23</v>
      </c>
      <c r="K30" s="41">
        <v>0</v>
      </c>
      <c r="L30" s="41">
        <v>0</v>
      </c>
      <c r="M30" s="41">
        <v>0</v>
      </c>
    </row>
    <row r="31" spans="1:13" s="40" customFormat="1" ht="18" customHeight="1">
      <c r="A31" s="29" t="s">
        <v>67</v>
      </c>
      <c r="B31" s="15" t="s">
        <v>0</v>
      </c>
      <c r="C31" s="39">
        <v>4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2</v>
      </c>
      <c r="J31" s="41">
        <v>2</v>
      </c>
      <c r="K31" s="41">
        <v>0</v>
      </c>
      <c r="L31" s="41">
        <v>0</v>
      </c>
      <c r="M31" s="41">
        <v>0</v>
      </c>
    </row>
    <row r="32" spans="1:13" s="40" customFormat="1" ht="18" customHeight="1">
      <c r="A32" s="29"/>
      <c r="B32" s="15" t="s">
        <v>142</v>
      </c>
      <c r="C32" s="39">
        <v>4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3</v>
      </c>
      <c r="J32" s="41">
        <v>1</v>
      </c>
      <c r="K32" s="41">
        <v>0</v>
      </c>
      <c r="L32" s="41">
        <v>0</v>
      </c>
      <c r="M32" s="41">
        <v>0</v>
      </c>
    </row>
    <row r="33" spans="1:13" s="40" customFormat="1" ht="18" customHeight="1">
      <c r="A33" s="29" t="s">
        <v>68</v>
      </c>
      <c r="B33" s="15" t="s">
        <v>0</v>
      </c>
      <c r="C33" s="39">
        <v>8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5</v>
      </c>
      <c r="J33" s="41">
        <v>3</v>
      </c>
      <c r="K33" s="41">
        <v>0</v>
      </c>
      <c r="L33" s="41">
        <v>0</v>
      </c>
      <c r="M33" s="41">
        <v>0</v>
      </c>
    </row>
    <row r="34" spans="1:13" s="40" customFormat="1" ht="18" customHeight="1">
      <c r="A34" s="29"/>
      <c r="B34" s="15" t="s">
        <v>142</v>
      </c>
      <c r="C34" s="39">
        <v>7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2</v>
      </c>
      <c r="J34" s="41">
        <v>5</v>
      </c>
      <c r="K34" s="41">
        <v>0</v>
      </c>
      <c r="L34" s="41">
        <v>0</v>
      </c>
      <c r="M34" s="41">
        <v>0</v>
      </c>
    </row>
    <row r="35" spans="1:13" s="40" customFormat="1" ht="18" customHeight="1">
      <c r="A35" s="29" t="s">
        <v>70</v>
      </c>
      <c r="B35" s="15" t="s">
        <v>0</v>
      </c>
      <c r="C35" s="39">
        <v>10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2</v>
      </c>
      <c r="J35" s="41">
        <v>8</v>
      </c>
      <c r="K35" s="41">
        <v>0</v>
      </c>
      <c r="L35" s="41">
        <v>0</v>
      </c>
      <c r="M35" s="41">
        <v>0</v>
      </c>
    </row>
    <row r="36" spans="1:13" s="40" customFormat="1" ht="18" customHeight="1">
      <c r="A36" s="29"/>
      <c r="B36" s="15" t="s">
        <v>142</v>
      </c>
      <c r="C36" s="39">
        <v>5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1</v>
      </c>
      <c r="J36" s="41">
        <v>4</v>
      </c>
      <c r="K36" s="41">
        <v>0</v>
      </c>
      <c r="L36" s="41">
        <v>0</v>
      </c>
      <c r="M36" s="41">
        <v>0</v>
      </c>
    </row>
    <row r="37" spans="1:13" s="40" customFormat="1" ht="18" customHeight="1">
      <c r="A37" s="27" t="s">
        <v>145</v>
      </c>
      <c r="B37" s="15" t="s">
        <v>141</v>
      </c>
      <c r="C37" s="39">
        <v>4557</v>
      </c>
      <c r="D37" s="41">
        <v>1285</v>
      </c>
      <c r="E37" s="41">
        <v>289</v>
      </c>
      <c r="F37" s="41">
        <v>108</v>
      </c>
      <c r="G37" s="41">
        <v>1479</v>
      </c>
      <c r="H37" s="41">
        <v>498</v>
      </c>
      <c r="I37" s="41">
        <v>66</v>
      </c>
      <c r="J37" s="41">
        <v>27</v>
      </c>
      <c r="K37" s="41">
        <v>805</v>
      </c>
      <c r="L37" s="41">
        <v>0</v>
      </c>
      <c r="M37" s="41">
        <v>0</v>
      </c>
    </row>
    <row r="38" spans="1:13" s="40" customFormat="1" ht="18" customHeight="1">
      <c r="A38" s="29" t="s">
        <v>67</v>
      </c>
      <c r="B38" s="15" t="s">
        <v>0</v>
      </c>
      <c r="C38" s="39">
        <v>947</v>
      </c>
      <c r="D38" s="41">
        <v>248</v>
      </c>
      <c r="E38" s="41">
        <v>58</v>
      </c>
      <c r="F38" s="41">
        <v>19</v>
      </c>
      <c r="G38" s="41">
        <v>317</v>
      </c>
      <c r="H38" s="41">
        <v>99</v>
      </c>
      <c r="I38" s="41">
        <v>10</v>
      </c>
      <c r="J38" s="41">
        <v>8</v>
      </c>
      <c r="K38" s="41">
        <v>188</v>
      </c>
      <c r="L38" s="41">
        <v>0</v>
      </c>
      <c r="M38" s="41">
        <v>0</v>
      </c>
    </row>
    <row r="39" spans="1:13" s="40" customFormat="1" ht="18" customHeight="1">
      <c r="A39" s="29"/>
      <c r="B39" s="15" t="s">
        <v>142</v>
      </c>
      <c r="C39" s="39">
        <v>507</v>
      </c>
      <c r="D39" s="41">
        <v>143</v>
      </c>
      <c r="E39" s="41">
        <v>33</v>
      </c>
      <c r="F39" s="41">
        <v>7</v>
      </c>
      <c r="G39" s="41">
        <v>179</v>
      </c>
      <c r="H39" s="41">
        <v>52</v>
      </c>
      <c r="I39" s="41">
        <v>9</v>
      </c>
      <c r="J39" s="41">
        <v>7</v>
      </c>
      <c r="K39" s="41">
        <v>77</v>
      </c>
      <c r="L39" s="41">
        <v>0</v>
      </c>
      <c r="M39" s="41">
        <v>0</v>
      </c>
    </row>
    <row r="40" spans="1:13" s="40" customFormat="1" ht="18" customHeight="1">
      <c r="A40" s="29" t="s">
        <v>68</v>
      </c>
      <c r="B40" s="15" t="s">
        <v>0</v>
      </c>
      <c r="C40" s="39">
        <v>945</v>
      </c>
      <c r="D40" s="41">
        <v>240</v>
      </c>
      <c r="E40" s="41">
        <v>59</v>
      </c>
      <c r="F40" s="41">
        <v>18</v>
      </c>
      <c r="G40" s="41">
        <v>318</v>
      </c>
      <c r="H40" s="41">
        <v>110</v>
      </c>
      <c r="I40" s="41">
        <v>12</v>
      </c>
      <c r="J40" s="41">
        <v>4</v>
      </c>
      <c r="K40" s="41">
        <v>184</v>
      </c>
      <c r="L40" s="41">
        <v>0</v>
      </c>
      <c r="M40" s="41">
        <v>0</v>
      </c>
    </row>
    <row r="41" spans="1:13" s="40" customFormat="1" ht="18" customHeight="1">
      <c r="A41" s="29"/>
      <c r="B41" s="15" t="s">
        <v>142</v>
      </c>
      <c r="C41" s="39">
        <v>598</v>
      </c>
      <c r="D41" s="41">
        <v>211</v>
      </c>
      <c r="E41" s="41">
        <v>27</v>
      </c>
      <c r="F41" s="41">
        <v>19</v>
      </c>
      <c r="G41" s="41">
        <v>182</v>
      </c>
      <c r="H41" s="41">
        <v>59</v>
      </c>
      <c r="I41" s="41">
        <v>7</v>
      </c>
      <c r="J41" s="41">
        <v>2</v>
      </c>
      <c r="K41" s="41">
        <v>91</v>
      </c>
      <c r="L41" s="41">
        <v>0</v>
      </c>
      <c r="M41" s="41">
        <v>0</v>
      </c>
    </row>
    <row r="42" spans="1:24" s="40" customFormat="1" ht="18" customHeight="1">
      <c r="A42" s="29" t="s">
        <v>70</v>
      </c>
      <c r="B42" s="15" t="s">
        <v>0</v>
      </c>
      <c r="C42" s="39">
        <v>941</v>
      </c>
      <c r="D42" s="41">
        <v>272</v>
      </c>
      <c r="E42" s="41">
        <v>69</v>
      </c>
      <c r="F42" s="41">
        <v>28</v>
      </c>
      <c r="G42" s="41">
        <v>290</v>
      </c>
      <c r="H42" s="41">
        <v>107</v>
      </c>
      <c r="I42" s="41">
        <v>18</v>
      </c>
      <c r="J42" s="41">
        <v>2</v>
      </c>
      <c r="K42" s="41">
        <v>155</v>
      </c>
      <c r="L42" s="41">
        <v>0</v>
      </c>
      <c r="M42" s="41"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40" customFormat="1" ht="18" customHeight="1">
      <c r="A43" s="29"/>
      <c r="B43" s="15" t="s">
        <v>142</v>
      </c>
      <c r="C43" s="39">
        <v>619</v>
      </c>
      <c r="D43" s="41">
        <v>171</v>
      </c>
      <c r="E43" s="41">
        <v>43</v>
      </c>
      <c r="F43" s="41">
        <v>17</v>
      </c>
      <c r="G43" s="41">
        <v>193</v>
      </c>
      <c r="H43" s="41">
        <v>71</v>
      </c>
      <c r="I43" s="41">
        <v>10</v>
      </c>
      <c r="J43" s="41">
        <v>4</v>
      </c>
      <c r="K43" s="41">
        <v>110</v>
      </c>
      <c r="L43" s="41">
        <v>0</v>
      </c>
      <c r="M43" s="41"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2:13" s="37" customFormat="1" ht="18" customHeight="1">
      <c r="B44" s="14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s="37" customFormat="1" ht="18" customHeight="1">
      <c r="A45" s="54" t="s">
        <v>25</v>
      </c>
      <c r="B45" s="14" t="s">
        <v>141</v>
      </c>
      <c r="C45" s="42">
        <v>2004</v>
      </c>
      <c r="D45" s="46">
        <v>652</v>
      </c>
      <c r="E45" s="46">
        <v>200</v>
      </c>
      <c r="F45" s="46">
        <v>50</v>
      </c>
      <c r="G45" s="46">
        <v>442</v>
      </c>
      <c r="H45" s="46">
        <v>237</v>
      </c>
      <c r="I45" s="46">
        <v>43</v>
      </c>
      <c r="J45" s="46">
        <v>35</v>
      </c>
      <c r="K45" s="46">
        <v>330</v>
      </c>
      <c r="L45" s="46">
        <v>0</v>
      </c>
      <c r="M45" s="46">
        <v>15</v>
      </c>
    </row>
    <row r="46" spans="1:13" s="40" customFormat="1" ht="18" customHeight="1">
      <c r="A46" s="27" t="s">
        <v>84</v>
      </c>
      <c r="B46" s="15" t="s">
        <v>27</v>
      </c>
      <c r="C46" s="39">
        <v>84</v>
      </c>
      <c r="D46" s="41">
        <v>27</v>
      </c>
      <c r="E46" s="41">
        <v>17</v>
      </c>
      <c r="F46" s="41">
        <v>1</v>
      </c>
      <c r="G46" s="41">
        <v>13</v>
      </c>
      <c r="H46" s="41">
        <v>10</v>
      </c>
      <c r="I46" s="41">
        <v>0</v>
      </c>
      <c r="J46" s="41">
        <v>0</v>
      </c>
      <c r="K46" s="41">
        <v>10</v>
      </c>
      <c r="L46" s="41">
        <v>0</v>
      </c>
      <c r="M46" s="41">
        <v>6</v>
      </c>
    </row>
    <row r="47" spans="1:13" s="40" customFormat="1" ht="18" customHeight="1">
      <c r="A47" s="55"/>
      <c r="B47" s="15" t="s">
        <v>142</v>
      </c>
      <c r="C47" s="39">
        <v>67</v>
      </c>
      <c r="D47" s="41">
        <v>15</v>
      </c>
      <c r="E47" s="41">
        <v>10</v>
      </c>
      <c r="F47" s="41">
        <v>6</v>
      </c>
      <c r="G47" s="41">
        <v>15</v>
      </c>
      <c r="H47" s="41">
        <v>4</v>
      </c>
      <c r="I47" s="41">
        <v>2</v>
      </c>
      <c r="J47" s="41">
        <v>6</v>
      </c>
      <c r="K47" s="41">
        <v>7</v>
      </c>
      <c r="L47" s="41">
        <v>0</v>
      </c>
      <c r="M47" s="41">
        <v>2</v>
      </c>
    </row>
    <row r="48" spans="1:13" s="40" customFormat="1" ht="18" customHeight="1">
      <c r="A48" s="27" t="s">
        <v>144</v>
      </c>
      <c r="B48" s="15" t="s">
        <v>27</v>
      </c>
      <c r="C48" s="39">
        <v>237</v>
      </c>
      <c r="D48" s="41">
        <v>90</v>
      </c>
      <c r="E48" s="41">
        <v>19</v>
      </c>
      <c r="F48" s="41">
        <v>10</v>
      </c>
      <c r="G48" s="41">
        <v>44</v>
      </c>
      <c r="H48" s="41">
        <v>34</v>
      </c>
      <c r="I48" s="41">
        <v>5</v>
      </c>
      <c r="J48" s="41">
        <v>2</v>
      </c>
      <c r="K48" s="41">
        <v>28</v>
      </c>
      <c r="L48" s="41">
        <v>0</v>
      </c>
      <c r="M48" s="41">
        <v>5</v>
      </c>
    </row>
    <row r="49" spans="1:13" s="40" customFormat="1" ht="18" customHeight="1">
      <c r="A49" s="47"/>
      <c r="B49" s="15" t="s">
        <v>142</v>
      </c>
      <c r="C49" s="39">
        <v>131</v>
      </c>
      <c r="D49" s="41">
        <v>42</v>
      </c>
      <c r="E49" s="41">
        <v>12</v>
      </c>
      <c r="F49" s="41">
        <v>1</v>
      </c>
      <c r="G49" s="41">
        <v>21</v>
      </c>
      <c r="H49" s="41">
        <v>27</v>
      </c>
      <c r="I49" s="41">
        <v>6</v>
      </c>
      <c r="J49" s="41">
        <v>5</v>
      </c>
      <c r="K49" s="41">
        <v>15</v>
      </c>
      <c r="L49" s="41">
        <v>0</v>
      </c>
      <c r="M49" s="41">
        <v>2</v>
      </c>
    </row>
    <row r="50" spans="1:13" s="40" customFormat="1" ht="18" customHeight="1">
      <c r="A50" s="27" t="s">
        <v>146</v>
      </c>
      <c r="B50" s="15" t="s">
        <v>27</v>
      </c>
      <c r="C50" s="39">
        <v>9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3</v>
      </c>
      <c r="J50" s="41">
        <v>6</v>
      </c>
      <c r="K50" s="41">
        <v>0</v>
      </c>
      <c r="L50" s="41">
        <v>0</v>
      </c>
      <c r="M50" s="41">
        <v>0</v>
      </c>
    </row>
    <row r="51" spans="1:13" s="40" customFormat="1" ht="18" customHeight="1">
      <c r="A51" s="55"/>
      <c r="B51" s="15" t="s">
        <v>142</v>
      </c>
      <c r="C51" s="39">
        <v>7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3</v>
      </c>
      <c r="J51" s="41">
        <v>4</v>
      </c>
      <c r="K51" s="41">
        <v>0</v>
      </c>
      <c r="L51" s="41">
        <v>0</v>
      </c>
      <c r="M51" s="41">
        <v>0</v>
      </c>
    </row>
    <row r="52" spans="1:13" s="40" customFormat="1" ht="18" customHeight="1">
      <c r="A52" s="27" t="s">
        <v>145</v>
      </c>
      <c r="B52" s="15" t="s">
        <v>27</v>
      </c>
      <c r="C52" s="39">
        <v>849</v>
      </c>
      <c r="D52" s="41">
        <v>233</v>
      </c>
      <c r="E52" s="41">
        <v>88</v>
      </c>
      <c r="F52" s="41">
        <v>23</v>
      </c>
      <c r="G52" s="41">
        <v>209</v>
      </c>
      <c r="H52" s="41">
        <v>102</v>
      </c>
      <c r="I52" s="41">
        <v>14</v>
      </c>
      <c r="J52" s="41">
        <v>9</v>
      </c>
      <c r="K52" s="41">
        <v>171</v>
      </c>
      <c r="L52" s="41">
        <v>0</v>
      </c>
      <c r="M52" s="41">
        <v>0</v>
      </c>
    </row>
    <row r="53" spans="1:13" s="40" customFormat="1" ht="18" customHeight="1" thickBot="1">
      <c r="A53" s="56"/>
      <c r="B53" s="48" t="s">
        <v>142</v>
      </c>
      <c r="C53" s="44">
        <v>620</v>
      </c>
      <c r="D53" s="45">
        <v>245</v>
      </c>
      <c r="E53" s="45">
        <v>54</v>
      </c>
      <c r="F53" s="45">
        <v>9</v>
      </c>
      <c r="G53" s="45">
        <v>140</v>
      </c>
      <c r="H53" s="45">
        <v>60</v>
      </c>
      <c r="I53" s="45">
        <v>10</v>
      </c>
      <c r="J53" s="45">
        <v>3</v>
      </c>
      <c r="K53" s="45">
        <v>99</v>
      </c>
      <c r="L53" s="45">
        <v>0</v>
      </c>
      <c r="M53" s="45">
        <v>0</v>
      </c>
    </row>
  </sheetData>
  <sheetProtection/>
  <mergeCells count="5">
    <mergeCell ref="A1:M1"/>
    <mergeCell ref="A2:M2"/>
    <mergeCell ref="C4:C5"/>
    <mergeCell ref="D4:G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李金展</cp:lastModifiedBy>
  <cp:lastPrinted>2008-08-06T10:15:44Z</cp:lastPrinted>
  <dcterms:created xsi:type="dcterms:W3CDTF">2007-07-05T05:58:42Z</dcterms:created>
  <dcterms:modified xsi:type="dcterms:W3CDTF">2024-02-23T08:46:33Z</dcterms:modified>
  <cp:category/>
  <cp:version/>
  <cp:contentType/>
  <cp:contentStatus/>
</cp:coreProperties>
</file>