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>
    <definedName name="_xlnm.Print_Titles" localSheetId="3">'97'!$1:$3</definedName>
    <definedName name="_xlnm.Print_Titles" localSheetId="4">'98'!$1:$3</definedName>
    <definedName name="_xlnm.Print_Titles" localSheetId="5">'99'!$1:$3</definedName>
  </definedNames>
  <calcPr fullCalcOnLoad="1"/>
</workbook>
</file>

<file path=xl/sharedStrings.xml><?xml version="1.0" encoding="utf-8"?>
<sst xmlns="http://schemas.openxmlformats.org/spreadsheetml/2006/main" count="929" uniqueCount="61">
  <si>
    <t>總計</t>
  </si>
  <si>
    <t>單位：人</t>
  </si>
  <si>
    <t>男</t>
  </si>
  <si>
    <t>女</t>
  </si>
  <si>
    <t>一年級</t>
  </si>
  <si>
    <t>二年級</t>
  </si>
  <si>
    <t>三年級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</si>
  <si>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</si>
  <si>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</si>
  <si>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</si>
  <si>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</si>
  <si>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</si>
  <si>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</si>
  <si>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</si>
  <si>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</si>
  <si>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</si>
  <si>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</si>
  <si>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
以上</t>
  </si>
  <si>
    <t>未滿
14歲</t>
  </si>
  <si>
    <t>14歲</t>
  </si>
  <si>
    <t>24歲
以上</t>
  </si>
  <si>
    <t>延修生</t>
  </si>
  <si>
    <t>單位：人</t>
  </si>
  <si>
    <t>延修生</t>
  </si>
  <si>
    <t>總　計</t>
  </si>
  <si>
    <t>計</t>
  </si>
  <si>
    <t>未滿14歲</t>
  </si>
  <si>
    <t>14至未滿15歲</t>
  </si>
  <si>
    <t>15至未滿16歲</t>
  </si>
  <si>
    <t>16至未滿17歲</t>
  </si>
  <si>
    <t>17至未滿18歲</t>
  </si>
  <si>
    <t>18至未滿19歲</t>
  </si>
  <si>
    <t>19至未滿20歲</t>
  </si>
  <si>
    <t>20至未滿21歲</t>
  </si>
  <si>
    <t>21至未滿22歲</t>
  </si>
  <si>
    <t>22歲以上</t>
  </si>
  <si>
    <t>說明：99學年度起，延修生僅計列已完成註冊程序者。</t>
  </si>
  <si>
    <t>98  學年度  SY 2009-2010</t>
  </si>
  <si>
    <t>97  學年度  SY 2008-2009</t>
  </si>
  <si>
    <t xml:space="preserve">100  學年度  </t>
  </si>
  <si>
    <t xml:space="preserve">99  學年度 </t>
  </si>
  <si>
    <t>107-3 實用技能學程學生數—按年級別、年齡別與性別分</t>
  </si>
  <si>
    <t>107-3 實用技能學程學生數—按年級別、年齡別與性別分</t>
  </si>
  <si>
    <t>107-3 實用技能學程學生數-按性別與年齡別分</t>
  </si>
  <si>
    <t xml:space="preserve">101  學年度  </t>
  </si>
  <si>
    <t xml:space="preserve">102  學年度  </t>
  </si>
  <si>
    <t>107-3 實用技能學程學生數—按年級別、年齡別與性別分</t>
  </si>
  <si>
    <t>1年級</t>
  </si>
  <si>
    <t>2年級</t>
  </si>
  <si>
    <t>3年級</t>
  </si>
  <si>
    <t xml:space="preserve">103  學年度  </t>
  </si>
  <si>
    <t>3年級</t>
  </si>
  <si>
    <t xml:space="preserve">104  學年度  </t>
  </si>
  <si>
    <t xml:space="preserve">105  學年度  </t>
  </si>
  <si>
    <t xml:space="preserve">106  學年度  </t>
  </si>
  <si>
    <t xml:space="preserve">107  學年度  </t>
  </si>
  <si>
    <t xml:space="preserve">108  學年度  </t>
  </si>
  <si>
    <t xml:space="preserve">109  學年度  </t>
  </si>
  <si>
    <t xml:space="preserve">110  學年度  </t>
  </si>
  <si>
    <t xml:space="preserve">111  學年度  </t>
  </si>
  <si>
    <t xml:space="preserve">112  學年度 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</si>
</sst>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;&quot;-&quot;"/>
    <numFmt numFmtId="178" formatCode="#,##0;[Red]#,##0&quot;-&quot;"/>
    <numFmt numFmtId="179" formatCode="#,##0;[Red]#,##0;&quot;-&quot;"/>
    <numFmt numFmtId="180" formatCode="0;\-0;&quot;&quot;"/>
    <numFmt numFmtId="181" formatCode="0;\-0;&quot;-&quot;"/>
    <numFmt numFmtId="182" formatCode="#,##0_);[Red]\(#,##0\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0"/>
    <numFmt numFmtId="192" formatCode="#,##0;[Red]#,##0"/>
    <numFmt numFmtId="193" formatCode="#,##0;\-0;&quot;&quot;"/>
    <numFmt numFmtId="194" formatCode="#,##0.0;[Red]#,##0.0"/>
    <numFmt numFmtId="195" formatCode="#,##0.00;[Red]#,##0.00"/>
    <numFmt numFmtId="196" formatCode="#,##0.000;[Red]#,##0.000"/>
    <numFmt numFmtId="197" formatCode="#,##0.0000;[Red]#,##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_ "/>
    <numFmt numFmtId="202" formatCode="_-* #,##0_-;\-* #,##0_-;_-* &quot;-&quot;??_-;_-@_-"/>
    <numFmt numFmtId="203" formatCode="0&quot;學&quot;&quot;年&quot;&quot;度&quot;"/>
    <numFmt numFmtId="204" formatCode="#,##0;\-0;&quot;-&quot;"/>
    <numFmt numFmtId="205" formatCode="[$-1010404]#,##0;\ #,##0\-;\ \-"/>
  </numFmts>
  <fonts count="5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10"/>
      <color indexed="8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9"/>
      <name val="Arial"/>
      <family val="2"/>
    </font>
    <font>
      <b/>
      <sz val="12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204" fontId="12" fillId="0" borderId="0" xfId="33" applyNumberFormat="1" applyFont="1" applyFill="1" applyBorder="1" applyAlignment="1">
      <alignment horizontal="center" vertical="center"/>
      <protection/>
    </xf>
    <xf numFmtId="204" fontId="10" fillId="0" borderId="0" xfId="33" applyNumberFormat="1" applyFont="1" applyFill="1" applyBorder="1" applyAlignment="1">
      <alignment horizontal="center" vertical="center"/>
      <protection/>
    </xf>
    <xf numFmtId="204" fontId="10" fillId="0" borderId="10" xfId="33" applyNumberFormat="1" applyFont="1" applyFill="1" applyBorder="1" applyAlignment="1">
      <alignment horizontal="center" vertical="center"/>
      <protection/>
    </xf>
    <xf numFmtId="0" fontId="11" fillId="33" borderId="11" xfId="34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0" fontId="10" fillId="0" borderId="0" xfId="33" applyFont="1" applyFill="1" applyBorder="1" applyAlignment="1">
      <alignment horizontal="left" vertical="center" indent="1"/>
      <protection/>
    </xf>
    <xf numFmtId="0" fontId="10" fillId="0" borderId="10" xfId="33" applyFont="1" applyFill="1" applyBorder="1" applyAlignment="1">
      <alignment horizontal="left" vertical="center" indent="1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>
      <alignment horizontal="center" vertical="center"/>
      <protection/>
    </xf>
    <xf numFmtId="0" fontId="13" fillId="0" borderId="12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left" vertical="center" indent="1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33" borderId="11" xfId="34" applyFont="1" applyFill="1" applyBorder="1" applyAlignment="1">
      <alignment horizontal="center" vertical="center" wrapText="1"/>
      <protection/>
    </xf>
    <xf numFmtId="0" fontId="11" fillId="33" borderId="14" xfId="34" applyFont="1" applyFill="1" applyBorder="1" applyAlignment="1">
      <alignment horizontal="center" vertical="center" wrapText="1"/>
      <protection/>
    </xf>
    <xf numFmtId="0" fontId="14" fillId="0" borderId="0" xfId="33" applyFont="1" applyFill="1" applyBorder="1" applyAlignment="1">
      <alignment horizontal="left" vertical="center" indent="1"/>
      <protection/>
    </xf>
    <xf numFmtId="0" fontId="16" fillId="0" borderId="0" xfId="35" applyFont="1" applyFill="1" applyAlignment="1">
      <alignment horizontal="center" vertical="top" wrapText="1"/>
      <protection/>
    </xf>
    <xf numFmtId="0" fontId="15" fillId="0" borderId="0" xfId="35">
      <alignment wrapText="1"/>
      <protection/>
    </xf>
    <xf numFmtId="0" fontId="17" fillId="0" borderId="0" xfId="35" applyFont="1" applyFill="1" applyBorder="1" applyAlignment="1">
      <alignment vertical="center" wrapText="1"/>
      <protection/>
    </xf>
    <xf numFmtId="0" fontId="17" fillId="0" borderId="15" xfId="35" applyFont="1" applyFill="1" applyBorder="1" applyAlignment="1">
      <alignment horizontal="center" vertical="center" wrapText="1"/>
      <protection/>
    </xf>
    <xf numFmtId="205" fontId="18" fillId="0" borderId="16" xfId="35" applyNumberFormat="1" applyFont="1" applyFill="1" applyBorder="1" applyAlignment="1">
      <alignment horizontal="right" vertical="center" wrapText="1"/>
      <protection/>
    </xf>
    <xf numFmtId="205" fontId="18" fillId="0" borderId="0" xfId="35" applyNumberFormat="1" applyFont="1" applyFill="1" applyBorder="1" applyAlignment="1">
      <alignment horizontal="right" vertical="center" wrapText="1"/>
      <protection/>
    </xf>
    <xf numFmtId="0" fontId="17" fillId="0" borderId="0" xfId="35" applyFont="1" applyFill="1" applyBorder="1" applyAlignment="1">
      <alignment horizontal="right" vertical="center" wrapText="1"/>
      <protection/>
    </xf>
    <xf numFmtId="0" fontId="9" fillId="0" borderId="0" xfId="35" applyFont="1" applyFill="1" applyBorder="1" applyAlignment="1">
      <alignment vertical="center" wrapText="1"/>
      <protection/>
    </xf>
    <xf numFmtId="0" fontId="17" fillId="0" borderId="17" xfId="35" applyFont="1" applyFill="1" applyBorder="1" applyAlignment="1">
      <alignment vertical="center" wrapText="1"/>
      <protection/>
    </xf>
    <xf numFmtId="0" fontId="17" fillId="0" borderId="17" xfId="35" applyFont="1" applyFill="1" applyBorder="1" applyAlignment="1">
      <alignment horizontal="center" vertical="center" wrapText="1"/>
      <protection/>
    </xf>
    <xf numFmtId="0" fontId="19" fillId="0" borderId="0" xfId="35" applyFont="1" applyFill="1" applyBorder="1" applyAlignment="1">
      <alignment horizontal="left" vertical="top" wrapText="1"/>
      <protection/>
    </xf>
    <xf numFmtId="0" fontId="9" fillId="0" borderId="0" xfId="35" applyFont="1" applyFill="1" applyBorder="1" applyAlignment="1">
      <alignment horizontal="center" vertical="center" wrapText="1"/>
      <protection/>
    </xf>
    <xf numFmtId="0" fontId="17" fillId="0" borderId="18" xfId="35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9" fillId="33" borderId="19" xfId="35" applyFont="1" applyFill="1" applyBorder="1" applyAlignment="1">
      <alignment horizontal="center" vertical="center" wrapText="1"/>
      <protection/>
    </xf>
    <xf numFmtId="0" fontId="9" fillId="33" borderId="20" xfId="35" applyFont="1" applyFill="1" applyBorder="1" applyAlignment="1">
      <alignment horizontal="center" vertical="center" wrapText="1"/>
      <protection/>
    </xf>
    <xf numFmtId="0" fontId="9" fillId="33" borderId="21" xfId="35" applyFont="1" applyFill="1" applyBorder="1" applyAlignment="1">
      <alignment horizontal="center" vertical="center" wrapText="1"/>
      <protection/>
    </xf>
    <xf numFmtId="0" fontId="9" fillId="33" borderId="22" xfId="35" applyFont="1" applyFill="1" applyBorder="1" applyAlignment="1">
      <alignment horizontal="center" vertical="center" wrapText="1"/>
      <protection/>
    </xf>
    <xf numFmtId="205" fontId="18" fillId="0" borderId="0" xfId="0" applyNumberFormat="1" applyFont="1" applyFill="1" applyBorder="1" applyAlignment="1">
      <alignment horizontal="right" vertical="center" wrapText="1"/>
    </xf>
    <xf numFmtId="205" fontId="18" fillId="0" borderId="0" xfId="0" applyNumberFormat="1" applyFont="1" applyFill="1" applyBorder="1" applyAlignment="1">
      <alignment vertical="center" wrapText="1"/>
    </xf>
    <xf numFmtId="205" fontId="18" fillId="0" borderId="23" xfId="0" applyNumberFormat="1" applyFont="1" applyFill="1" applyBorder="1" applyAlignment="1">
      <alignment vertical="center" wrapText="1"/>
    </xf>
    <xf numFmtId="204" fontId="10" fillId="0" borderId="24" xfId="33" applyNumberFormat="1" applyFont="1" applyFill="1" applyBorder="1" applyAlignment="1">
      <alignment horizontal="center" vertical="center"/>
      <protection/>
    </xf>
    <xf numFmtId="0" fontId="11" fillId="33" borderId="19" xfId="35" applyFont="1" applyFill="1" applyBorder="1" applyAlignment="1">
      <alignment horizontal="center" vertical="center" wrapText="1"/>
      <protection/>
    </xf>
    <xf numFmtId="0" fontId="11" fillId="33" borderId="20" xfId="35" applyFont="1" applyFill="1" applyBorder="1" applyAlignment="1">
      <alignment horizontal="center" vertical="center" wrapText="1"/>
      <protection/>
    </xf>
    <xf numFmtId="0" fontId="11" fillId="33" borderId="21" xfId="35" applyFont="1" applyFill="1" applyBorder="1" applyAlignment="1">
      <alignment horizontal="center" vertical="center" wrapText="1"/>
      <protection/>
    </xf>
    <xf numFmtId="0" fontId="11" fillId="33" borderId="22" xfId="35" applyFont="1" applyFill="1" applyBorder="1" applyAlignment="1">
      <alignment horizontal="center" vertical="center" wrapText="1"/>
      <protection/>
    </xf>
    <xf numFmtId="0" fontId="1" fillId="0" borderId="15" xfId="35" applyFont="1" applyFill="1" applyBorder="1" applyAlignment="1">
      <alignment horizontal="center" vertical="center" wrapText="1"/>
      <protection/>
    </xf>
    <xf numFmtId="205" fontId="20" fillId="0" borderId="16" xfId="35" applyNumberFormat="1" applyFont="1" applyFill="1" applyBorder="1" applyAlignment="1">
      <alignment horizontal="right" vertical="center" wrapText="1"/>
      <protection/>
    </xf>
    <xf numFmtId="205" fontId="20" fillId="0" borderId="0" xfId="35" applyNumberFormat="1" applyFont="1" applyFill="1" applyBorder="1" applyAlignment="1">
      <alignment horizontal="right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1" fillId="0" borderId="0" xfId="35" applyFont="1" applyFill="1" applyBorder="1" applyAlignment="1">
      <alignment horizontal="right" vertical="center" wrapText="1"/>
      <protection/>
    </xf>
    <xf numFmtId="0" fontId="11" fillId="0" borderId="0" xfId="35" applyFont="1" applyFill="1" applyBorder="1" applyAlignment="1">
      <alignment vertical="center" wrapText="1"/>
      <protection/>
    </xf>
    <xf numFmtId="0" fontId="1" fillId="0" borderId="18" xfId="35" applyFont="1" applyFill="1" applyBorder="1" applyAlignment="1">
      <alignment vertical="center" wrapText="1"/>
      <protection/>
    </xf>
    <xf numFmtId="205" fontId="20" fillId="0" borderId="0" xfId="0" applyNumberFormat="1" applyFont="1" applyFill="1" applyBorder="1" applyAlignment="1">
      <alignment horizontal="right" vertical="center" wrapText="1"/>
    </xf>
    <xf numFmtId="205" fontId="20" fillId="0" borderId="0" xfId="0" applyNumberFormat="1" applyFont="1" applyFill="1" applyBorder="1" applyAlignment="1">
      <alignment vertical="center" wrapText="1"/>
    </xf>
    <xf numFmtId="0" fontId="15" fillId="0" borderId="0" xfId="35" applyFont="1">
      <alignment wrapText="1"/>
      <protection/>
    </xf>
    <xf numFmtId="205" fontId="20" fillId="0" borderId="23" xfId="0" applyNumberFormat="1" applyFont="1" applyFill="1" applyBorder="1" applyAlignment="1">
      <alignment vertical="center" wrapText="1"/>
    </xf>
    <xf numFmtId="0" fontId="1" fillId="0" borderId="17" xfId="35" applyFont="1" applyFill="1" applyBorder="1" applyAlignment="1">
      <alignment vertical="center" wrapText="1"/>
      <protection/>
    </xf>
    <xf numFmtId="0" fontId="1" fillId="0" borderId="17" xfId="35" applyFont="1" applyFill="1" applyBorder="1" applyAlignment="1">
      <alignment horizontal="center" vertical="center" wrapText="1"/>
      <protection/>
    </xf>
    <xf numFmtId="0" fontId="23" fillId="0" borderId="0" xfId="35" applyFont="1" applyFill="1" applyBorder="1" applyAlignment="1">
      <alignment horizontal="left" vertical="top" wrapText="1"/>
      <protection/>
    </xf>
    <xf numFmtId="0" fontId="10" fillId="33" borderId="25" xfId="33" applyFont="1" applyFill="1" applyBorder="1" applyAlignment="1">
      <alignment horizontal="center" vertical="center"/>
      <protection/>
    </xf>
    <xf numFmtId="0" fontId="10" fillId="33" borderId="26" xfId="33" applyFont="1" applyFill="1" applyBorder="1" applyAlignment="1">
      <alignment horizontal="center" vertical="center"/>
      <protection/>
    </xf>
    <xf numFmtId="0" fontId="12" fillId="0" borderId="27" xfId="33" applyFont="1" applyFill="1" applyBorder="1" applyAlignment="1">
      <alignment horizontal="distributed" vertical="center"/>
      <protection/>
    </xf>
    <xf numFmtId="0" fontId="12" fillId="0" borderId="28" xfId="33" applyFont="1" applyFill="1" applyBorder="1" applyAlignment="1">
      <alignment horizontal="distributed" vertical="center"/>
      <protection/>
    </xf>
    <xf numFmtId="0" fontId="7" fillId="0" borderId="0" xfId="33" applyFont="1" applyFill="1" applyAlignment="1">
      <alignment horizontal="center" vertical="center"/>
      <protection/>
    </xf>
    <xf numFmtId="203" fontId="8" fillId="0" borderId="0" xfId="33" applyNumberFormat="1" applyFont="1" applyFill="1" applyAlignment="1">
      <alignment horizontal="center" vertical="center"/>
      <protection/>
    </xf>
    <xf numFmtId="0" fontId="9" fillId="0" borderId="0" xfId="33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 vertical="top" wrapText="1"/>
      <protection/>
    </xf>
    <xf numFmtId="0" fontId="8" fillId="0" borderId="0" xfId="35" applyFont="1" applyFill="1" applyBorder="1" applyAlignment="1">
      <alignment horizontal="center" vertical="top" wrapText="1"/>
      <protection/>
    </xf>
    <xf numFmtId="0" fontId="17" fillId="0" borderId="23" xfId="35" applyFont="1" applyFill="1" applyBorder="1" applyAlignment="1">
      <alignment horizontal="right" vertical="top" wrapText="1"/>
      <protection/>
    </xf>
    <xf numFmtId="0" fontId="17" fillId="0" borderId="17" xfId="35" applyFont="1" applyFill="1" applyBorder="1" applyAlignment="1">
      <alignment horizontal="left" vertical="center" wrapText="1"/>
      <protection/>
    </xf>
    <xf numFmtId="0" fontId="1" fillId="0" borderId="17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center" vertical="top" wrapText="1"/>
      <protection/>
    </xf>
    <xf numFmtId="0" fontId="22" fillId="0" borderId="0" xfId="35" applyFont="1" applyFill="1" applyBorder="1" applyAlignment="1">
      <alignment horizontal="center" vertical="top" wrapText="1"/>
      <protection/>
    </xf>
    <xf numFmtId="0" fontId="1" fillId="0" borderId="23" xfId="35" applyFont="1" applyFill="1" applyBorder="1" applyAlignment="1">
      <alignment horizontal="righ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_1" xfId="33"/>
    <cellStyle name="一般_104-2" xfId="34"/>
    <cellStyle name="一般_bb01e(1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"/>
    </sheetView>
  </sheetViews>
  <sheetFormatPr defaultColWidth="9.00390625" defaultRowHeight="16.5"/>
  <cols>
    <col min="1" max="1" width="8.25390625" style="1" bestFit="1" customWidth="1"/>
    <col min="2" max="2" width="5.00390625" style="1" bestFit="1" customWidth="1"/>
    <col min="3" max="14" width="6.125" style="1" customWidth="1"/>
    <col min="15" max="16384" width="9.00390625" style="1" customWidth="1"/>
  </cols>
  <sheetData>
    <row r="1" spans="1:14" ht="30" customHeigh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" customFormat="1" ht="18" customHeight="1">
      <c r="A2" s="64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3" customFormat="1" ht="15.75" customHeight="1" thickBo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3" customFormat="1" ht="64.5" customHeight="1">
      <c r="A4" s="59"/>
      <c r="B4" s="60"/>
      <c r="C4" s="7" t="s">
        <v>0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7" t="s">
        <v>17</v>
      </c>
    </row>
    <row r="5" spans="1:14" s="3" customFormat="1" ht="19.5" customHeight="1">
      <c r="A5" s="61" t="s">
        <v>0</v>
      </c>
      <c r="B5" s="62"/>
      <c r="C5" s="4">
        <f>C6+C7</f>
        <v>35584</v>
      </c>
      <c r="D5" s="4">
        <f>D6+D7</f>
        <v>399</v>
      </c>
      <c r="E5" s="4">
        <f aca="true" t="shared" si="0" ref="E5:N5">E6+E7</f>
        <v>11871</v>
      </c>
      <c r="F5" s="4">
        <f t="shared" si="0"/>
        <v>10473</v>
      </c>
      <c r="G5" s="4">
        <f t="shared" si="0"/>
        <v>8410</v>
      </c>
      <c r="H5" s="4">
        <f t="shared" si="0"/>
        <v>1733</v>
      </c>
      <c r="I5" s="4">
        <f t="shared" si="0"/>
        <v>792</v>
      </c>
      <c r="J5" s="4">
        <f t="shared" si="0"/>
        <v>409</v>
      </c>
      <c r="K5" s="4">
        <f t="shared" si="0"/>
        <v>328</v>
      </c>
      <c r="L5" s="4">
        <f t="shared" si="0"/>
        <v>207</v>
      </c>
      <c r="M5" s="4">
        <f t="shared" si="0"/>
        <v>181</v>
      </c>
      <c r="N5" s="4">
        <f t="shared" si="0"/>
        <v>781</v>
      </c>
    </row>
    <row r="6" spans="1:14" s="3" customFormat="1" ht="19.5" customHeight="1">
      <c r="A6" s="8"/>
      <c r="B6" s="13" t="s">
        <v>2</v>
      </c>
      <c r="C6" s="4">
        <f aca="true" t="shared" si="1" ref="C6:C13">SUM(D6:N6)</f>
        <v>21451</v>
      </c>
      <c r="D6" s="4">
        <f>D8+D10+D12</f>
        <v>238</v>
      </c>
      <c r="E6" s="4">
        <f aca="true" t="shared" si="2" ref="E6:N6">E8+E10+E12</f>
        <v>7353</v>
      </c>
      <c r="F6" s="4">
        <f t="shared" si="2"/>
        <v>6380</v>
      </c>
      <c r="G6" s="4">
        <f t="shared" si="2"/>
        <v>5130</v>
      </c>
      <c r="H6" s="4">
        <f t="shared" si="2"/>
        <v>982</v>
      </c>
      <c r="I6" s="4">
        <f t="shared" si="2"/>
        <v>459</v>
      </c>
      <c r="J6" s="4">
        <f t="shared" si="2"/>
        <v>206</v>
      </c>
      <c r="K6" s="4">
        <f t="shared" si="2"/>
        <v>159</v>
      </c>
      <c r="L6" s="4">
        <f t="shared" si="2"/>
        <v>86</v>
      </c>
      <c r="M6" s="4">
        <f t="shared" si="2"/>
        <v>101</v>
      </c>
      <c r="N6" s="4">
        <f t="shared" si="2"/>
        <v>357</v>
      </c>
    </row>
    <row r="7" spans="1:14" s="3" customFormat="1" ht="19.5" customHeight="1">
      <c r="A7" s="14"/>
      <c r="B7" s="15" t="s">
        <v>3</v>
      </c>
      <c r="C7" s="4">
        <f t="shared" si="1"/>
        <v>14133</v>
      </c>
      <c r="D7" s="4">
        <f>D9+D11+D13</f>
        <v>161</v>
      </c>
      <c r="E7" s="4">
        <f aca="true" t="shared" si="3" ref="E7:N7">E9+E11+E13</f>
        <v>4518</v>
      </c>
      <c r="F7" s="4">
        <f t="shared" si="3"/>
        <v>4093</v>
      </c>
      <c r="G7" s="4">
        <f t="shared" si="3"/>
        <v>3280</v>
      </c>
      <c r="H7" s="4">
        <f t="shared" si="3"/>
        <v>751</v>
      </c>
      <c r="I7" s="4">
        <f t="shared" si="3"/>
        <v>333</v>
      </c>
      <c r="J7" s="4">
        <f t="shared" si="3"/>
        <v>203</v>
      </c>
      <c r="K7" s="4">
        <f t="shared" si="3"/>
        <v>169</v>
      </c>
      <c r="L7" s="4">
        <f t="shared" si="3"/>
        <v>121</v>
      </c>
      <c r="M7" s="4">
        <f t="shared" si="3"/>
        <v>80</v>
      </c>
      <c r="N7" s="4">
        <f t="shared" si="3"/>
        <v>424</v>
      </c>
    </row>
    <row r="8" spans="1:14" s="3" customFormat="1" ht="19.5" customHeight="1">
      <c r="A8" s="9" t="s">
        <v>4</v>
      </c>
      <c r="B8" s="11" t="s">
        <v>2</v>
      </c>
      <c r="C8" s="5">
        <f t="shared" si="1"/>
        <v>9600</v>
      </c>
      <c r="D8" s="5">
        <v>238</v>
      </c>
      <c r="E8" s="5">
        <v>7200</v>
      </c>
      <c r="F8" s="5">
        <v>1014</v>
      </c>
      <c r="G8" s="5">
        <v>435</v>
      </c>
      <c r="H8" s="5">
        <v>221</v>
      </c>
      <c r="I8" s="5">
        <v>124</v>
      </c>
      <c r="J8" s="5">
        <v>47</v>
      </c>
      <c r="K8" s="5">
        <v>97</v>
      </c>
      <c r="L8" s="5">
        <v>43</v>
      </c>
      <c r="M8" s="5">
        <v>41</v>
      </c>
      <c r="N8" s="5">
        <v>140</v>
      </c>
    </row>
    <row r="9" spans="1:14" s="3" customFormat="1" ht="19.5" customHeight="1">
      <c r="A9" s="9"/>
      <c r="B9" s="11" t="s">
        <v>3</v>
      </c>
      <c r="C9" s="5">
        <f t="shared" si="1"/>
        <v>6221</v>
      </c>
      <c r="D9" s="5">
        <v>161</v>
      </c>
      <c r="E9" s="5">
        <v>4427</v>
      </c>
      <c r="F9" s="5">
        <v>765</v>
      </c>
      <c r="G9" s="5">
        <v>272</v>
      </c>
      <c r="H9" s="5">
        <v>155</v>
      </c>
      <c r="I9" s="5">
        <v>80</v>
      </c>
      <c r="J9" s="5">
        <v>61</v>
      </c>
      <c r="K9" s="5">
        <v>55</v>
      </c>
      <c r="L9" s="5">
        <v>42</v>
      </c>
      <c r="M9" s="5">
        <v>32</v>
      </c>
      <c r="N9" s="5">
        <v>171</v>
      </c>
    </row>
    <row r="10" spans="1:14" s="3" customFormat="1" ht="19.5" customHeight="1">
      <c r="A10" s="9" t="s">
        <v>5</v>
      </c>
      <c r="B10" s="11" t="s">
        <v>2</v>
      </c>
      <c r="C10" s="5">
        <f t="shared" si="1"/>
        <v>6853</v>
      </c>
      <c r="D10" s="5">
        <v>0</v>
      </c>
      <c r="E10" s="5">
        <v>153</v>
      </c>
      <c r="F10" s="5">
        <v>5224</v>
      </c>
      <c r="G10" s="5">
        <v>789</v>
      </c>
      <c r="H10" s="5">
        <v>276</v>
      </c>
      <c r="I10" s="5">
        <v>136</v>
      </c>
      <c r="J10" s="5">
        <v>65</v>
      </c>
      <c r="K10" s="5">
        <v>24</v>
      </c>
      <c r="L10" s="5">
        <v>31</v>
      </c>
      <c r="M10" s="5">
        <v>42</v>
      </c>
      <c r="N10" s="5">
        <v>113</v>
      </c>
    </row>
    <row r="11" spans="1:14" s="3" customFormat="1" ht="19.5" customHeight="1">
      <c r="A11" s="9"/>
      <c r="B11" s="11" t="s">
        <v>3</v>
      </c>
      <c r="C11" s="5">
        <f t="shared" si="1"/>
        <v>4555</v>
      </c>
      <c r="D11" s="5">
        <v>0</v>
      </c>
      <c r="E11" s="5">
        <v>91</v>
      </c>
      <c r="F11" s="5">
        <v>3232</v>
      </c>
      <c r="G11" s="5">
        <v>529</v>
      </c>
      <c r="H11" s="5">
        <v>244</v>
      </c>
      <c r="I11" s="5">
        <v>110</v>
      </c>
      <c r="J11" s="5">
        <v>59</v>
      </c>
      <c r="K11" s="5">
        <v>62</v>
      </c>
      <c r="L11" s="5">
        <v>56</v>
      </c>
      <c r="M11" s="5">
        <v>32</v>
      </c>
      <c r="N11" s="5">
        <v>140</v>
      </c>
    </row>
    <row r="12" spans="1:14" s="3" customFormat="1" ht="19.5" customHeight="1">
      <c r="A12" s="9" t="s">
        <v>6</v>
      </c>
      <c r="B12" s="11" t="s">
        <v>2</v>
      </c>
      <c r="C12" s="5">
        <f t="shared" si="1"/>
        <v>4998</v>
      </c>
      <c r="D12" s="5">
        <v>0</v>
      </c>
      <c r="E12" s="5">
        <v>0</v>
      </c>
      <c r="F12" s="5">
        <v>142</v>
      </c>
      <c r="G12" s="5">
        <v>3906</v>
      </c>
      <c r="H12" s="5">
        <v>485</v>
      </c>
      <c r="I12" s="5">
        <v>199</v>
      </c>
      <c r="J12" s="5">
        <v>94</v>
      </c>
      <c r="K12" s="5">
        <v>38</v>
      </c>
      <c r="L12" s="5">
        <v>12</v>
      </c>
      <c r="M12" s="5">
        <v>18</v>
      </c>
      <c r="N12" s="5">
        <v>104</v>
      </c>
    </row>
    <row r="13" spans="1:14" s="3" customFormat="1" ht="19.5" customHeight="1" thickBot="1">
      <c r="A13" s="10"/>
      <c r="B13" s="12" t="s">
        <v>3</v>
      </c>
      <c r="C13" s="40">
        <f t="shared" si="1"/>
        <v>3357</v>
      </c>
      <c r="D13" s="6">
        <v>0</v>
      </c>
      <c r="E13" s="6">
        <v>0</v>
      </c>
      <c r="F13" s="6">
        <v>96</v>
      </c>
      <c r="G13" s="6">
        <v>2479</v>
      </c>
      <c r="H13" s="6">
        <v>352</v>
      </c>
      <c r="I13" s="6">
        <v>143</v>
      </c>
      <c r="J13" s="6">
        <v>83</v>
      </c>
      <c r="K13" s="6">
        <v>52</v>
      </c>
      <c r="L13" s="6">
        <v>23</v>
      </c>
      <c r="M13" s="6">
        <v>16</v>
      </c>
      <c r="N13" s="6">
        <v>113</v>
      </c>
    </row>
  </sheetData>
  <sheetProtection/>
  <mergeCells count="5">
    <mergeCell ref="A4:B4"/>
    <mergeCell ref="A5:B5"/>
    <mergeCell ref="A1:N1"/>
    <mergeCell ref="A2:N2"/>
    <mergeCell ref="A3:N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54" customWidth="1"/>
    <col min="2" max="2" width="21.25390625" style="54" customWidth="1"/>
    <col min="3" max="3" width="7.125" style="54" customWidth="1"/>
    <col min="4" max="8" width="10.875" style="54" customWidth="1"/>
    <col min="9" max="16384" width="8.00390625" style="54" customWidth="1"/>
  </cols>
  <sheetData>
    <row r="1" spans="1:8" ht="18" customHeight="1">
      <c r="A1" s="71" t="s">
        <v>41</v>
      </c>
      <c r="B1" s="71"/>
      <c r="C1" s="71"/>
      <c r="D1" s="71"/>
      <c r="E1" s="71"/>
      <c r="F1" s="71"/>
      <c r="G1" s="71"/>
      <c r="H1" s="71"/>
    </row>
    <row r="2" spans="1:8" ht="18" customHeight="1">
      <c r="A2" s="72" t="s">
        <v>50</v>
      </c>
      <c r="B2" s="72"/>
      <c r="C2" s="72"/>
      <c r="D2" s="72"/>
      <c r="E2" s="72"/>
      <c r="F2" s="72"/>
      <c r="G2" s="72"/>
      <c r="H2" s="72"/>
    </row>
    <row r="3" spans="1:8" ht="13.5" customHeight="1">
      <c r="A3" s="73" t="s">
        <v>22</v>
      </c>
      <c r="B3" s="73"/>
      <c r="C3" s="73"/>
      <c r="D3" s="73"/>
      <c r="E3" s="73"/>
      <c r="F3" s="73"/>
      <c r="G3" s="73"/>
      <c r="H3" s="73"/>
    </row>
    <row r="4" spans="1:8" ht="41.25" customHeight="1">
      <c r="A4" s="41"/>
      <c r="B4" s="41"/>
      <c r="C4" s="42"/>
      <c r="D4" s="43" t="s">
        <v>0</v>
      </c>
      <c r="E4" s="43" t="s">
        <v>47</v>
      </c>
      <c r="F4" s="43" t="s">
        <v>48</v>
      </c>
      <c r="G4" s="43" t="s">
        <v>49</v>
      </c>
      <c r="H4" s="44" t="s">
        <v>23</v>
      </c>
    </row>
    <row r="5" spans="1:8" ht="12.75" customHeight="1">
      <c r="A5" s="70" t="s">
        <v>24</v>
      </c>
      <c r="B5" s="70"/>
      <c r="C5" s="45" t="s">
        <v>25</v>
      </c>
      <c r="D5" s="46">
        <f aca="true" t="shared" si="0" ref="D5:D37">SUM(E5:H5)</f>
        <v>37741</v>
      </c>
      <c r="E5" s="47">
        <f>E6+E7</f>
        <v>12484</v>
      </c>
      <c r="F5" s="47">
        <f>F6+F7</f>
        <v>12211</v>
      </c>
      <c r="G5" s="47">
        <f>G6+G7</f>
        <v>12986</v>
      </c>
      <c r="H5" s="47">
        <f>H6+H7</f>
        <v>60</v>
      </c>
    </row>
    <row r="6" spans="1:8" ht="12.75">
      <c r="A6" s="48"/>
      <c r="B6" s="49"/>
      <c r="C6" s="45" t="s">
        <v>2</v>
      </c>
      <c r="D6" s="46">
        <f t="shared" si="0"/>
        <v>21627</v>
      </c>
      <c r="E6" s="47">
        <f aca="true" t="shared" si="1" ref="E6:H7">E9+E12+E15+E18+E21+E24+E27+E30+E33+E36</f>
        <v>7210</v>
      </c>
      <c r="F6" s="47">
        <f t="shared" si="1"/>
        <v>6991</v>
      </c>
      <c r="G6" s="47">
        <f t="shared" si="1"/>
        <v>7380</v>
      </c>
      <c r="H6" s="47">
        <f t="shared" si="1"/>
        <v>46</v>
      </c>
    </row>
    <row r="7" spans="1:8" ht="12.75">
      <c r="A7" s="48"/>
      <c r="B7" s="49"/>
      <c r="C7" s="45" t="s">
        <v>3</v>
      </c>
      <c r="D7" s="46">
        <f t="shared" si="0"/>
        <v>16114</v>
      </c>
      <c r="E7" s="47">
        <f t="shared" si="1"/>
        <v>5274</v>
      </c>
      <c r="F7" s="47">
        <f t="shared" si="1"/>
        <v>5220</v>
      </c>
      <c r="G7" s="47">
        <f t="shared" si="1"/>
        <v>5606</v>
      </c>
      <c r="H7" s="47">
        <f t="shared" si="1"/>
        <v>14</v>
      </c>
    </row>
    <row r="8" spans="1:8" ht="12.75">
      <c r="A8" s="48"/>
      <c r="B8" s="48" t="s">
        <v>26</v>
      </c>
      <c r="C8" s="45" t="s">
        <v>25</v>
      </c>
      <c r="D8" s="46">
        <f t="shared" si="0"/>
        <v>0</v>
      </c>
      <c r="E8" s="47">
        <f>E9+E10</f>
        <v>0</v>
      </c>
      <c r="F8" s="47">
        <f>F9+F10</f>
        <v>0</v>
      </c>
      <c r="G8" s="47">
        <f>G9+G10</f>
        <v>0</v>
      </c>
      <c r="H8" s="47">
        <f>H9+H10</f>
        <v>0</v>
      </c>
    </row>
    <row r="9" spans="1:10" ht="14.25" customHeight="1">
      <c r="A9" s="48"/>
      <c r="B9" s="50"/>
      <c r="C9" s="45" t="s">
        <v>2</v>
      </c>
      <c r="D9" s="46">
        <f t="shared" si="0"/>
        <v>0</v>
      </c>
      <c r="E9" s="52">
        <v>0</v>
      </c>
      <c r="F9" s="52">
        <v>0</v>
      </c>
      <c r="G9" s="52">
        <v>0</v>
      </c>
      <c r="H9" s="53">
        <v>0</v>
      </c>
      <c r="I9" s="53"/>
      <c r="J9" s="53"/>
    </row>
    <row r="10" spans="1:10" ht="14.25" customHeight="1">
      <c r="A10" s="48"/>
      <c r="B10" s="50"/>
      <c r="C10" s="45" t="s">
        <v>3</v>
      </c>
      <c r="D10" s="46">
        <f t="shared" si="0"/>
        <v>0</v>
      </c>
      <c r="E10" s="52">
        <v>0</v>
      </c>
      <c r="F10" s="52">
        <v>0</v>
      </c>
      <c r="G10" s="52">
        <v>0</v>
      </c>
      <c r="H10" s="53">
        <v>0</v>
      </c>
      <c r="I10" s="53"/>
      <c r="J10" s="53"/>
    </row>
    <row r="11" spans="1:8" ht="12.75">
      <c r="A11" s="48"/>
      <c r="B11" s="48" t="s">
        <v>27</v>
      </c>
      <c r="C11" s="45" t="s">
        <v>25</v>
      </c>
      <c r="D11" s="46">
        <f t="shared" si="0"/>
        <v>37</v>
      </c>
      <c r="E11" s="47">
        <f>E12+E13</f>
        <v>37</v>
      </c>
      <c r="F11" s="47">
        <f>F12+F13</f>
        <v>0</v>
      </c>
      <c r="G11" s="47">
        <f>G12+G13</f>
        <v>0</v>
      </c>
      <c r="H11" s="47">
        <f>H12+H13</f>
        <v>0</v>
      </c>
    </row>
    <row r="12" spans="1:8" ht="14.25" customHeight="1">
      <c r="A12" s="48"/>
      <c r="B12" s="50"/>
      <c r="C12" s="45" t="s">
        <v>2</v>
      </c>
      <c r="D12" s="46">
        <f t="shared" si="0"/>
        <v>24</v>
      </c>
      <c r="E12" s="52">
        <v>24</v>
      </c>
      <c r="F12" s="52">
        <v>0</v>
      </c>
      <c r="G12" s="52">
        <v>0</v>
      </c>
      <c r="H12" s="53">
        <v>0</v>
      </c>
    </row>
    <row r="13" spans="1:8" ht="14.25" customHeight="1">
      <c r="A13" s="48"/>
      <c r="B13" s="50"/>
      <c r="C13" s="45" t="s">
        <v>3</v>
      </c>
      <c r="D13" s="46">
        <f t="shared" si="0"/>
        <v>13</v>
      </c>
      <c r="E13" s="52">
        <v>13</v>
      </c>
      <c r="F13" s="52">
        <v>0</v>
      </c>
      <c r="G13" s="52">
        <v>0</v>
      </c>
      <c r="H13" s="53">
        <v>0</v>
      </c>
    </row>
    <row r="14" spans="1:8" ht="12.75">
      <c r="A14" s="48"/>
      <c r="B14" s="48" t="s">
        <v>28</v>
      </c>
      <c r="C14" s="45" t="s">
        <v>25</v>
      </c>
      <c r="D14" s="46">
        <f t="shared" si="0"/>
        <v>11065</v>
      </c>
      <c r="E14" s="47">
        <f>E15+E16</f>
        <v>11028</v>
      </c>
      <c r="F14" s="47">
        <f>F15+F16</f>
        <v>37</v>
      </c>
      <c r="G14" s="47">
        <f>G15+G16</f>
        <v>0</v>
      </c>
      <c r="H14" s="47">
        <f>H15+H16</f>
        <v>0</v>
      </c>
    </row>
    <row r="15" spans="1:8" ht="14.25" customHeight="1">
      <c r="A15" s="48"/>
      <c r="B15" s="50"/>
      <c r="C15" s="45" t="s">
        <v>2</v>
      </c>
      <c r="D15" s="46">
        <f t="shared" si="0"/>
        <v>6288</v>
      </c>
      <c r="E15" s="52">
        <v>6266</v>
      </c>
      <c r="F15" s="52">
        <v>22</v>
      </c>
      <c r="G15" s="52">
        <v>0</v>
      </c>
      <c r="H15" s="53">
        <v>0</v>
      </c>
    </row>
    <row r="16" spans="1:8" ht="14.25" customHeight="1">
      <c r="A16" s="48"/>
      <c r="B16" s="50"/>
      <c r="C16" s="45" t="s">
        <v>3</v>
      </c>
      <c r="D16" s="46">
        <f t="shared" si="0"/>
        <v>4777</v>
      </c>
      <c r="E16" s="52">
        <v>4762</v>
      </c>
      <c r="F16" s="52">
        <v>15</v>
      </c>
      <c r="G16" s="52">
        <v>0</v>
      </c>
      <c r="H16" s="53">
        <v>0</v>
      </c>
    </row>
    <row r="17" spans="1:8" ht="12.75">
      <c r="A17" s="48"/>
      <c r="B17" s="48" t="s">
        <v>29</v>
      </c>
      <c r="C17" s="45" t="s">
        <v>25</v>
      </c>
      <c r="D17" s="46">
        <f t="shared" si="0"/>
        <v>11456</v>
      </c>
      <c r="E17" s="47">
        <f>E18+E19</f>
        <v>808</v>
      </c>
      <c r="F17" s="47">
        <f>F18+F19</f>
        <v>10624</v>
      </c>
      <c r="G17" s="47">
        <f>G18+G19</f>
        <v>24</v>
      </c>
      <c r="H17" s="47">
        <f>H18+H19</f>
        <v>0</v>
      </c>
    </row>
    <row r="18" spans="1:8" ht="14.25" customHeight="1">
      <c r="A18" s="48"/>
      <c r="B18" s="50"/>
      <c r="C18" s="45" t="s">
        <v>2</v>
      </c>
      <c r="D18" s="46">
        <f t="shared" si="0"/>
        <v>6586</v>
      </c>
      <c r="E18" s="52">
        <v>540</v>
      </c>
      <c r="F18" s="52">
        <v>6033</v>
      </c>
      <c r="G18" s="52">
        <v>13</v>
      </c>
      <c r="H18" s="53">
        <v>0</v>
      </c>
    </row>
    <row r="19" spans="1:8" ht="14.25" customHeight="1">
      <c r="A19" s="48"/>
      <c r="B19" s="50"/>
      <c r="C19" s="45" t="s">
        <v>3</v>
      </c>
      <c r="D19" s="46">
        <f t="shared" si="0"/>
        <v>4870</v>
      </c>
      <c r="E19" s="52">
        <v>268</v>
      </c>
      <c r="F19" s="52">
        <v>4591</v>
      </c>
      <c r="G19" s="52">
        <v>11</v>
      </c>
      <c r="H19" s="53">
        <v>0</v>
      </c>
    </row>
    <row r="20" spans="1:8" ht="12.75">
      <c r="A20" s="48"/>
      <c r="B20" s="48" t="s">
        <v>30</v>
      </c>
      <c r="C20" s="45" t="s">
        <v>25</v>
      </c>
      <c r="D20" s="46">
        <f t="shared" si="0"/>
        <v>12787</v>
      </c>
      <c r="E20" s="47">
        <f>E21+E22</f>
        <v>304</v>
      </c>
      <c r="F20" s="47">
        <f>F21+F22</f>
        <v>1027</v>
      </c>
      <c r="G20" s="47">
        <f>G21+G22</f>
        <v>11456</v>
      </c>
      <c r="H20" s="47">
        <f>H21+H22</f>
        <v>0</v>
      </c>
    </row>
    <row r="21" spans="1:8" ht="14.25" customHeight="1">
      <c r="A21" s="48"/>
      <c r="B21" s="50"/>
      <c r="C21" s="45" t="s">
        <v>2</v>
      </c>
      <c r="D21" s="46">
        <f t="shared" si="0"/>
        <v>7257</v>
      </c>
      <c r="E21" s="52">
        <v>204</v>
      </c>
      <c r="F21" s="52">
        <v>637</v>
      </c>
      <c r="G21" s="52">
        <v>6416</v>
      </c>
      <c r="H21" s="53">
        <v>0</v>
      </c>
    </row>
    <row r="22" spans="1:8" ht="14.25" customHeight="1">
      <c r="A22" s="48"/>
      <c r="B22" s="50"/>
      <c r="C22" s="45" t="s">
        <v>3</v>
      </c>
      <c r="D22" s="46">
        <f t="shared" si="0"/>
        <v>5530</v>
      </c>
      <c r="E22" s="52">
        <v>100</v>
      </c>
      <c r="F22" s="52">
        <v>390</v>
      </c>
      <c r="G22" s="52">
        <v>5040</v>
      </c>
      <c r="H22" s="53">
        <v>0</v>
      </c>
    </row>
    <row r="23" spans="1:8" ht="12.75">
      <c r="A23" s="48"/>
      <c r="B23" s="48" t="s">
        <v>31</v>
      </c>
      <c r="C23" s="45" t="s">
        <v>25</v>
      </c>
      <c r="D23" s="46">
        <f t="shared" si="0"/>
        <v>1346</v>
      </c>
      <c r="E23" s="47">
        <f>E24+E25</f>
        <v>97</v>
      </c>
      <c r="F23" s="47">
        <f>F24+F25</f>
        <v>245</v>
      </c>
      <c r="G23" s="47">
        <f>G24+G25</f>
        <v>962</v>
      </c>
      <c r="H23" s="47">
        <f>H24+H25</f>
        <v>42</v>
      </c>
    </row>
    <row r="24" spans="1:8" ht="14.25" customHeight="1">
      <c r="A24" s="48"/>
      <c r="B24" s="50"/>
      <c r="C24" s="45" t="s">
        <v>2</v>
      </c>
      <c r="D24" s="46">
        <f t="shared" si="0"/>
        <v>882</v>
      </c>
      <c r="E24" s="52">
        <v>55</v>
      </c>
      <c r="F24" s="52">
        <v>153</v>
      </c>
      <c r="G24" s="52">
        <v>641</v>
      </c>
      <c r="H24" s="53">
        <v>33</v>
      </c>
    </row>
    <row r="25" spans="1:8" ht="14.25" customHeight="1">
      <c r="A25" s="48"/>
      <c r="B25" s="50"/>
      <c r="C25" s="45" t="s">
        <v>3</v>
      </c>
      <c r="D25" s="46">
        <f t="shared" si="0"/>
        <v>464</v>
      </c>
      <c r="E25" s="52">
        <v>42</v>
      </c>
      <c r="F25" s="52">
        <v>92</v>
      </c>
      <c r="G25" s="52">
        <v>321</v>
      </c>
      <c r="H25" s="53">
        <v>9</v>
      </c>
    </row>
    <row r="26" spans="1:8" ht="12.75">
      <c r="A26" s="48"/>
      <c r="B26" s="48" t="s">
        <v>32</v>
      </c>
      <c r="C26" s="45" t="s">
        <v>25</v>
      </c>
      <c r="D26" s="46">
        <f t="shared" si="0"/>
        <v>389</v>
      </c>
      <c r="E26" s="47">
        <f>E27+E28</f>
        <v>32</v>
      </c>
      <c r="F26" s="47">
        <f>F27+F28</f>
        <v>98</v>
      </c>
      <c r="G26" s="47">
        <f>G27+G28</f>
        <v>244</v>
      </c>
      <c r="H26" s="47">
        <f>H27+H28</f>
        <v>15</v>
      </c>
    </row>
    <row r="27" spans="1:8" ht="14.25" customHeight="1">
      <c r="A27" s="48"/>
      <c r="B27" s="50"/>
      <c r="C27" s="45" t="s">
        <v>2</v>
      </c>
      <c r="D27" s="46">
        <f t="shared" si="0"/>
        <v>252</v>
      </c>
      <c r="E27" s="52">
        <v>24</v>
      </c>
      <c r="F27" s="52">
        <v>64</v>
      </c>
      <c r="G27" s="52">
        <v>154</v>
      </c>
      <c r="H27" s="53">
        <v>10</v>
      </c>
    </row>
    <row r="28" spans="1:8" ht="14.25" customHeight="1">
      <c r="A28" s="48"/>
      <c r="B28" s="50"/>
      <c r="C28" s="45" t="s">
        <v>3</v>
      </c>
      <c r="D28" s="46">
        <f t="shared" si="0"/>
        <v>137</v>
      </c>
      <c r="E28" s="52">
        <v>8</v>
      </c>
      <c r="F28" s="52">
        <v>34</v>
      </c>
      <c r="G28" s="52">
        <v>90</v>
      </c>
      <c r="H28" s="53">
        <v>5</v>
      </c>
    </row>
    <row r="29" spans="1:8" ht="12.75">
      <c r="A29" s="48"/>
      <c r="B29" s="48" t="s">
        <v>33</v>
      </c>
      <c r="C29" s="45" t="s">
        <v>25</v>
      </c>
      <c r="D29" s="46">
        <f t="shared" si="0"/>
        <v>150</v>
      </c>
      <c r="E29" s="47">
        <f>E30+E31</f>
        <v>35</v>
      </c>
      <c r="F29" s="47">
        <f>F30+F31</f>
        <v>26</v>
      </c>
      <c r="G29" s="47">
        <f>G30+G31</f>
        <v>88</v>
      </c>
      <c r="H29" s="47">
        <f>H30+H31</f>
        <v>1</v>
      </c>
    </row>
    <row r="30" spans="1:8" ht="14.25" customHeight="1">
      <c r="A30" s="48"/>
      <c r="B30" s="50"/>
      <c r="C30" s="45" t="s">
        <v>2</v>
      </c>
      <c r="D30" s="46">
        <f t="shared" si="0"/>
        <v>92</v>
      </c>
      <c r="E30" s="52">
        <v>23</v>
      </c>
      <c r="F30" s="52">
        <v>14</v>
      </c>
      <c r="G30" s="52">
        <v>54</v>
      </c>
      <c r="H30" s="53">
        <v>1</v>
      </c>
    </row>
    <row r="31" spans="1:8" ht="14.25" customHeight="1">
      <c r="A31" s="48"/>
      <c r="B31" s="50"/>
      <c r="C31" s="45" t="s">
        <v>3</v>
      </c>
      <c r="D31" s="46">
        <f t="shared" si="0"/>
        <v>58</v>
      </c>
      <c r="E31" s="52">
        <v>12</v>
      </c>
      <c r="F31" s="52">
        <v>12</v>
      </c>
      <c r="G31" s="52">
        <v>34</v>
      </c>
      <c r="H31" s="53">
        <v>0</v>
      </c>
    </row>
    <row r="32" spans="1:8" ht="12.75">
      <c r="A32" s="48"/>
      <c r="B32" s="48" t="s">
        <v>34</v>
      </c>
      <c r="C32" s="45" t="s">
        <v>25</v>
      </c>
      <c r="D32" s="46">
        <f t="shared" si="0"/>
        <v>95</v>
      </c>
      <c r="E32" s="47">
        <f>E33+E34</f>
        <v>27</v>
      </c>
      <c r="F32" s="47">
        <f>F33+F34</f>
        <v>23</v>
      </c>
      <c r="G32" s="47">
        <f>G33+G34</f>
        <v>44</v>
      </c>
      <c r="H32" s="47">
        <f>H33+H34</f>
        <v>1</v>
      </c>
    </row>
    <row r="33" spans="1:8" ht="14.25" customHeight="1">
      <c r="A33" s="48"/>
      <c r="B33" s="50"/>
      <c r="C33" s="45" t="s">
        <v>2</v>
      </c>
      <c r="D33" s="46">
        <f t="shared" si="0"/>
        <v>58</v>
      </c>
      <c r="E33" s="52">
        <v>16</v>
      </c>
      <c r="F33" s="52">
        <v>11</v>
      </c>
      <c r="G33" s="52">
        <v>30</v>
      </c>
      <c r="H33" s="53">
        <v>1</v>
      </c>
    </row>
    <row r="34" spans="1:8" ht="14.25" customHeight="1">
      <c r="A34" s="48"/>
      <c r="B34" s="50"/>
      <c r="C34" s="45" t="s">
        <v>3</v>
      </c>
      <c r="D34" s="46">
        <f t="shared" si="0"/>
        <v>37</v>
      </c>
      <c r="E34" s="52">
        <v>11</v>
      </c>
      <c r="F34" s="52">
        <v>12</v>
      </c>
      <c r="G34" s="52">
        <v>14</v>
      </c>
      <c r="H34" s="53">
        <v>0</v>
      </c>
    </row>
    <row r="35" spans="1:8" ht="12.75">
      <c r="A35" s="48"/>
      <c r="B35" s="48" t="s">
        <v>35</v>
      </c>
      <c r="C35" s="45" t="s">
        <v>25</v>
      </c>
      <c r="D35" s="46">
        <f t="shared" si="0"/>
        <v>416</v>
      </c>
      <c r="E35" s="47">
        <f>E36+E37</f>
        <v>116</v>
      </c>
      <c r="F35" s="47">
        <f>F36+F37</f>
        <v>131</v>
      </c>
      <c r="G35" s="47">
        <f>G36+G37</f>
        <v>168</v>
      </c>
      <c r="H35" s="47">
        <f>H36+H37</f>
        <v>1</v>
      </c>
    </row>
    <row r="36" spans="1:8" ht="14.25" customHeight="1">
      <c r="A36" s="48"/>
      <c r="B36" s="50"/>
      <c r="C36" s="45" t="s">
        <v>2</v>
      </c>
      <c r="D36" s="46">
        <f t="shared" si="0"/>
        <v>188</v>
      </c>
      <c r="E36" s="52">
        <v>58</v>
      </c>
      <c r="F36" s="52">
        <v>57</v>
      </c>
      <c r="G36" s="52">
        <v>72</v>
      </c>
      <c r="H36" s="53">
        <v>1</v>
      </c>
    </row>
    <row r="37" spans="1:8" ht="14.25" customHeight="1">
      <c r="A37" s="51"/>
      <c r="B37" s="50"/>
      <c r="C37" s="45" t="s">
        <v>3</v>
      </c>
      <c r="D37" s="46">
        <f t="shared" si="0"/>
        <v>228</v>
      </c>
      <c r="E37" s="52">
        <v>58</v>
      </c>
      <c r="F37" s="52">
        <v>74</v>
      </c>
      <c r="G37" s="52">
        <v>96</v>
      </c>
      <c r="H37" s="55">
        <v>0</v>
      </c>
    </row>
    <row r="38" spans="1:8" ht="12.75">
      <c r="A38" s="32" t="s">
        <v>36</v>
      </c>
      <c r="B38" s="56"/>
      <c r="C38" s="57"/>
      <c r="D38" s="56"/>
      <c r="E38" s="56"/>
      <c r="F38" s="56"/>
      <c r="G38" s="56"/>
      <c r="H38" s="56"/>
    </row>
    <row r="39" spans="1:8" ht="14.25" customHeight="1">
      <c r="A39" s="58"/>
      <c r="B39" s="58"/>
      <c r="C39" s="58"/>
      <c r="D39" s="58"/>
      <c r="E39" s="58"/>
      <c r="F39" s="58"/>
      <c r="G39" s="58"/>
      <c r="H39" s="58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54" customWidth="1"/>
    <col min="2" max="2" width="21.25390625" style="54" customWidth="1"/>
    <col min="3" max="3" width="7.125" style="54" customWidth="1"/>
    <col min="4" max="8" width="10.875" style="54" customWidth="1"/>
    <col min="9" max="16384" width="8.00390625" style="54" customWidth="1"/>
  </cols>
  <sheetData>
    <row r="1" spans="1:8" ht="18" customHeight="1">
      <c r="A1" s="71" t="s">
        <v>41</v>
      </c>
      <c r="B1" s="71"/>
      <c r="C1" s="71"/>
      <c r="D1" s="71"/>
      <c r="E1" s="71"/>
      <c r="F1" s="71"/>
      <c r="G1" s="71"/>
      <c r="H1" s="71"/>
    </row>
    <row r="2" spans="1:8" ht="18" customHeight="1">
      <c r="A2" s="72" t="s">
        <v>52</v>
      </c>
      <c r="B2" s="72"/>
      <c r="C2" s="72"/>
      <c r="D2" s="72"/>
      <c r="E2" s="72"/>
      <c r="F2" s="72"/>
      <c r="G2" s="72"/>
      <c r="H2" s="72"/>
    </row>
    <row r="3" spans="1:8" ht="13.5" customHeight="1">
      <c r="A3" s="73" t="s">
        <v>22</v>
      </c>
      <c r="B3" s="73"/>
      <c r="C3" s="73"/>
      <c r="D3" s="73"/>
      <c r="E3" s="73"/>
      <c r="F3" s="73"/>
      <c r="G3" s="73"/>
      <c r="H3" s="73"/>
    </row>
    <row r="4" spans="1:8" ht="41.25" customHeight="1">
      <c r="A4" s="41"/>
      <c r="B4" s="41"/>
      <c r="C4" s="42"/>
      <c r="D4" s="43" t="s">
        <v>0</v>
      </c>
      <c r="E4" s="43" t="s">
        <v>47</v>
      </c>
      <c r="F4" s="43" t="s">
        <v>48</v>
      </c>
      <c r="G4" s="43" t="s">
        <v>49</v>
      </c>
      <c r="H4" s="44" t="s">
        <v>23</v>
      </c>
    </row>
    <row r="5" spans="1:8" ht="12.75" customHeight="1">
      <c r="A5" s="70" t="s">
        <v>24</v>
      </c>
      <c r="B5" s="70"/>
      <c r="C5" s="45" t="s">
        <v>25</v>
      </c>
      <c r="D5" s="46">
        <f aca="true" t="shared" si="0" ref="D5:D37">SUM(E5:H5)</f>
        <v>35696</v>
      </c>
      <c r="E5" s="47">
        <f>E6+E7</f>
        <v>12757</v>
      </c>
      <c r="F5" s="47">
        <f>F6+F7</f>
        <v>11253</v>
      </c>
      <c r="G5" s="47">
        <f>G6+G7</f>
        <v>11645</v>
      </c>
      <c r="H5" s="47">
        <f>H6+H7</f>
        <v>41</v>
      </c>
    </row>
    <row r="6" spans="1:8" ht="12.75">
      <c r="A6" s="48"/>
      <c r="B6" s="49"/>
      <c r="C6" s="45" t="s">
        <v>2</v>
      </c>
      <c r="D6" s="46">
        <f t="shared" si="0"/>
        <v>20672</v>
      </c>
      <c r="E6" s="47">
        <f aca="true" t="shared" si="1" ref="E6:H7">E9+E12+E15+E18+E21+E24+E27+E30+E33+E36</f>
        <v>7636</v>
      </c>
      <c r="F6" s="47">
        <f t="shared" si="1"/>
        <v>6371</v>
      </c>
      <c r="G6" s="47">
        <f t="shared" si="1"/>
        <v>6633</v>
      </c>
      <c r="H6" s="47">
        <f t="shared" si="1"/>
        <v>32</v>
      </c>
    </row>
    <row r="7" spans="1:8" ht="12.75">
      <c r="A7" s="48"/>
      <c r="B7" s="49"/>
      <c r="C7" s="45" t="s">
        <v>3</v>
      </c>
      <c r="D7" s="46">
        <f t="shared" si="0"/>
        <v>15024</v>
      </c>
      <c r="E7" s="47">
        <f t="shared" si="1"/>
        <v>5121</v>
      </c>
      <c r="F7" s="47">
        <f t="shared" si="1"/>
        <v>4882</v>
      </c>
      <c r="G7" s="47">
        <f t="shared" si="1"/>
        <v>5012</v>
      </c>
      <c r="H7" s="47">
        <f t="shared" si="1"/>
        <v>9</v>
      </c>
    </row>
    <row r="8" spans="1:8" ht="12.75">
      <c r="A8" s="48"/>
      <c r="B8" s="48" t="s">
        <v>26</v>
      </c>
      <c r="C8" s="45" t="s">
        <v>25</v>
      </c>
      <c r="D8" s="46">
        <f t="shared" si="0"/>
        <v>0</v>
      </c>
      <c r="E8" s="47">
        <f>E9+E10</f>
        <v>0</v>
      </c>
      <c r="F8" s="47">
        <f>F9+F10</f>
        <v>0</v>
      </c>
      <c r="G8" s="47">
        <f>G9+G10</f>
        <v>0</v>
      </c>
      <c r="H8" s="47">
        <f>H9+H10</f>
        <v>0</v>
      </c>
    </row>
    <row r="9" spans="1:10" ht="14.25" customHeight="1">
      <c r="A9" s="48"/>
      <c r="B9" s="50"/>
      <c r="C9" s="45" t="s">
        <v>2</v>
      </c>
      <c r="D9" s="46">
        <f t="shared" si="0"/>
        <v>0</v>
      </c>
      <c r="E9" s="52">
        <v>0</v>
      </c>
      <c r="F9" s="52">
        <v>0</v>
      </c>
      <c r="G9" s="52">
        <v>0</v>
      </c>
      <c r="H9" s="53">
        <v>0</v>
      </c>
      <c r="I9" s="53"/>
      <c r="J9" s="53"/>
    </row>
    <row r="10" spans="1:10" ht="14.25" customHeight="1">
      <c r="A10" s="48"/>
      <c r="B10" s="50"/>
      <c r="C10" s="45" t="s">
        <v>3</v>
      </c>
      <c r="D10" s="46">
        <f t="shared" si="0"/>
        <v>0</v>
      </c>
      <c r="E10" s="52">
        <v>0</v>
      </c>
      <c r="F10" s="52">
        <v>0</v>
      </c>
      <c r="G10" s="52">
        <v>0</v>
      </c>
      <c r="H10" s="53">
        <v>0</v>
      </c>
      <c r="I10" s="53"/>
      <c r="J10" s="53"/>
    </row>
    <row r="11" spans="1:8" ht="12.75">
      <c r="A11" s="48"/>
      <c r="B11" s="48" t="s">
        <v>27</v>
      </c>
      <c r="C11" s="45" t="s">
        <v>25</v>
      </c>
      <c r="D11" s="46">
        <f t="shared" si="0"/>
        <v>63</v>
      </c>
      <c r="E11" s="47">
        <f>E12+E13</f>
        <v>63</v>
      </c>
      <c r="F11" s="47">
        <f>F12+F13</f>
        <v>0</v>
      </c>
      <c r="G11" s="47">
        <f>G12+G13</f>
        <v>0</v>
      </c>
      <c r="H11" s="47">
        <f>H12+H13</f>
        <v>0</v>
      </c>
    </row>
    <row r="12" spans="1:8" ht="14.25" customHeight="1">
      <c r="A12" s="48"/>
      <c r="B12" s="50"/>
      <c r="C12" s="45" t="s">
        <v>2</v>
      </c>
      <c r="D12" s="46">
        <f t="shared" si="0"/>
        <v>36</v>
      </c>
      <c r="E12" s="52">
        <v>36</v>
      </c>
      <c r="F12" s="52">
        <v>0</v>
      </c>
      <c r="G12" s="52">
        <v>0</v>
      </c>
      <c r="H12" s="53">
        <v>0</v>
      </c>
    </row>
    <row r="13" spans="1:8" ht="14.25" customHeight="1">
      <c r="A13" s="48"/>
      <c r="B13" s="50"/>
      <c r="C13" s="45" t="s">
        <v>3</v>
      </c>
      <c r="D13" s="46">
        <f t="shared" si="0"/>
        <v>27</v>
      </c>
      <c r="E13" s="52">
        <v>27</v>
      </c>
      <c r="F13" s="52">
        <v>0</v>
      </c>
      <c r="G13" s="52">
        <v>0</v>
      </c>
      <c r="H13" s="53">
        <v>0</v>
      </c>
    </row>
    <row r="14" spans="1:8" ht="12.75">
      <c r="A14" s="48"/>
      <c r="B14" s="48" t="s">
        <v>28</v>
      </c>
      <c r="C14" s="45" t="s">
        <v>25</v>
      </c>
      <c r="D14" s="46">
        <f t="shared" si="0"/>
        <v>11605</v>
      </c>
      <c r="E14" s="47">
        <f>E15+E16</f>
        <v>11573</v>
      </c>
      <c r="F14" s="47">
        <f>F15+F16</f>
        <v>32</v>
      </c>
      <c r="G14" s="47">
        <f>G15+G16</f>
        <v>0</v>
      </c>
      <c r="H14" s="47">
        <f>H15+H16</f>
        <v>0</v>
      </c>
    </row>
    <row r="15" spans="1:8" ht="14.25" customHeight="1">
      <c r="A15" s="48"/>
      <c r="B15" s="50"/>
      <c r="C15" s="45" t="s">
        <v>2</v>
      </c>
      <c r="D15" s="46">
        <f t="shared" si="0"/>
        <v>6894</v>
      </c>
      <c r="E15" s="52">
        <v>6875</v>
      </c>
      <c r="F15" s="52">
        <v>19</v>
      </c>
      <c r="G15" s="52">
        <v>0</v>
      </c>
      <c r="H15" s="53">
        <v>0</v>
      </c>
    </row>
    <row r="16" spans="1:8" ht="14.25" customHeight="1">
      <c r="A16" s="48"/>
      <c r="B16" s="50"/>
      <c r="C16" s="45" t="s">
        <v>3</v>
      </c>
      <c r="D16" s="46">
        <f t="shared" si="0"/>
        <v>4711</v>
      </c>
      <c r="E16" s="52">
        <v>4698</v>
      </c>
      <c r="F16" s="52">
        <v>13</v>
      </c>
      <c r="G16" s="52">
        <v>0</v>
      </c>
      <c r="H16" s="53">
        <v>0</v>
      </c>
    </row>
    <row r="17" spans="1:8" ht="12.75">
      <c r="A17" s="48"/>
      <c r="B17" s="48" t="s">
        <v>29</v>
      </c>
      <c r="C17" s="45" t="s">
        <v>25</v>
      </c>
      <c r="D17" s="46">
        <f t="shared" si="0"/>
        <v>10762</v>
      </c>
      <c r="E17" s="47">
        <f>E18+E19</f>
        <v>646</v>
      </c>
      <c r="F17" s="47">
        <f>F18+F19</f>
        <v>10078</v>
      </c>
      <c r="G17" s="47">
        <f>G18+G19</f>
        <v>38</v>
      </c>
      <c r="H17" s="47">
        <f>H18+H19</f>
        <v>0</v>
      </c>
    </row>
    <row r="18" spans="1:8" ht="14.25" customHeight="1">
      <c r="A18" s="48"/>
      <c r="B18" s="50"/>
      <c r="C18" s="45" t="s">
        <v>2</v>
      </c>
      <c r="D18" s="46">
        <f t="shared" si="0"/>
        <v>6097</v>
      </c>
      <c r="E18" s="52">
        <v>432</v>
      </c>
      <c r="F18" s="52">
        <v>5643</v>
      </c>
      <c r="G18" s="52">
        <v>22</v>
      </c>
      <c r="H18" s="53">
        <v>0</v>
      </c>
    </row>
    <row r="19" spans="1:8" ht="14.25" customHeight="1">
      <c r="A19" s="48"/>
      <c r="B19" s="50"/>
      <c r="C19" s="45" t="s">
        <v>3</v>
      </c>
      <c r="D19" s="46">
        <f t="shared" si="0"/>
        <v>4665</v>
      </c>
      <c r="E19" s="52">
        <v>214</v>
      </c>
      <c r="F19" s="52">
        <v>4435</v>
      </c>
      <c r="G19" s="52">
        <v>16</v>
      </c>
      <c r="H19" s="53">
        <v>0</v>
      </c>
    </row>
    <row r="20" spans="1:8" ht="12.75">
      <c r="A20" s="48"/>
      <c r="B20" s="48" t="s">
        <v>30</v>
      </c>
      <c r="C20" s="45" t="s">
        <v>25</v>
      </c>
      <c r="D20" s="46">
        <f t="shared" si="0"/>
        <v>11248</v>
      </c>
      <c r="E20" s="47">
        <f>E21+E22</f>
        <v>194</v>
      </c>
      <c r="F20" s="47">
        <f>F21+F22</f>
        <v>698</v>
      </c>
      <c r="G20" s="47">
        <f>G21+G22</f>
        <v>10355</v>
      </c>
      <c r="H20" s="47">
        <f>H21+H22</f>
        <v>1</v>
      </c>
    </row>
    <row r="21" spans="1:8" ht="14.25" customHeight="1">
      <c r="A21" s="48"/>
      <c r="B21" s="50"/>
      <c r="C21" s="45" t="s">
        <v>2</v>
      </c>
      <c r="D21" s="46">
        <f t="shared" si="0"/>
        <v>6426</v>
      </c>
      <c r="E21" s="52">
        <v>131</v>
      </c>
      <c r="F21" s="52">
        <v>440</v>
      </c>
      <c r="G21" s="52">
        <v>5854</v>
      </c>
      <c r="H21" s="53">
        <v>1</v>
      </c>
    </row>
    <row r="22" spans="1:8" ht="14.25" customHeight="1">
      <c r="A22" s="48"/>
      <c r="B22" s="50"/>
      <c r="C22" s="45" t="s">
        <v>3</v>
      </c>
      <c r="D22" s="46">
        <f t="shared" si="0"/>
        <v>4822</v>
      </c>
      <c r="E22" s="52">
        <v>63</v>
      </c>
      <c r="F22" s="52">
        <v>258</v>
      </c>
      <c r="G22" s="52">
        <v>4501</v>
      </c>
      <c r="H22" s="53">
        <v>0</v>
      </c>
    </row>
    <row r="23" spans="1:8" ht="12.75">
      <c r="A23" s="48"/>
      <c r="B23" s="48" t="s">
        <v>31</v>
      </c>
      <c r="C23" s="45" t="s">
        <v>25</v>
      </c>
      <c r="D23" s="46">
        <f t="shared" si="0"/>
        <v>1121</v>
      </c>
      <c r="E23" s="47">
        <f>E24+E25</f>
        <v>84</v>
      </c>
      <c r="F23" s="47">
        <f>F24+F25</f>
        <v>214</v>
      </c>
      <c r="G23" s="47">
        <f>G24+G25</f>
        <v>797</v>
      </c>
      <c r="H23" s="47">
        <f>H24+H25</f>
        <v>26</v>
      </c>
    </row>
    <row r="24" spans="1:8" ht="14.25" customHeight="1">
      <c r="A24" s="48"/>
      <c r="B24" s="50"/>
      <c r="C24" s="45" t="s">
        <v>2</v>
      </c>
      <c r="D24" s="46">
        <f t="shared" si="0"/>
        <v>719</v>
      </c>
      <c r="E24" s="52">
        <v>54</v>
      </c>
      <c r="F24" s="52">
        <v>136</v>
      </c>
      <c r="G24" s="52">
        <v>510</v>
      </c>
      <c r="H24" s="53">
        <v>19</v>
      </c>
    </row>
    <row r="25" spans="1:8" ht="14.25" customHeight="1">
      <c r="A25" s="48"/>
      <c r="B25" s="50"/>
      <c r="C25" s="45" t="s">
        <v>3</v>
      </c>
      <c r="D25" s="46">
        <f t="shared" si="0"/>
        <v>402</v>
      </c>
      <c r="E25" s="52">
        <v>30</v>
      </c>
      <c r="F25" s="52">
        <v>78</v>
      </c>
      <c r="G25" s="52">
        <v>287</v>
      </c>
      <c r="H25" s="53">
        <v>7</v>
      </c>
    </row>
    <row r="26" spans="1:8" ht="12.75">
      <c r="A26" s="48"/>
      <c r="B26" s="48" t="s">
        <v>32</v>
      </c>
      <c r="C26" s="45" t="s">
        <v>25</v>
      </c>
      <c r="D26" s="46">
        <f t="shared" si="0"/>
        <v>332</v>
      </c>
      <c r="E26" s="47">
        <f>E27+E28</f>
        <v>43</v>
      </c>
      <c r="F26" s="47">
        <f>F27+F28</f>
        <v>81</v>
      </c>
      <c r="G26" s="47">
        <f>G27+G28</f>
        <v>198</v>
      </c>
      <c r="H26" s="47">
        <f>H27+H28</f>
        <v>10</v>
      </c>
    </row>
    <row r="27" spans="1:8" ht="14.25" customHeight="1">
      <c r="A27" s="48"/>
      <c r="B27" s="50"/>
      <c r="C27" s="45" t="s">
        <v>2</v>
      </c>
      <c r="D27" s="46">
        <f t="shared" si="0"/>
        <v>208</v>
      </c>
      <c r="E27" s="52">
        <v>24</v>
      </c>
      <c r="F27" s="52">
        <v>50</v>
      </c>
      <c r="G27" s="52">
        <v>125</v>
      </c>
      <c r="H27" s="53">
        <v>9</v>
      </c>
    </row>
    <row r="28" spans="1:8" ht="14.25" customHeight="1">
      <c r="A28" s="48"/>
      <c r="B28" s="50"/>
      <c r="C28" s="45" t="s">
        <v>3</v>
      </c>
      <c r="D28" s="46">
        <f t="shared" si="0"/>
        <v>124</v>
      </c>
      <c r="E28" s="52">
        <v>19</v>
      </c>
      <c r="F28" s="52">
        <v>31</v>
      </c>
      <c r="G28" s="52">
        <v>73</v>
      </c>
      <c r="H28" s="53">
        <v>1</v>
      </c>
    </row>
    <row r="29" spans="1:8" ht="12.75">
      <c r="A29" s="48"/>
      <c r="B29" s="48" t="s">
        <v>33</v>
      </c>
      <c r="C29" s="45" t="s">
        <v>25</v>
      </c>
      <c r="D29" s="46">
        <f t="shared" si="0"/>
        <v>139</v>
      </c>
      <c r="E29" s="47">
        <f>E30+E31</f>
        <v>21</v>
      </c>
      <c r="F29" s="47">
        <f>F30+F31</f>
        <v>30</v>
      </c>
      <c r="G29" s="47">
        <f>G30+G31</f>
        <v>85</v>
      </c>
      <c r="H29" s="47">
        <f>H30+H31</f>
        <v>3</v>
      </c>
    </row>
    <row r="30" spans="1:8" ht="14.25" customHeight="1">
      <c r="A30" s="48"/>
      <c r="B30" s="50"/>
      <c r="C30" s="45" t="s">
        <v>2</v>
      </c>
      <c r="D30" s="46">
        <f t="shared" si="0"/>
        <v>82</v>
      </c>
      <c r="E30" s="52">
        <v>14</v>
      </c>
      <c r="F30" s="52">
        <v>18</v>
      </c>
      <c r="G30" s="52">
        <v>48</v>
      </c>
      <c r="H30" s="53">
        <v>2</v>
      </c>
    </row>
    <row r="31" spans="1:8" ht="14.25" customHeight="1">
      <c r="A31" s="48"/>
      <c r="B31" s="50"/>
      <c r="C31" s="45" t="s">
        <v>3</v>
      </c>
      <c r="D31" s="46">
        <f t="shared" si="0"/>
        <v>57</v>
      </c>
      <c r="E31" s="52">
        <v>7</v>
      </c>
      <c r="F31" s="52">
        <v>12</v>
      </c>
      <c r="G31" s="52">
        <v>37</v>
      </c>
      <c r="H31" s="53">
        <v>1</v>
      </c>
    </row>
    <row r="32" spans="1:8" ht="12.75">
      <c r="A32" s="48"/>
      <c r="B32" s="48" t="s">
        <v>34</v>
      </c>
      <c r="C32" s="45" t="s">
        <v>25</v>
      </c>
      <c r="D32" s="46">
        <f t="shared" si="0"/>
        <v>60</v>
      </c>
      <c r="E32" s="47">
        <f>E33+E34</f>
        <v>17</v>
      </c>
      <c r="F32" s="47">
        <f>F33+F34</f>
        <v>20</v>
      </c>
      <c r="G32" s="47">
        <f>G33+G34</f>
        <v>22</v>
      </c>
      <c r="H32" s="47">
        <f>H33+H34</f>
        <v>1</v>
      </c>
    </row>
    <row r="33" spans="1:8" ht="14.25" customHeight="1">
      <c r="A33" s="48"/>
      <c r="B33" s="50"/>
      <c r="C33" s="45" t="s">
        <v>2</v>
      </c>
      <c r="D33" s="46">
        <f t="shared" si="0"/>
        <v>39</v>
      </c>
      <c r="E33" s="52">
        <v>13</v>
      </c>
      <c r="F33" s="52">
        <v>13</v>
      </c>
      <c r="G33" s="52">
        <v>12</v>
      </c>
      <c r="H33" s="53">
        <v>1</v>
      </c>
    </row>
    <row r="34" spans="1:8" ht="14.25" customHeight="1">
      <c r="A34" s="48"/>
      <c r="B34" s="50"/>
      <c r="C34" s="45" t="s">
        <v>3</v>
      </c>
      <c r="D34" s="46">
        <f t="shared" si="0"/>
        <v>21</v>
      </c>
      <c r="E34" s="52">
        <v>4</v>
      </c>
      <c r="F34" s="52">
        <v>7</v>
      </c>
      <c r="G34" s="52">
        <v>10</v>
      </c>
      <c r="H34" s="53">
        <v>0</v>
      </c>
    </row>
    <row r="35" spans="1:8" ht="12.75">
      <c r="A35" s="48"/>
      <c r="B35" s="48" t="s">
        <v>35</v>
      </c>
      <c r="C35" s="45" t="s">
        <v>25</v>
      </c>
      <c r="D35" s="46">
        <f t="shared" si="0"/>
        <v>366</v>
      </c>
      <c r="E35" s="47">
        <f>E36+E37</f>
        <v>116</v>
      </c>
      <c r="F35" s="47">
        <f>F36+F37</f>
        <v>100</v>
      </c>
      <c r="G35" s="47">
        <f>G36+G37</f>
        <v>150</v>
      </c>
      <c r="H35" s="47">
        <f>H36+H37</f>
        <v>0</v>
      </c>
    </row>
    <row r="36" spans="1:8" ht="14.25" customHeight="1">
      <c r="A36" s="48"/>
      <c r="B36" s="50"/>
      <c r="C36" s="45" t="s">
        <v>2</v>
      </c>
      <c r="D36" s="46">
        <f t="shared" si="0"/>
        <v>171</v>
      </c>
      <c r="E36" s="52">
        <v>57</v>
      </c>
      <c r="F36" s="52">
        <v>52</v>
      </c>
      <c r="G36" s="52">
        <v>62</v>
      </c>
      <c r="H36" s="53">
        <v>0</v>
      </c>
    </row>
    <row r="37" spans="1:8" ht="14.25" customHeight="1">
      <c r="A37" s="51"/>
      <c r="B37" s="50"/>
      <c r="C37" s="45" t="s">
        <v>3</v>
      </c>
      <c r="D37" s="46">
        <f t="shared" si="0"/>
        <v>195</v>
      </c>
      <c r="E37" s="52">
        <v>59</v>
      </c>
      <c r="F37" s="52">
        <v>48</v>
      </c>
      <c r="G37" s="52">
        <v>88</v>
      </c>
      <c r="H37" s="55">
        <v>0</v>
      </c>
    </row>
    <row r="38" spans="1:8" ht="12.75">
      <c r="A38" s="32" t="s">
        <v>36</v>
      </c>
      <c r="B38" s="56"/>
      <c r="C38" s="57"/>
      <c r="D38" s="56"/>
      <c r="E38" s="56"/>
      <c r="F38" s="56"/>
      <c r="G38" s="56"/>
      <c r="H38" s="56"/>
    </row>
    <row r="39" spans="1:8" ht="14.25" customHeight="1">
      <c r="A39" s="58"/>
      <c r="B39" s="58"/>
      <c r="C39" s="58"/>
      <c r="D39" s="58"/>
      <c r="E39" s="58"/>
      <c r="F39" s="58"/>
      <c r="G39" s="58"/>
      <c r="H39" s="58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54" customWidth="1"/>
    <col min="2" max="2" width="21.25390625" style="54" customWidth="1"/>
    <col min="3" max="3" width="7.125" style="54" customWidth="1"/>
    <col min="4" max="8" width="10.875" style="54" customWidth="1"/>
    <col min="9" max="16384" width="8.00390625" style="54" customWidth="1"/>
  </cols>
  <sheetData>
    <row r="1" spans="1:8" ht="18" customHeight="1">
      <c r="A1" s="71" t="s">
        <v>41</v>
      </c>
      <c r="B1" s="71"/>
      <c r="C1" s="71"/>
      <c r="D1" s="71"/>
      <c r="E1" s="71"/>
      <c r="F1" s="71"/>
      <c r="G1" s="71"/>
      <c r="H1" s="71"/>
    </row>
    <row r="2" spans="1:8" ht="18" customHeight="1">
      <c r="A2" s="72" t="s">
        <v>53</v>
      </c>
      <c r="B2" s="72"/>
      <c r="C2" s="72"/>
      <c r="D2" s="72"/>
      <c r="E2" s="72"/>
      <c r="F2" s="72"/>
      <c r="G2" s="72"/>
      <c r="H2" s="72"/>
    </row>
    <row r="3" spans="1:8" ht="13.5" customHeight="1">
      <c r="A3" s="73" t="s">
        <v>22</v>
      </c>
      <c r="B3" s="73"/>
      <c r="C3" s="73"/>
      <c r="D3" s="73"/>
      <c r="E3" s="73"/>
      <c r="F3" s="73"/>
      <c r="G3" s="73"/>
      <c r="H3" s="73"/>
    </row>
    <row r="4" spans="1:8" ht="41.25" customHeight="1">
      <c r="A4" s="41"/>
      <c r="B4" s="41"/>
      <c r="C4" s="42"/>
      <c r="D4" s="43" t="s">
        <v>0</v>
      </c>
      <c r="E4" s="43" t="s">
        <v>47</v>
      </c>
      <c r="F4" s="43" t="s">
        <v>48</v>
      </c>
      <c r="G4" s="43" t="s">
        <v>49</v>
      </c>
      <c r="H4" s="44" t="s">
        <v>23</v>
      </c>
    </row>
    <row r="5" spans="1:8" ht="12.75" customHeight="1">
      <c r="A5" s="70" t="s">
        <v>24</v>
      </c>
      <c r="B5" s="70"/>
      <c r="C5" s="45" t="s">
        <v>25</v>
      </c>
      <c r="D5" s="46">
        <f aca="true" t="shared" si="0" ref="D5:D37">SUM(E5:H5)</f>
        <v>34794</v>
      </c>
      <c r="E5" s="47">
        <f>E6+E7</f>
        <v>12526</v>
      </c>
      <c r="F5" s="47">
        <f>F6+F7</f>
        <v>11528</v>
      </c>
      <c r="G5" s="47">
        <f>G6+G7</f>
        <v>10643</v>
      </c>
      <c r="H5" s="47">
        <f>H6+H7</f>
        <v>97</v>
      </c>
    </row>
    <row r="6" spans="1:8" ht="12.75">
      <c r="A6" s="48"/>
      <c r="B6" s="49"/>
      <c r="C6" s="45" t="s">
        <v>2</v>
      </c>
      <c r="D6" s="46">
        <f t="shared" si="0"/>
        <v>20494</v>
      </c>
      <c r="E6" s="47">
        <f aca="true" t="shared" si="1" ref="E6:H7">E9+E12+E15+E18+E21+E24+E27+E30+E33+E36</f>
        <v>7616</v>
      </c>
      <c r="F6" s="47">
        <f t="shared" si="1"/>
        <v>6824</v>
      </c>
      <c r="G6" s="47">
        <f t="shared" si="1"/>
        <v>5990</v>
      </c>
      <c r="H6" s="47">
        <f t="shared" si="1"/>
        <v>64</v>
      </c>
    </row>
    <row r="7" spans="1:8" ht="12.75">
      <c r="A7" s="48"/>
      <c r="B7" s="49"/>
      <c r="C7" s="45" t="s">
        <v>3</v>
      </c>
      <c r="D7" s="46">
        <f t="shared" si="0"/>
        <v>14300</v>
      </c>
      <c r="E7" s="47">
        <f t="shared" si="1"/>
        <v>4910</v>
      </c>
      <c r="F7" s="47">
        <f t="shared" si="1"/>
        <v>4704</v>
      </c>
      <c r="G7" s="47">
        <f t="shared" si="1"/>
        <v>4653</v>
      </c>
      <c r="H7" s="47">
        <f t="shared" si="1"/>
        <v>33</v>
      </c>
    </row>
    <row r="8" spans="1:8" ht="12.75">
      <c r="A8" s="48"/>
      <c r="B8" s="48" t="s">
        <v>26</v>
      </c>
      <c r="C8" s="45" t="s">
        <v>25</v>
      </c>
      <c r="D8" s="46">
        <f t="shared" si="0"/>
        <v>0</v>
      </c>
      <c r="E8" s="47">
        <f>E9+E10</f>
        <v>0</v>
      </c>
      <c r="F8" s="47">
        <f>F9+F10</f>
        <v>0</v>
      </c>
      <c r="G8" s="47">
        <f>G9+G10</f>
        <v>0</v>
      </c>
      <c r="H8" s="47">
        <f>H9+H10</f>
        <v>0</v>
      </c>
    </row>
    <row r="9" spans="1:10" ht="14.25" customHeight="1">
      <c r="A9" s="48"/>
      <c r="B9" s="50"/>
      <c r="C9" s="45" t="s">
        <v>2</v>
      </c>
      <c r="D9" s="46">
        <f t="shared" si="0"/>
        <v>0</v>
      </c>
      <c r="E9" s="52">
        <v>0</v>
      </c>
      <c r="F9" s="52">
        <v>0</v>
      </c>
      <c r="G9" s="52">
        <v>0</v>
      </c>
      <c r="H9" s="53">
        <v>0</v>
      </c>
      <c r="I9" s="53"/>
      <c r="J9" s="53"/>
    </row>
    <row r="10" spans="1:10" ht="14.25" customHeight="1">
      <c r="A10" s="48"/>
      <c r="B10" s="50"/>
      <c r="C10" s="45" t="s">
        <v>3</v>
      </c>
      <c r="D10" s="46">
        <f t="shared" si="0"/>
        <v>0</v>
      </c>
      <c r="E10" s="52">
        <v>0</v>
      </c>
      <c r="F10" s="52">
        <v>0</v>
      </c>
      <c r="G10" s="52">
        <v>0</v>
      </c>
      <c r="H10" s="53">
        <v>0</v>
      </c>
      <c r="I10" s="53"/>
      <c r="J10" s="53"/>
    </row>
    <row r="11" spans="1:8" ht="12.75">
      <c r="A11" s="48"/>
      <c r="B11" s="48" t="s">
        <v>27</v>
      </c>
      <c r="C11" s="45" t="s">
        <v>25</v>
      </c>
      <c r="D11" s="46">
        <f t="shared" si="0"/>
        <v>45</v>
      </c>
      <c r="E11" s="47">
        <f>E12+E13</f>
        <v>45</v>
      </c>
      <c r="F11" s="47">
        <f>F12+F13</f>
        <v>0</v>
      </c>
      <c r="G11" s="47">
        <f>G12+G13</f>
        <v>0</v>
      </c>
      <c r="H11" s="47">
        <f>H12+H13</f>
        <v>0</v>
      </c>
    </row>
    <row r="12" spans="1:8" ht="14.25" customHeight="1">
      <c r="A12" s="48"/>
      <c r="B12" s="50"/>
      <c r="C12" s="45" t="s">
        <v>2</v>
      </c>
      <c r="D12" s="46">
        <f t="shared" si="0"/>
        <v>29</v>
      </c>
      <c r="E12" s="52">
        <v>29</v>
      </c>
      <c r="F12" s="52">
        <v>0</v>
      </c>
      <c r="G12" s="52">
        <v>0</v>
      </c>
      <c r="H12" s="53">
        <v>0</v>
      </c>
    </row>
    <row r="13" spans="1:8" ht="14.25" customHeight="1">
      <c r="A13" s="48"/>
      <c r="B13" s="50"/>
      <c r="C13" s="45" t="s">
        <v>3</v>
      </c>
      <c r="D13" s="46">
        <f t="shared" si="0"/>
        <v>16</v>
      </c>
      <c r="E13" s="52">
        <v>16</v>
      </c>
      <c r="F13" s="52">
        <v>0</v>
      </c>
      <c r="G13" s="52">
        <v>0</v>
      </c>
      <c r="H13" s="53">
        <v>0</v>
      </c>
    </row>
    <row r="14" spans="1:8" ht="12.75">
      <c r="A14" s="48"/>
      <c r="B14" s="48" t="s">
        <v>28</v>
      </c>
      <c r="C14" s="45" t="s">
        <v>25</v>
      </c>
      <c r="D14" s="46">
        <f t="shared" si="0"/>
        <v>11380</v>
      </c>
      <c r="E14" s="47">
        <f>E15+E16</f>
        <v>11326</v>
      </c>
      <c r="F14" s="47">
        <f>F15+F16</f>
        <v>54</v>
      </c>
      <c r="G14" s="47">
        <f>G15+G16</f>
        <v>0</v>
      </c>
      <c r="H14" s="47">
        <f>H15+H16</f>
        <v>0</v>
      </c>
    </row>
    <row r="15" spans="1:8" ht="14.25" customHeight="1">
      <c r="A15" s="48"/>
      <c r="B15" s="50"/>
      <c r="C15" s="45" t="s">
        <v>2</v>
      </c>
      <c r="D15" s="46">
        <f t="shared" si="0"/>
        <v>6845</v>
      </c>
      <c r="E15" s="52">
        <v>6817</v>
      </c>
      <c r="F15" s="52">
        <v>28</v>
      </c>
      <c r="G15" s="52">
        <v>0</v>
      </c>
      <c r="H15" s="53">
        <v>0</v>
      </c>
    </row>
    <row r="16" spans="1:8" ht="14.25" customHeight="1">
      <c r="A16" s="48"/>
      <c r="B16" s="50"/>
      <c r="C16" s="45" t="s">
        <v>3</v>
      </c>
      <c r="D16" s="46">
        <f t="shared" si="0"/>
        <v>4535</v>
      </c>
      <c r="E16" s="52">
        <v>4509</v>
      </c>
      <c r="F16" s="52">
        <v>26</v>
      </c>
      <c r="G16" s="52">
        <v>0</v>
      </c>
      <c r="H16" s="53">
        <v>0</v>
      </c>
    </row>
    <row r="17" spans="1:8" ht="12.75">
      <c r="A17" s="48"/>
      <c r="B17" s="48" t="s">
        <v>29</v>
      </c>
      <c r="C17" s="45" t="s">
        <v>25</v>
      </c>
      <c r="D17" s="46">
        <f t="shared" si="0"/>
        <v>11328</v>
      </c>
      <c r="E17" s="47">
        <f>E18+E19</f>
        <v>734</v>
      </c>
      <c r="F17" s="47">
        <f>F18+F19</f>
        <v>10562</v>
      </c>
      <c r="G17" s="47">
        <f>G18+G19</f>
        <v>32</v>
      </c>
      <c r="H17" s="47">
        <f>H18+H19</f>
        <v>0</v>
      </c>
    </row>
    <row r="18" spans="1:8" ht="14.25" customHeight="1">
      <c r="A18" s="48"/>
      <c r="B18" s="50"/>
      <c r="C18" s="45" t="s">
        <v>2</v>
      </c>
      <c r="D18" s="46">
        <f t="shared" si="0"/>
        <v>6754</v>
      </c>
      <c r="E18" s="52">
        <v>509</v>
      </c>
      <c r="F18" s="52">
        <v>6226</v>
      </c>
      <c r="G18" s="52">
        <v>19</v>
      </c>
      <c r="H18" s="53">
        <v>0</v>
      </c>
    </row>
    <row r="19" spans="1:8" ht="14.25" customHeight="1">
      <c r="A19" s="48"/>
      <c r="B19" s="50"/>
      <c r="C19" s="45" t="s">
        <v>3</v>
      </c>
      <c r="D19" s="46">
        <f t="shared" si="0"/>
        <v>4574</v>
      </c>
      <c r="E19" s="52">
        <v>225</v>
      </c>
      <c r="F19" s="52">
        <v>4336</v>
      </c>
      <c r="G19" s="52">
        <v>13</v>
      </c>
      <c r="H19" s="53">
        <v>0</v>
      </c>
    </row>
    <row r="20" spans="1:8" ht="12.75">
      <c r="A20" s="48"/>
      <c r="B20" s="48" t="s">
        <v>30</v>
      </c>
      <c r="C20" s="45" t="s">
        <v>25</v>
      </c>
      <c r="D20" s="46">
        <f t="shared" si="0"/>
        <v>10371</v>
      </c>
      <c r="E20" s="47">
        <f>E21+E22</f>
        <v>182</v>
      </c>
      <c r="F20" s="47">
        <f>F21+F22</f>
        <v>575</v>
      </c>
      <c r="G20" s="47">
        <f>G21+G22</f>
        <v>9614</v>
      </c>
      <c r="H20" s="47">
        <f>H21+H22</f>
        <v>0</v>
      </c>
    </row>
    <row r="21" spans="1:8" ht="14.25" customHeight="1">
      <c r="A21" s="48"/>
      <c r="B21" s="50"/>
      <c r="C21" s="45" t="s">
        <v>2</v>
      </c>
      <c r="D21" s="46">
        <f t="shared" si="0"/>
        <v>5855</v>
      </c>
      <c r="E21" s="52">
        <v>121</v>
      </c>
      <c r="F21" s="52">
        <v>372</v>
      </c>
      <c r="G21" s="52">
        <v>5362</v>
      </c>
      <c r="H21" s="53">
        <v>0</v>
      </c>
    </row>
    <row r="22" spans="1:8" ht="14.25" customHeight="1">
      <c r="A22" s="48"/>
      <c r="B22" s="50"/>
      <c r="C22" s="45" t="s">
        <v>3</v>
      </c>
      <c r="D22" s="46">
        <f t="shared" si="0"/>
        <v>4516</v>
      </c>
      <c r="E22" s="52">
        <v>61</v>
      </c>
      <c r="F22" s="52">
        <v>203</v>
      </c>
      <c r="G22" s="52">
        <v>4252</v>
      </c>
      <c r="H22" s="53">
        <v>0</v>
      </c>
    </row>
    <row r="23" spans="1:8" ht="12.75">
      <c r="A23" s="48"/>
      <c r="B23" s="48" t="s">
        <v>31</v>
      </c>
      <c r="C23" s="45" t="s">
        <v>25</v>
      </c>
      <c r="D23" s="46">
        <f t="shared" si="0"/>
        <v>883</v>
      </c>
      <c r="E23" s="47">
        <f>E24+E25</f>
        <v>71</v>
      </c>
      <c r="F23" s="47">
        <f>F24+F25</f>
        <v>133</v>
      </c>
      <c r="G23" s="47">
        <f>G24+G25</f>
        <v>629</v>
      </c>
      <c r="H23" s="47">
        <f>H24+H25</f>
        <v>50</v>
      </c>
    </row>
    <row r="24" spans="1:8" ht="14.25" customHeight="1">
      <c r="A24" s="48"/>
      <c r="B24" s="50"/>
      <c r="C24" s="45" t="s">
        <v>2</v>
      </c>
      <c r="D24" s="46">
        <f t="shared" si="0"/>
        <v>549</v>
      </c>
      <c r="E24" s="52">
        <v>44</v>
      </c>
      <c r="F24" s="52">
        <v>86</v>
      </c>
      <c r="G24" s="52">
        <v>387</v>
      </c>
      <c r="H24" s="53">
        <v>32</v>
      </c>
    </row>
    <row r="25" spans="1:8" ht="14.25" customHeight="1">
      <c r="A25" s="48"/>
      <c r="B25" s="50"/>
      <c r="C25" s="45" t="s">
        <v>3</v>
      </c>
      <c r="D25" s="46">
        <f t="shared" si="0"/>
        <v>334</v>
      </c>
      <c r="E25" s="52">
        <v>27</v>
      </c>
      <c r="F25" s="52">
        <v>47</v>
      </c>
      <c r="G25" s="52">
        <v>242</v>
      </c>
      <c r="H25" s="53">
        <v>18</v>
      </c>
    </row>
    <row r="26" spans="1:8" ht="12.75">
      <c r="A26" s="48"/>
      <c r="B26" s="48" t="s">
        <v>32</v>
      </c>
      <c r="C26" s="45" t="s">
        <v>25</v>
      </c>
      <c r="D26" s="46">
        <f t="shared" si="0"/>
        <v>315</v>
      </c>
      <c r="E26" s="47">
        <f>E27+E28</f>
        <v>44</v>
      </c>
      <c r="F26" s="47">
        <f>F27+F28</f>
        <v>66</v>
      </c>
      <c r="G26" s="47">
        <f>G27+G28</f>
        <v>170</v>
      </c>
      <c r="H26" s="47">
        <f>H27+H28</f>
        <v>35</v>
      </c>
    </row>
    <row r="27" spans="1:8" ht="14.25" customHeight="1">
      <c r="A27" s="48"/>
      <c r="B27" s="50"/>
      <c r="C27" s="45" t="s">
        <v>2</v>
      </c>
      <c r="D27" s="46">
        <f t="shared" si="0"/>
        <v>204</v>
      </c>
      <c r="E27" s="52">
        <v>31</v>
      </c>
      <c r="F27" s="52">
        <v>39</v>
      </c>
      <c r="G27" s="52">
        <v>110</v>
      </c>
      <c r="H27" s="53">
        <v>24</v>
      </c>
    </row>
    <row r="28" spans="1:8" ht="14.25" customHeight="1">
      <c r="A28" s="48"/>
      <c r="B28" s="50"/>
      <c r="C28" s="45" t="s">
        <v>3</v>
      </c>
      <c r="D28" s="46">
        <f t="shared" si="0"/>
        <v>111</v>
      </c>
      <c r="E28" s="52">
        <v>13</v>
      </c>
      <c r="F28" s="52">
        <v>27</v>
      </c>
      <c r="G28" s="52">
        <v>60</v>
      </c>
      <c r="H28" s="53">
        <v>11</v>
      </c>
    </row>
    <row r="29" spans="1:8" ht="12.75">
      <c r="A29" s="48"/>
      <c r="B29" s="48" t="s">
        <v>33</v>
      </c>
      <c r="C29" s="45" t="s">
        <v>25</v>
      </c>
      <c r="D29" s="46">
        <f t="shared" si="0"/>
        <v>127</v>
      </c>
      <c r="E29" s="47">
        <f>E30+E31</f>
        <v>23</v>
      </c>
      <c r="F29" s="47">
        <f>F30+F31</f>
        <v>29</v>
      </c>
      <c r="G29" s="47">
        <f>G30+G31</f>
        <v>66</v>
      </c>
      <c r="H29" s="47">
        <f>H30+H31</f>
        <v>9</v>
      </c>
    </row>
    <row r="30" spans="1:8" ht="14.25" customHeight="1">
      <c r="A30" s="48"/>
      <c r="B30" s="50"/>
      <c r="C30" s="45" t="s">
        <v>2</v>
      </c>
      <c r="D30" s="46">
        <f t="shared" si="0"/>
        <v>83</v>
      </c>
      <c r="E30" s="52">
        <v>14</v>
      </c>
      <c r="F30" s="52">
        <v>21</v>
      </c>
      <c r="G30" s="52">
        <v>43</v>
      </c>
      <c r="H30" s="53">
        <v>5</v>
      </c>
    </row>
    <row r="31" spans="1:8" ht="14.25" customHeight="1">
      <c r="A31" s="48"/>
      <c r="B31" s="50"/>
      <c r="C31" s="45" t="s">
        <v>3</v>
      </c>
      <c r="D31" s="46">
        <f t="shared" si="0"/>
        <v>44</v>
      </c>
      <c r="E31" s="52">
        <v>9</v>
      </c>
      <c r="F31" s="52">
        <v>8</v>
      </c>
      <c r="G31" s="52">
        <v>23</v>
      </c>
      <c r="H31" s="53">
        <v>4</v>
      </c>
    </row>
    <row r="32" spans="1:8" ht="12.75">
      <c r="A32" s="48"/>
      <c r="B32" s="48" t="s">
        <v>34</v>
      </c>
      <c r="C32" s="45" t="s">
        <v>25</v>
      </c>
      <c r="D32" s="46">
        <f t="shared" si="0"/>
        <v>56</v>
      </c>
      <c r="E32" s="47">
        <f>E33+E34</f>
        <v>16</v>
      </c>
      <c r="F32" s="47">
        <f>F33+F34</f>
        <v>12</v>
      </c>
      <c r="G32" s="47">
        <f>G33+G34</f>
        <v>26</v>
      </c>
      <c r="H32" s="47">
        <f>H33+H34</f>
        <v>2</v>
      </c>
    </row>
    <row r="33" spans="1:8" ht="14.25" customHeight="1">
      <c r="A33" s="48"/>
      <c r="B33" s="50"/>
      <c r="C33" s="45" t="s">
        <v>2</v>
      </c>
      <c r="D33" s="46">
        <f t="shared" si="0"/>
        <v>32</v>
      </c>
      <c r="E33" s="52">
        <v>6</v>
      </c>
      <c r="F33" s="52">
        <v>6</v>
      </c>
      <c r="G33" s="52">
        <v>18</v>
      </c>
      <c r="H33" s="53">
        <v>2</v>
      </c>
    </row>
    <row r="34" spans="1:8" ht="14.25" customHeight="1">
      <c r="A34" s="48"/>
      <c r="B34" s="50"/>
      <c r="C34" s="45" t="s">
        <v>3</v>
      </c>
      <c r="D34" s="46">
        <f t="shared" si="0"/>
        <v>24</v>
      </c>
      <c r="E34" s="52">
        <v>10</v>
      </c>
      <c r="F34" s="52">
        <v>6</v>
      </c>
      <c r="G34" s="52">
        <v>8</v>
      </c>
      <c r="H34" s="53">
        <v>0</v>
      </c>
    </row>
    <row r="35" spans="1:8" ht="12.75">
      <c r="A35" s="48"/>
      <c r="B35" s="48" t="s">
        <v>35</v>
      </c>
      <c r="C35" s="45" t="s">
        <v>25</v>
      </c>
      <c r="D35" s="46">
        <f t="shared" si="0"/>
        <v>289</v>
      </c>
      <c r="E35" s="47">
        <f>E36+E37</f>
        <v>85</v>
      </c>
      <c r="F35" s="47">
        <f>F36+F37</f>
        <v>97</v>
      </c>
      <c r="G35" s="47">
        <f>G36+G37</f>
        <v>106</v>
      </c>
      <c r="H35" s="47">
        <f>H36+H37</f>
        <v>1</v>
      </c>
    </row>
    <row r="36" spans="1:8" ht="14.25" customHeight="1">
      <c r="A36" s="48"/>
      <c r="B36" s="50"/>
      <c r="C36" s="45" t="s">
        <v>2</v>
      </c>
      <c r="D36" s="46">
        <f t="shared" si="0"/>
        <v>143</v>
      </c>
      <c r="E36" s="52">
        <v>45</v>
      </c>
      <c r="F36" s="52">
        <v>46</v>
      </c>
      <c r="G36" s="52">
        <v>51</v>
      </c>
      <c r="H36" s="53">
        <v>1</v>
      </c>
    </row>
    <row r="37" spans="1:8" ht="14.25" customHeight="1">
      <c r="A37" s="51"/>
      <c r="B37" s="50"/>
      <c r="C37" s="45" t="s">
        <v>3</v>
      </c>
      <c r="D37" s="46">
        <f t="shared" si="0"/>
        <v>146</v>
      </c>
      <c r="E37" s="52">
        <v>40</v>
      </c>
      <c r="F37" s="52">
        <v>51</v>
      </c>
      <c r="G37" s="52">
        <v>55</v>
      </c>
      <c r="H37" s="55">
        <v>0</v>
      </c>
    </row>
    <row r="38" spans="1:8" ht="12.75">
      <c r="A38" s="32" t="s">
        <v>36</v>
      </c>
      <c r="B38" s="56"/>
      <c r="C38" s="57"/>
      <c r="D38" s="56"/>
      <c r="E38" s="56"/>
      <c r="F38" s="56"/>
      <c r="G38" s="56"/>
      <c r="H38" s="56"/>
    </row>
    <row r="39" spans="1:8" ht="14.25" customHeight="1">
      <c r="A39" s="58"/>
      <c r="B39" s="58"/>
      <c r="C39" s="58"/>
      <c r="D39" s="58"/>
      <c r="E39" s="58"/>
      <c r="F39" s="58"/>
      <c r="G39" s="58"/>
      <c r="H39" s="58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54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49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46">
        <f aca="true" t="shared" si="0" ref="D5:D37">SUM(E5:H5)</f>
        <v>33041</v>
      </c>
      <c r="E5" s="47">
        <f>E6+E7</f>
        <v>10753</v>
      </c>
      <c r="F5" s="47">
        <f>F6+F7</f>
        <v>11355</v>
      </c>
      <c r="G5" s="47">
        <f>G6+G7</f>
        <v>10892</v>
      </c>
      <c r="H5" s="47">
        <f>H6+H7</f>
        <v>41</v>
      </c>
    </row>
    <row r="6" spans="1:8" ht="12.75">
      <c r="A6" s="21"/>
      <c r="B6" s="25"/>
      <c r="C6" s="22" t="s">
        <v>2</v>
      </c>
      <c r="D6" s="46">
        <f t="shared" si="0"/>
        <v>19852</v>
      </c>
      <c r="E6" s="47">
        <f aca="true" t="shared" si="1" ref="E6:H7">E9+E12+E15+E18+E21+E24+E27+E30+E33+E36</f>
        <v>6595</v>
      </c>
      <c r="F6" s="47">
        <f t="shared" si="1"/>
        <v>6812</v>
      </c>
      <c r="G6" s="47">
        <f t="shared" si="1"/>
        <v>6410</v>
      </c>
      <c r="H6" s="47">
        <f t="shared" si="1"/>
        <v>35</v>
      </c>
    </row>
    <row r="7" spans="1:8" ht="12.75">
      <c r="A7" s="21"/>
      <c r="B7" s="25"/>
      <c r="C7" s="22" t="s">
        <v>3</v>
      </c>
      <c r="D7" s="46">
        <f t="shared" si="0"/>
        <v>13189</v>
      </c>
      <c r="E7" s="47">
        <f t="shared" si="1"/>
        <v>4158</v>
      </c>
      <c r="F7" s="47">
        <f t="shared" si="1"/>
        <v>4543</v>
      </c>
      <c r="G7" s="47">
        <f t="shared" si="1"/>
        <v>4482</v>
      </c>
      <c r="H7" s="47">
        <f t="shared" si="1"/>
        <v>6</v>
      </c>
    </row>
    <row r="8" spans="1:8" ht="12.75">
      <c r="A8" s="21"/>
      <c r="B8" s="21" t="s">
        <v>26</v>
      </c>
      <c r="C8" s="22" t="s">
        <v>25</v>
      </c>
      <c r="D8" s="46">
        <f t="shared" si="0"/>
        <v>0</v>
      </c>
      <c r="E8" s="47">
        <f>E9+E10</f>
        <v>0</v>
      </c>
      <c r="F8" s="47">
        <f>F9+F10</f>
        <v>0</v>
      </c>
      <c r="G8" s="47">
        <f>G9+G10</f>
        <v>0</v>
      </c>
      <c r="H8" s="47">
        <f>H9+H10</f>
        <v>0</v>
      </c>
    </row>
    <row r="9" spans="1:10" ht="14.25" customHeight="1">
      <c r="A9" s="21"/>
      <c r="B9" s="26"/>
      <c r="C9" s="22" t="s">
        <v>2</v>
      </c>
      <c r="D9" s="46">
        <f t="shared" si="0"/>
        <v>0</v>
      </c>
      <c r="E9" s="52">
        <v>0</v>
      </c>
      <c r="F9" s="52">
        <v>0</v>
      </c>
      <c r="G9" s="52">
        <v>0</v>
      </c>
      <c r="H9" s="53">
        <v>0</v>
      </c>
      <c r="I9" s="38"/>
      <c r="J9" s="38"/>
    </row>
    <row r="10" spans="1:10" ht="14.25" customHeight="1">
      <c r="A10" s="21"/>
      <c r="B10" s="26"/>
      <c r="C10" s="22" t="s">
        <v>3</v>
      </c>
      <c r="D10" s="46">
        <f t="shared" si="0"/>
        <v>0</v>
      </c>
      <c r="E10" s="52">
        <v>0</v>
      </c>
      <c r="F10" s="52">
        <v>0</v>
      </c>
      <c r="G10" s="52">
        <v>0</v>
      </c>
      <c r="H10" s="53">
        <v>0</v>
      </c>
      <c r="I10" s="38"/>
      <c r="J10" s="38"/>
    </row>
    <row r="11" spans="1:8" ht="12.75">
      <c r="A11" s="21"/>
      <c r="B11" s="21" t="s">
        <v>27</v>
      </c>
      <c r="C11" s="22" t="s">
        <v>25</v>
      </c>
      <c r="D11" s="46">
        <f t="shared" si="0"/>
        <v>43</v>
      </c>
      <c r="E11" s="47">
        <f>E12+E13</f>
        <v>43</v>
      </c>
      <c r="F11" s="47">
        <f>F12+F13</f>
        <v>0</v>
      </c>
      <c r="G11" s="47">
        <f>G12+G13</f>
        <v>0</v>
      </c>
      <c r="H11" s="47">
        <f>H12+H13</f>
        <v>0</v>
      </c>
    </row>
    <row r="12" spans="1:8" ht="14.25" customHeight="1">
      <c r="A12" s="21"/>
      <c r="B12" s="26"/>
      <c r="C12" s="22" t="s">
        <v>2</v>
      </c>
      <c r="D12" s="46">
        <f t="shared" si="0"/>
        <v>29</v>
      </c>
      <c r="E12" s="52">
        <v>29</v>
      </c>
      <c r="F12" s="52">
        <v>0</v>
      </c>
      <c r="G12" s="52">
        <v>0</v>
      </c>
      <c r="H12" s="53">
        <v>0</v>
      </c>
    </row>
    <row r="13" spans="1:8" ht="14.25" customHeight="1">
      <c r="A13" s="21"/>
      <c r="B13" s="26"/>
      <c r="C13" s="22" t="s">
        <v>3</v>
      </c>
      <c r="D13" s="46">
        <f t="shared" si="0"/>
        <v>14</v>
      </c>
      <c r="E13" s="52">
        <v>14</v>
      </c>
      <c r="F13" s="52">
        <v>0</v>
      </c>
      <c r="G13" s="52">
        <v>0</v>
      </c>
      <c r="H13" s="53">
        <v>0</v>
      </c>
    </row>
    <row r="14" spans="1:8" ht="12.75">
      <c r="A14" s="21"/>
      <c r="B14" s="21" t="s">
        <v>28</v>
      </c>
      <c r="C14" s="22" t="s">
        <v>25</v>
      </c>
      <c r="D14" s="46">
        <f t="shared" si="0"/>
        <v>9656</v>
      </c>
      <c r="E14" s="47">
        <f>E15+E16</f>
        <v>9625</v>
      </c>
      <c r="F14" s="47">
        <f>F15+F16</f>
        <v>31</v>
      </c>
      <c r="G14" s="47">
        <f>G15+G16</f>
        <v>0</v>
      </c>
      <c r="H14" s="47">
        <f>H15+H16</f>
        <v>0</v>
      </c>
    </row>
    <row r="15" spans="1:8" ht="14.25" customHeight="1">
      <c r="A15" s="21"/>
      <c r="B15" s="26"/>
      <c r="C15" s="22" t="s">
        <v>2</v>
      </c>
      <c r="D15" s="46">
        <f t="shared" si="0"/>
        <v>5857</v>
      </c>
      <c r="E15" s="52">
        <v>5838</v>
      </c>
      <c r="F15" s="52">
        <v>19</v>
      </c>
      <c r="G15" s="52">
        <v>0</v>
      </c>
      <c r="H15" s="53">
        <v>0</v>
      </c>
    </row>
    <row r="16" spans="1:8" ht="14.25" customHeight="1">
      <c r="A16" s="21"/>
      <c r="B16" s="26"/>
      <c r="C16" s="22" t="s">
        <v>3</v>
      </c>
      <c r="D16" s="46">
        <f t="shared" si="0"/>
        <v>3799</v>
      </c>
      <c r="E16" s="52">
        <v>3787</v>
      </c>
      <c r="F16" s="52">
        <v>12</v>
      </c>
      <c r="G16" s="52">
        <v>0</v>
      </c>
      <c r="H16" s="53">
        <v>0</v>
      </c>
    </row>
    <row r="17" spans="1:8" ht="12.75">
      <c r="A17" s="21"/>
      <c r="B17" s="21" t="s">
        <v>29</v>
      </c>
      <c r="C17" s="22" t="s">
        <v>25</v>
      </c>
      <c r="D17" s="46">
        <f t="shared" si="0"/>
        <v>11043</v>
      </c>
      <c r="E17" s="47">
        <f>E18+E19</f>
        <v>697</v>
      </c>
      <c r="F17" s="47">
        <f>F18+F19</f>
        <v>10297</v>
      </c>
      <c r="G17" s="47">
        <f>G18+G19</f>
        <v>49</v>
      </c>
      <c r="H17" s="47">
        <f>H18+H19</f>
        <v>0</v>
      </c>
    </row>
    <row r="18" spans="1:8" ht="14.25" customHeight="1">
      <c r="A18" s="21"/>
      <c r="B18" s="26"/>
      <c r="C18" s="22" t="s">
        <v>2</v>
      </c>
      <c r="D18" s="46">
        <f t="shared" si="0"/>
        <v>6624</v>
      </c>
      <c r="E18" s="52">
        <v>469</v>
      </c>
      <c r="F18" s="52">
        <v>6129</v>
      </c>
      <c r="G18" s="52">
        <v>26</v>
      </c>
      <c r="H18" s="53">
        <v>0</v>
      </c>
    </row>
    <row r="19" spans="1:8" ht="14.25" customHeight="1">
      <c r="A19" s="21"/>
      <c r="B19" s="26"/>
      <c r="C19" s="22" t="s">
        <v>3</v>
      </c>
      <c r="D19" s="46">
        <f t="shared" si="0"/>
        <v>4419</v>
      </c>
      <c r="E19" s="52">
        <v>228</v>
      </c>
      <c r="F19" s="52">
        <v>4168</v>
      </c>
      <c r="G19" s="52">
        <v>23</v>
      </c>
      <c r="H19" s="53">
        <v>0</v>
      </c>
    </row>
    <row r="20" spans="1:8" ht="12.75">
      <c r="A20" s="21"/>
      <c r="B20" s="21" t="s">
        <v>30</v>
      </c>
      <c r="C20" s="22" t="s">
        <v>25</v>
      </c>
      <c r="D20" s="46">
        <f t="shared" si="0"/>
        <v>10747</v>
      </c>
      <c r="E20" s="47">
        <f>E21+E22</f>
        <v>180</v>
      </c>
      <c r="F20" s="47">
        <f>F21+F22</f>
        <v>694</v>
      </c>
      <c r="G20" s="47">
        <f>G21+G22</f>
        <v>9873</v>
      </c>
      <c r="H20" s="47">
        <f>H21+H22</f>
        <v>0</v>
      </c>
    </row>
    <row r="21" spans="1:8" ht="14.25" customHeight="1">
      <c r="A21" s="21"/>
      <c r="B21" s="26"/>
      <c r="C21" s="22" t="s">
        <v>2</v>
      </c>
      <c r="D21" s="46">
        <f t="shared" si="0"/>
        <v>6359</v>
      </c>
      <c r="E21" s="52">
        <v>132</v>
      </c>
      <c r="F21" s="52">
        <v>467</v>
      </c>
      <c r="G21" s="52">
        <v>5760</v>
      </c>
      <c r="H21" s="53">
        <v>0</v>
      </c>
    </row>
    <row r="22" spans="1:8" ht="14.25" customHeight="1">
      <c r="A22" s="21"/>
      <c r="B22" s="26"/>
      <c r="C22" s="22" t="s">
        <v>3</v>
      </c>
      <c r="D22" s="46">
        <f t="shared" si="0"/>
        <v>4388</v>
      </c>
      <c r="E22" s="52">
        <v>48</v>
      </c>
      <c r="F22" s="52">
        <v>227</v>
      </c>
      <c r="G22" s="52">
        <v>4113</v>
      </c>
      <c r="H22" s="53">
        <v>0</v>
      </c>
    </row>
    <row r="23" spans="1:8" ht="12.75">
      <c r="A23" s="21"/>
      <c r="B23" s="21" t="s">
        <v>31</v>
      </c>
      <c r="C23" s="22" t="s">
        <v>25</v>
      </c>
      <c r="D23" s="46">
        <f t="shared" si="0"/>
        <v>918</v>
      </c>
      <c r="E23" s="47">
        <f>E24+E25</f>
        <v>67</v>
      </c>
      <c r="F23" s="47">
        <f>F24+F25</f>
        <v>151</v>
      </c>
      <c r="G23" s="47">
        <f>G24+G25</f>
        <v>678</v>
      </c>
      <c r="H23" s="47">
        <f>H24+H25</f>
        <v>22</v>
      </c>
    </row>
    <row r="24" spans="1:8" ht="14.25" customHeight="1">
      <c r="A24" s="21"/>
      <c r="B24" s="26"/>
      <c r="C24" s="22" t="s">
        <v>2</v>
      </c>
      <c r="D24" s="46">
        <f t="shared" si="0"/>
        <v>620</v>
      </c>
      <c r="E24" s="52">
        <v>47</v>
      </c>
      <c r="F24" s="52">
        <v>93</v>
      </c>
      <c r="G24" s="52">
        <v>461</v>
      </c>
      <c r="H24" s="53">
        <v>19</v>
      </c>
    </row>
    <row r="25" spans="1:8" ht="14.25" customHeight="1">
      <c r="A25" s="21"/>
      <c r="B25" s="26"/>
      <c r="C25" s="22" t="s">
        <v>3</v>
      </c>
      <c r="D25" s="46">
        <f t="shared" si="0"/>
        <v>298</v>
      </c>
      <c r="E25" s="52">
        <v>20</v>
      </c>
      <c r="F25" s="52">
        <v>58</v>
      </c>
      <c r="G25" s="52">
        <v>217</v>
      </c>
      <c r="H25" s="53">
        <v>3</v>
      </c>
    </row>
    <row r="26" spans="1:8" ht="12.75">
      <c r="A26" s="21"/>
      <c r="B26" s="21" t="s">
        <v>32</v>
      </c>
      <c r="C26" s="22" t="s">
        <v>25</v>
      </c>
      <c r="D26" s="46">
        <f t="shared" si="0"/>
        <v>229</v>
      </c>
      <c r="E26" s="47">
        <f>E27+E28</f>
        <v>27</v>
      </c>
      <c r="F26" s="47">
        <f>F27+F28</f>
        <v>52</v>
      </c>
      <c r="G26" s="47">
        <f>G27+G28</f>
        <v>136</v>
      </c>
      <c r="H26" s="47">
        <f>H27+H28</f>
        <v>14</v>
      </c>
    </row>
    <row r="27" spans="1:8" ht="14.25" customHeight="1">
      <c r="A27" s="21"/>
      <c r="B27" s="26"/>
      <c r="C27" s="22" t="s">
        <v>2</v>
      </c>
      <c r="D27" s="46">
        <f t="shared" si="0"/>
        <v>140</v>
      </c>
      <c r="E27" s="52">
        <v>16</v>
      </c>
      <c r="F27" s="52">
        <v>28</v>
      </c>
      <c r="G27" s="52">
        <v>85</v>
      </c>
      <c r="H27" s="53">
        <v>11</v>
      </c>
    </row>
    <row r="28" spans="1:8" ht="14.25" customHeight="1">
      <c r="A28" s="21"/>
      <c r="B28" s="26"/>
      <c r="C28" s="22" t="s">
        <v>3</v>
      </c>
      <c r="D28" s="23">
        <f t="shared" si="0"/>
        <v>89</v>
      </c>
      <c r="E28" s="37">
        <v>11</v>
      </c>
      <c r="F28" s="37">
        <v>24</v>
      </c>
      <c r="G28" s="37">
        <v>51</v>
      </c>
      <c r="H28" s="38">
        <v>3</v>
      </c>
    </row>
    <row r="29" spans="1:8" ht="12.75">
      <c r="A29" s="21"/>
      <c r="B29" s="21" t="s">
        <v>33</v>
      </c>
      <c r="C29" s="22" t="s">
        <v>25</v>
      </c>
      <c r="D29" s="23">
        <f t="shared" si="0"/>
        <v>99</v>
      </c>
      <c r="E29" s="24">
        <f>E30+E31</f>
        <v>24</v>
      </c>
      <c r="F29" s="24">
        <f>F30+F31</f>
        <v>27</v>
      </c>
      <c r="G29" s="24">
        <f>G30+G31</f>
        <v>45</v>
      </c>
      <c r="H29" s="24">
        <f>H30+H31</f>
        <v>3</v>
      </c>
    </row>
    <row r="30" spans="1:8" ht="14.25" customHeight="1">
      <c r="A30" s="21"/>
      <c r="B30" s="26"/>
      <c r="C30" s="22" t="s">
        <v>2</v>
      </c>
      <c r="D30" s="23">
        <f t="shared" si="0"/>
        <v>63</v>
      </c>
      <c r="E30" s="37">
        <v>19</v>
      </c>
      <c r="F30" s="37">
        <v>18</v>
      </c>
      <c r="G30" s="37">
        <v>23</v>
      </c>
      <c r="H30" s="38">
        <v>3</v>
      </c>
    </row>
    <row r="31" spans="1:8" ht="14.25" customHeight="1">
      <c r="A31" s="21"/>
      <c r="B31" s="26"/>
      <c r="C31" s="22" t="s">
        <v>3</v>
      </c>
      <c r="D31" s="23">
        <f t="shared" si="0"/>
        <v>36</v>
      </c>
      <c r="E31" s="37">
        <v>5</v>
      </c>
      <c r="F31" s="37">
        <v>9</v>
      </c>
      <c r="G31" s="37">
        <v>22</v>
      </c>
      <c r="H31" s="38">
        <v>0</v>
      </c>
    </row>
    <row r="32" spans="1:8" ht="12.75">
      <c r="A32" s="21"/>
      <c r="B32" s="21" t="s">
        <v>34</v>
      </c>
      <c r="C32" s="22" t="s">
        <v>25</v>
      </c>
      <c r="D32" s="23">
        <f t="shared" si="0"/>
        <v>52</v>
      </c>
      <c r="E32" s="24">
        <f>E33+E34</f>
        <v>8</v>
      </c>
      <c r="F32" s="24">
        <f>F33+F34</f>
        <v>23</v>
      </c>
      <c r="G32" s="24">
        <f>G33+G34</f>
        <v>21</v>
      </c>
      <c r="H32" s="24">
        <f>H33+H34</f>
        <v>0</v>
      </c>
    </row>
    <row r="33" spans="1:8" ht="14.25" customHeight="1">
      <c r="A33" s="21"/>
      <c r="B33" s="26"/>
      <c r="C33" s="22" t="s">
        <v>2</v>
      </c>
      <c r="D33" s="23">
        <f t="shared" si="0"/>
        <v>39</v>
      </c>
      <c r="E33" s="37">
        <v>6</v>
      </c>
      <c r="F33" s="37">
        <v>17</v>
      </c>
      <c r="G33" s="37">
        <v>16</v>
      </c>
      <c r="H33" s="38">
        <v>0</v>
      </c>
    </row>
    <row r="34" spans="1:8" ht="14.25" customHeight="1">
      <c r="A34" s="21"/>
      <c r="B34" s="26"/>
      <c r="C34" s="22" t="s">
        <v>3</v>
      </c>
      <c r="D34" s="23">
        <f t="shared" si="0"/>
        <v>13</v>
      </c>
      <c r="E34" s="37">
        <v>2</v>
      </c>
      <c r="F34" s="37">
        <v>6</v>
      </c>
      <c r="G34" s="37">
        <v>5</v>
      </c>
      <c r="H34" s="38">
        <v>0</v>
      </c>
    </row>
    <row r="35" spans="1:8" ht="12.75">
      <c r="A35" s="21"/>
      <c r="B35" s="21" t="s">
        <v>35</v>
      </c>
      <c r="C35" s="22" t="s">
        <v>25</v>
      </c>
      <c r="D35" s="23">
        <f t="shared" si="0"/>
        <v>254</v>
      </c>
      <c r="E35" s="24">
        <f>E36+E37</f>
        <v>82</v>
      </c>
      <c r="F35" s="24">
        <f>F36+F37</f>
        <v>80</v>
      </c>
      <c r="G35" s="24">
        <f>G36+G37</f>
        <v>90</v>
      </c>
      <c r="H35" s="24">
        <f>H36+H37</f>
        <v>2</v>
      </c>
    </row>
    <row r="36" spans="1:8" ht="14.25" customHeight="1">
      <c r="A36" s="21"/>
      <c r="B36" s="26"/>
      <c r="C36" s="22" t="s">
        <v>2</v>
      </c>
      <c r="D36" s="23">
        <f t="shared" si="0"/>
        <v>121</v>
      </c>
      <c r="E36" s="37">
        <v>39</v>
      </c>
      <c r="F36" s="37">
        <v>41</v>
      </c>
      <c r="G36" s="37">
        <v>39</v>
      </c>
      <c r="H36" s="38">
        <v>2</v>
      </c>
    </row>
    <row r="37" spans="1:8" ht="14.25" customHeight="1">
      <c r="A37" s="31"/>
      <c r="B37" s="26"/>
      <c r="C37" s="22" t="s">
        <v>3</v>
      </c>
      <c r="D37" s="23">
        <f t="shared" si="0"/>
        <v>133</v>
      </c>
      <c r="E37" s="37">
        <v>43</v>
      </c>
      <c r="F37" s="37">
        <v>39</v>
      </c>
      <c r="G37" s="37">
        <v>51</v>
      </c>
      <c r="H37" s="39">
        <v>0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55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49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23">
        <f aca="true" t="shared" si="0" ref="D5:D37">SUM(E5:H5)</f>
        <v>31079</v>
      </c>
      <c r="E5" s="24">
        <f>E6+E7</f>
        <v>10344</v>
      </c>
      <c r="F5" s="24">
        <f>F6+F7</f>
        <v>9841</v>
      </c>
      <c r="G5" s="24">
        <f>G6+G7</f>
        <v>10784</v>
      </c>
      <c r="H5" s="24">
        <f>H6+H7</f>
        <v>110</v>
      </c>
    </row>
    <row r="6" spans="1:8" ht="12.75">
      <c r="A6" s="21"/>
      <c r="B6" s="25"/>
      <c r="C6" s="22" t="s">
        <v>2</v>
      </c>
      <c r="D6" s="23">
        <f t="shared" si="0"/>
        <v>18734</v>
      </c>
      <c r="E6" s="24">
        <f aca="true" t="shared" si="1" ref="E6:H7">E9+E12+E15+E18+E21+E24+E27+E30+E33+E36</f>
        <v>6285</v>
      </c>
      <c r="F6" s="24">
        <f t="shared" si="1"/>
        <v>5933</v>
      </c>
      <c r="G6" s="24">
        <f t="shared" si="1"/>
        <v>6428</v>
      </c>
      <c r="H6" s="24">
        <f t="shared" si="1"/>
        <v>88</v>
      </c>
    </row>
    <row r="7" spans="1:8" ht="12.75">
      <c r="A7" s="21"/>
      <c r="B7" s="25"/>
      <c r="C7" s="22" t="s">
        <v>3</v>
      </c>
      <c r="D7" s="23">
        <f t="shared" si="0"/>
        <v>12345</v>
      </c>
      <c r="E7" s="24">
        <f t="shared" si="1"/>
        <v>4059</v>
      </c>
      <c r="F7" s="24">
        <f t="shared" si="1"/>
        <v>3908</v>
      </c>
      <c r="G7" s="24">
        <f t="shared" si="1"/>
        <v>4356</v>
      </c>
      <c r="H7" s="24">
        <f t="shared" si="1"/>
        <v>22</v>
      </c>
    </row>
    <row r="8" spans="1:8" ht="12.75">
      <c r="A8" s="21"/>
      <c r="B8" s="21" t="s">
        <v>26</v>
      </c>
      <c r="C8" s="22" t="s">
        <v>25</v>
      </c>
      <c r="D8" s="23">
        <f t="shared" si="0"/>
        <v>0</v>
      </c>
      <c r="E8" s="24">
        <f>E9+E10</f>
        <v>0</v>
      </c>
      <c r="F8" s="24">
        <f>F9+F10</f>
        <v>0</v>
      </c>
      <c r="G8" s="24">
        <f>G9+G10</f>
        <v>0</v>
      </c>
      <c r="H8" s="24">
        <f>H9+H10</f>
        <v>0</v>
      </c>
    </row>
    <row r="9" spans="1:10" ht="14.25" customHeight="1">
      <c r="A9" s="21"/>
      <c r="B9" s="26"/>
      <c r="C9" s="22" t="s">
        <v>2</v>
      </c>
      <c r="D9" s="23">
        <f t="shared" si="0"/>
        <v>0</v>
      </c>
      <c r="E9" s="37">
        <v>0</v>
      </c>
      <c r="F9" s="37">
        <v>0</v>
      </c>
      <c r="G9" s="37">
        <v>0</v>
      </c>
      <c r="H9" s="38">
        <v>0</v>
      </c>
      <c r="I9" s="38"/>
      <c r="J9" s="38"/>
    </row>
    <row r="10" spans="1:10" ht="14.25" customHeight="1">
      <c r="A10" s="21"/>
      <c r="B10" s="26"/>
      <c r="C10" s="22" t="s">
        <v>3</v>
      </c>
      <c r="D10" s="23">
        <f t="shared" si="0"/>
        <v>0</v>
      </c>
      <c r="E10" s="37">
        <v>0</v>
      </c>
      <c r="F10" s="37">
        <v>0</v>
      </c>
      <c r="G10" s="37">
        <v>0</v>
      </c>
      <c r="H10" s="38">
        <v>0</v>
      </c>
      <c r="I10" s="38"/>
      <c r="J10" s="38"/>
    </row>
    <row r="11" spans="1:8" ht="12.75">
      <c r="A11" s="21"/>
      <c r="B11" s="21" t="s">
        <v>27</v>
      </c>
      <c r="C11" s="22" t="s">
        <v>25</v>
      </c>
      <c r="D11" s="23">
        <f t="shared" si="0"/>
        <v>93</v>
      </c>
      <c r="E11" s="24">
        <f>E12+E13</f>
        <v>93</v>
      </c>
      <c r="F11" s="24">
        <f>F12+F13</f>
        <v>0</v>
      </c>
      <c r="G11" s="24">
        <f>G12+G13</f>
        <v>0</v>
      </c>
      <c r="H11" s="24">
        <f>H12+H13</f>
        <v>0</v>
      </c>
    </row>
    <row r="12" spans="1:8" ht="14.25" customHeight="1">
      <c r="A12" s="21"/>
      <c r="B12" s="26"/>
      <c r="C12" s="22" t="s">
        <v>2</v>
      </c>
      <c r="D12" s="23">
        <f t="shared" si="0"/>
        <v>57</v>
      </c>
      <c r="E12" s="37">
        <v>57</v>
      </c>
      <c r="F12" s="37">
        <v>0</v>
      </c>
      <c r="G12" s="37">
        <v>0</v>
      </c>
      <c r="H12" s="38">
        <v>0</v>
      </c>
    </row>
    <row r="13" spans="1:8" ht="14.25" customHeight="1">
      <c r="A13" s="21"/>
      <c r="B13" s="26"/>
      <c r="C13" s="22" t="s">
        <v>3</v>
      </c>
      <c r="D13" s="23">
        <f t="shared" si="0"/>
        <v>36</v>
      </c>
      <c r="E13" s="37">
        <v>36</v>
      </c>
      <c r="F13" s="37">
        <v>0</v>
      </c>
      <c r="G13" s="37">
        <v>0</v>
      </c>
      <c r="H13" s="38">
        <v>0</v>
      </c>
    </row>
    <row r="14" spans="1:8" ht="12.75">
      <c r="A14" s="21"/>
      <c r="B14" s="21" t="s">
        <v>28</v>
      </c>
      <c r="C14" s="22" t="s">
        <v>25</v>
      </c>
      <c r="D14" s="23">
        <f t="shared" si="0"/>
        <v>9331</v>
      </c>
      <c r="E14" s="24">
        <f>E15+E16</f>
        <v>9239</v>
      </c>
      <c r="F14" s="24">
        <f>F15+F16</f>
        <v>92</v>
      </c>
      <c r="G14" s="24">
        <f>G15+G16</f>
        <v>0</v>
      </c>
      <c r="H14" s="24">
        <f>H15+H16</f>
        <v>0</v>
      </c>
    </row>
    <row r="15" spans="1:8" ht="14.25" customHeight="1">
      <c r="A15" s="21"/>
      <c r="B15" s="26"/>
      <c r="C15" s="22" t="s">
        <v>2</v>
      </c>
      <c r="D15" s="23">
        <f t="shared" si="0"/>
        <v>5609</v>
      </c>
      <c r="E15" s="37">
        <v>5553</v>
      </c>
      <c r="F15" s="37">
        <v>56</v>
      </c>
      <c r="G15" s="37">
        <v>0</v>
      </c>
      <c r="H15" s="38">
        <v>0</v>
      </c>
    </row>
    <row r="16" spans="1:8" ht="14.25" customHeight="1">
      <c r="A16" s="21"/>
      <c r="B16" s="26"/>
      <c r="C16" s="22" t="s">
        <v>3</v>
      </c>
      <c r="D16" s="23">
        <f t="shared" si="0"/>
        <v>3722</v>
      </c>
      <c r="E16" s="37">
        <v>3686</v>
      </c>
      <c r="F16" s="37">
        <v>36</v>
      </c>
      <c r="G16" s="37">
        <v>0</v>
      </c>
      <c r="H16" s="38">
        <v>0</v>
      </c>
    </row>
    <row r="17" spans="1:8" ht="12.75">
      <c r="A17" s="21"/>
      <c r="B17" s="21" t="s">
        <v>29</v>
      </c>
      <c r="C17" s="22" t="s">
        <v>25</v>
      </c>
      <c r="D17" s="23">
        <f t="shared" si="0"/>
        <v>9486</v>
      </c>
      <c r="E17" s="24">
        <f>E18+E19</f>
        <v>580</v>
      </c>
      <c r="F17" s="24">
        <f>F18+F19</f>
        <v>8819</v>
      </c>
      <c r="G17" s="24">
        <f>G18+G19</f>
        <v>87</v>
      </c>
      <c r="H17" s="24">
        <f>H18+H19</f>
        <v>0</v>
      </c>
    </row>
    <row r="18" spans="1:8" ht="14.25" customHeight="1">
      <c r="A18" s="21"/>
      <c r="B18" s="26"/>
      <c r="C18" s="22" t="s">
        <v>2</v>
      </c>
      <c r="D18" s="23">
        <f t="shared" si="0"/>
        <v>5754</v>
      </c>
      <c r="E18" s="37">
        <v>410</v>
      </c>
      <c r="F18" s="37">
        <v>5289</v>
      </c>
      <c r="G18" s="37">
        <v>55</v>
      </c>
      <c r="H18" s="38">
        <v>0</v>
      </c>
    </row>
    <row r="19" spans="1:8" ht="14.25" customHeight="1">
      <c r="A19" s="21"/>
      <c r="B19" s="26"/>
      <c r="C19" s="22" t="s">
        <v>3</v>
      </c>
      <c r="D19" s="23">
        <f t="shared" si="0"/>
        <v>3732</v>
      </c>
      <c r="E19" s="37">
        <v>170</v>
      </c>
      <c r="F19" s="37">
        <v>3530</v>
      </c>
      <c r="G19" s="37">
        <v>32</v>
      </c>
      <c r="H19" s="38">
        <v>0</v>
      </c>
    </row>
    <row r="20" spans="1:8" ht="12.75">
      <c r="A20" s="21"/>
      <c r="B20" s="21" t="s">
        <v>30</v>
      </c>
      <c r="C20" s="22" t="s">
        <v>25</v>
      </c>
      <c r="D20" s="23">
        <f t="shared" si="0"/>
        <v>10587</v>
      </c>
      <c r="E20" s="24">
        <f>E21+E22</f>
        <v>201</v>
      </c>
      <c r="F20" s="24">
        <f>F21+F22</f>
        <v>646</v>
      </c>
      <c r="G20" s="24">
        <f>G21+G22</f>
        <v>9738</v>
      </c>
      <c r="H20" s="24">
        <f>H21+H22</f>
        <v>2</v>
      </c>
    </row>
    <row r="21" spans="1:8" ht="14.25" customHeight="1">
      <c r="A21" s="21"/>
      <c r="B21" s="26"/>
      <c r="C21" s="22" t="s">
        <v>2</v>
      </c>
      <c r="D21" s="23">
        <f t="shared" si="0"/>
        <v>6311</v>
      </c>
      <c r="E21" s="37">
        <v>138</v>
      </c>
      <c r="F21" s="37">
        <v>412</v>
      </c>
      <c r="G21" s="37">
        <v>5760</v>
      </c>
      <c r="H21" s="38">
        <v>1</v>
      </c>
    </row>
    <row r="22" spans="1:8" ht="14.25" customHeight="1">
      <c r="A22" s="21"/>
      <c r="B22" s="26"/>
      <c r="C22" s="22" t="s">
        <v>3</v>
      </c>
      <c r="D22" s="23">
        <f t="shared" si="0"/>
        <v>4276</v>
      </c>
      <c r="E22" s="37">
        <v>63</v>
      </c>
      <c r="F22" s="37">
        <v>234</v>
      </c>
      <c r="G22" s="37">
        <v>3978</v>
      </c>
      <c r="H22" s="38">
        <v>1</v>
      </c>
    </row>
    <row r="23" spans="1:8" ht="12.75">
      <c r="A23" s="21"/>
      <c r="B23" s="21" t="s">
        <v>31</v>
      </c>
      <c r="C23" s="22" t="s">
        <v>25</v>
      </c>
      <c r="D23" s="23">
        <f t="shared" si="0"/>
        <v>957</v>
      </c>
      <c r="E23" s="24">
        <f>E24+E25</f>
        <v>86</v>
      </c>
      <c r="F23" s="24">
        <f>F24+F25</f>
        <v>148</v>
      </c>
      <c r="G23" s="24">
        <f>G24+G25</f>
        <v>658</v>
      </c>
      <c r="H23" s="24">
        <f>H24+H25</f>
        <v>65</v>
      </c>
    </row>
    <row r="24" spans="1:8" ht="14.25" customHeight="1">
      <c r="A24" s="21"/>
      <c r="B24" s="26"/>
      <c r="C24" s="22" t="s">
        <v>2</v>
      </c>
      <c r="D24" s="23">
        <f t="shared" si="0"/>
        <v>649</v>
      </c>
      <c r="E24" s="37">
        <v>58</v>
      </c>
      <c r="F24" s="37">
        <v>97</v>
      </c>
      <c r="G24" s="37">
        <v>441</v>
      </c>
      <c r="H24" s="38">
        <v>53</v>
      </c>
    </row>
    <row r="25" spans="1:8" ht="14.25" customHeight="1">
      <c r="A25" s="21"/>
      <c r="B25" s="26"/>
      <c r="C25" s="22" t="s">
        <v>3</v>
      </c>
      <c r="D25" s="23">
        <f t="shared" si="0"/>
        <v>308</v>
      </c>
      <c r="E25" s="37">
        <v>28</v>
      </c>
      <c r="F25" s="37">
        <v>51</v>
      </c>
      <c r="G25" s="37">
        <v>217</v>
      </c>
      <c r="H25" s="38">
        <v>12</v>
      </c>
    </row>
    <row r="26" spans="1:8" ht="12.75">
      <c r="A26" s="21"/>
      <c r="B26" s="21" t="s">
        <v>32</v>
      </c>
      <c r="C26" s="22" t="s">
        <v>25</v>
      </c>
      <c r="D26" s="23">
        <f t="shared" si="0"/>
        <v>246</v>
      </c>
      <c r="E26" s="24">
        <f>E27+E28</f>
        <v>30</v>
      </c>
      <c r="F26" s="24">
        <f>F27+F28</f>
        <v>42</v>
      </c>
      <c r="G26" s="24">
        <f>G27+G28</f>
        <v>140</v>
      </c>
      <c r="H26" s="24">
        <f>H27+H28</f>
        <v>34</v>
      </c>
    </row>
    <row r="27" spans="1:8" ht="14.25" customHeight="1">
      <c r="A27" s="21"/>
      <c r="B27" s="26"/>
      <c r="C27" s="22" t="s">
        <v>2</v>
      </c>
      <c r="D27" s="23">
        <f t="shared" si="0"/>
        <v>153</v>
      </c>
      <c r="E27" s="37">
        <v>17</v>
      </c>
      <c r="F27" s="37">
        <v>27</v>
      </c>
      <c r="G27" s="37">
        <v>84</v>
      </c>
      <c r="H27" s="38">
        <v>25</v>
      </c>
    </row>
    <row r="28" spans="1:8" ht="14.25" customHeight="1">
      <c r="A28" s="21"/>
      <c r="B28" s="26"/>
      <c r="C28" s="22" t="s">
        <v>3</v>
      </c>
      <c r="D28" s="23">
        <f t="shared" si="0"/>
        <v>93</v>
      </c>
      <c r="E28" s="37">
        <v>13</v>
      </c>
      <c r="F28" s="37">
        <v>15</v>
      </c>
      <c r="G28" s="37">
        <v>56</v>
      </c>
      <c r="H28" s="38">
        <v>9</v>
      </c>
    </row>
    <row r="29" spans="1:8" ht="12.75">
      <c r="A29" s="21"/>
      <c r="B29" s="21" t="s">
        <v>33</v>
      </c>
      <c r="C29" s="22" t="s">
        <v>25</v>
      </c>
      <c r="D29" s="23">
        <f t="shared" si="0"/>
        <v>95</v>
      </c>
      <c r="E29" s="24">
        <f>E30+E31</f>
        <v>17</v>
      </c>
      <c r="F29" s="24">
        <f>F30+F31</f>
        <v>20</v>
      </c>
      <c r="G29" s="24">
        <f>G30+G31</f>
        <v>50</v>
      </c>
      <c r="H29" s="24">
        <f>H30+H31</f>
        <v>8</v>
      </c>
    </row>
    <row r="30" spans="1:8" ht="14.25" customHeight="1">
      <c r="A30" s="21"/>
      <c r="B30" s="26"/>
      <c r="C30" s="22" t="s">
        <v>2</v>
      </c>
      <c r="D30" s="23">
        <f t="shared" si="0"/>
        <v>58</v>
      </c>
      <c r="E30" s="37">
        <v>14</v>
      </c>
      <c r="F30" s="37">
        <v>12</v>
      </c>
      <c r="G30" s="37">
        <v>24</v>
      </c>
      <c r="H30" s="38">
        <v>8</v>
      </c>
    </row>
    <row r="31" spans="1:8" ht="14.25" customHeight="1">
      <c r="A31" s="21"/>
      <c r="B31" s="26"/>
      <c r="C31" s="22" t="s">
        <v>3</v>
      </c>
      <c r="D31" s="23">
        <f t="shared" si="0"/>
        <v>37</v>
      </c>
      <c r="E31" s="37">
        <v>3</v>
      </c>
      <c r="F31" s="37">
        <v>8</v>
      </c>
      <c r="G31" s="37">
        <v>26</v>
      </c>
      <c r="H31" s="38">
        <v>0</v>
      </c>
    </row>
    <row r="32" spans="1:8" ht="12.75">
      <c r="A32" s="21"/>
      <c r="B32" s="21" t="s">
        <v>34</v>
      </c>
      <c r="C32" s="22" t="s">
        <v>25</v>
      </c>
      <c r="D32" s="23">
        <f t="shared" si="0"/>
        <v>55</v>
      </c>
      <c r="E32" s="24">
        <f>E33+E34</f>
        <v>15</v>
      </c>
      <c r="F32" s="24">
        <f>F33+F34</f>
        <v>15</v>
      </c>
      <c r="G32" s="24">
        <f>G33+G34</f>
        <v>25</v>
      </c>
      <c r="H32" s="24">
        <f>H33+H34</f>
        <v>0</v>
      </c>
    </row>
    <row r="33" spans="1:8" ht="14.25" customHeight="1">
      <c r="A33" s="21"/>
      <c r="B33" s="26"/>
      <c r="C33" s="22" t="s">
        <v>2</v>
      </c>
      <c r="D33" s="23">
        <f t="shared" si="0"/>
        <v>41</v>
      </c>
      <c r="E33" s="37">
        <v>9</v>
      </c>
      <c r="F33" s="37">
        <v>11</v>
      </c>
      <c r="G33" s="37">
        <v>21</v>
      </c>
      <c r="H33" s="38">
        <v>0</v>
      </c>
    </row>
    <row r="34" spans="1:8" ht="14.25" customHeight="1">
      <c r="A34" s="21"/>
      <c r="B34" s="26"/>
      <c r="C34" s="22" t="s">
        <v>3</v>
      </c>
      <c r="D34" s="23">
        <f t="shared" si="0"/>
        <v>14</v>
      </c>
      <c r="E34" s="37">
        <v>6</v>
      </c>
      <c r="F34" s="37">
        <v>4</v>
      </c>
      <c r="G34" s="37">
        <v>4</v>
      </c>
      <c r="H34" s="38">
        <v>0</v>
      </c>
    </row>
    <row r="35" spans="1:8" ht="12.75">
      <c r="A35" s="21"/>
      <c r="B35" s="21" t="s">
        <v>35</v>
      </c>
      <c r="C35" s="22" t="s">
        <v>25</v>
      </c>
      <c r="D35" s="23">
        <f t="shared" si="0"/>
        <v>229</v>
      </c>
      <c r="E35" s="24">
        <f>E36+E37</f>
        <v>83</v>
      </c>
      <c r="F35" s="24">
        <f>F36+F37</f>
        <v>59</v>
      </c>
      <c r="G35" s="24">
        <f>G36+G37</f>
        <v>86</v>
      </c>
      <c r="H35" s="24">
        <f>H36+H37</f>
        <v>1</v>
      </c>
    </row>
    <row r="36" spans="1:8" ht="14.25" customHeight="1">
      <c r="A36" s="21"/>
      <c r="B36" s="26"/>
      <c r="C36" s="22" t="s">
        <v>2</v>
      </c>
      <c r="D36" s="23">
        <f t="shared" si="0"/>
        <v>102</v>
      </c>
      <c r="E36" s="37">
        <v>29</v>
      </c>
      <c r="F36" s="37">
        <v>29</v>
      </c>
      <c r="G36" s="37">
        <v>43</v>
      </c>
      <c r="H36" s="38">
        <v>1</v>
      </c>
    </row>
    <row r="37" spans="1:8" ht="14.25" customHeight="1">
      <c r="A37" s="31"/>
      <c r="B37" s="26"/>
      <c r="C37" s="22" t="s">
        <v>3</v>
      </c>
      <c r="D37" s="23">
        <f t="shared" si="0"/>
        <v>127</v>
      </c>
      <c r="E37" s="37">
        <v>54</v>
      </c>
      <c r="F37" s="37">
        <v>30</v>
      </c>
      <c r="G37" s="37">
        <v>43</v>
      </c>
      <c r="H37" s="39">
        <v>0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56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49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23">
        <f aca="true" t="shared" si="0" ref="D5:D37">SUM(E5:H5)</f>
        <v>28451</v>
      </c>
      <c r="E5" s="24">
        <f>E6+E7</f>
        <v>9658</v>
      </c>
      <c r="F5" s="24">
        <f>F6+F7</f>
        <v>9344</v>
      </c>
      <c r="G5" s="24">
        <f>G6+G7</f>
        <v>9332</v>
      </c>
      <c r="H5" s="24">
        <f>H6+H7</f>
        <v>117</v>
      </c>
    </row>
    <row r="6" spans="1:8" ht="12.75">
      <c r="A6" s="21"/>
      <c r="B6" s="25"/>
      <c r="C6" s="22" t="s">
        <v>2</v>
      </c>
      <c r="D6" s="23">
        <f t="shared" si="0"/>
        <v>17221</v>
      </c>
      <c r="E6" s="24">
        <f aca="true" t="shared" si="1" ref="E6:H7">E9+E12+E15+E18+E21+E24+E27+E30+E33+E36</f>
        <v>5947</v>
      </c>
      <c r="F6" s="24">
        <f t="shared" si="1"/>
        <v>5613</v>
      </c>
      <c r="G6" s="24">
        <f t="shared" si="1"/>
        <v>5583</v>
      </c>
      <c r="H6" s="24">
        <f t="shared" si="1"/>
        <v>78</v>
      </c>
    </row>
    <row r="7" spans="1:8" ht="12.75">
      <c r="A7" s="21"/>
      <c r="B7" s="25"/>
      <c r="C7" s="22" t="s">
        <v>3</v>
      </c>
      <c r="D7" s="23">
        <f t="shared" si="0"/>
        <v>11230</v>
      </c>
      <c r="E7" s="24">
        <f t="shared" si="1"/>
        <v>3711</v>
      </c>
      <c r="F7" s="24">
        <f t="shared" si="1"/>
        <v>3731</v>
      </c>
      <c r="G7" s="24">
        <f t="shared" si="1"/>
        <v>3749</v>
      </c>
      <c r="H7" s="24">
        <f t="shared" si="1"/>
        <v>39</v>
      </c>
    </row>
    <row r="8" spans="1:8" ht="12.75">
      <c r="A8" s="21"/>
      <c r="B8" s="21" t="s">
        <v>26</v>
      </c>
      <c r="C8" s="22" t="s">
        <v>25</v>
      </c>
      <c r="D8" s="23">
        <f t="shared" si="0"/>
        <v>0</v>
      </c>
      <c r="E8" s="24">
        <f>E9+E10</f>
        <v>0</v>
      </c>
      <c r="F8" s="24">
        <f>F9+F10</f>
        <v>0</v>
      </c>
      <c r="G8" s="24">
        <f>G9+G10</f>
        <v>0</v>
      </c>
      <c r="H8" s="24">
        <f>H9+H10</f>
        <v>0</v>
      </c>
    </row>
    <row r="9" spans="1:10" ht="14.25" customHeight="1">
      <c r="A9" s="21"/>
      <c r="B9" s="26"/>
      <c r="C9" s="22" t="s">
        <v>2</v>
      </c>
      <c r="D9" s="23">
        <f t="shared" si="0"/>
        <v>0</v>
      </c>
      <c r="E9" s="37">
        <v>0</v>
      </c>
      <c r="F9" s="37">
        <v>0</v>
      </c>
      <c r="G9" s="37">
        <v>0</v>
      </c>
      <c r="H9" s="38">
        <v>0</v>
      </c>
      <c r="I9" s="38"/>
      <c r="J9" s="38"/>
    </row>
    <row r="10" spans="1:10" ht="14.25" customHeight="1">
      <c r="A10" s="21"/>
      <c r="B10" s="26"/>
      <c r="C10" s="22" t="s">
        <v>3</v>
      </c>
      <c r="D10" s="23">
        <f t="shared" si="0"/>
        <v>0</v>
      </c>
      <c r="E10" s="37">
        <v>0</v>
      </c>
      <c r="F10" s="37">
        <v>0</v>
      </c>
      <c r="G10" s="37">
        <v>0</v>
      </c>
      <c r="H10" s="38">
        <v>0</v>
      </c>
      <c r="I10" s="38"/>
      <c r="J10" s="38"/>
    </row>
    <row r="11" spans="1:8" ht="12.75">
      <c r="A11" s="21"/>
      <c r="B11" s="21" t="s">
        <v>27</v>
      </c>
      <c r="C11" s="22" t="s">
        <v>25</v>
      </c>
      <c r="D11" s="23">
        <f t="shared" si="0"/>
        <v>24</v>
      </c>
      <c r="E11" s="24">
        <f>E12+E13</f>
        <v>24</v>
      </c>
      <c r="F11" s="24">
        <f>F12+F13</f>
        <v>0</v>
      </c>
      <c r="G11" s="24">
        <f>G12+G13</f>
        <v>0</v>
      </c>
      <c r="H11" s="24">
        <f>H12+H13</f>
        <v>0</v>
      </c>
    </row>
    <row r="12" spans="1:8" ht="14.25" customHeight="1">
      <c r="A12" s="21"/>
      <c r="B12" s="26"/>
      <c r="C12" s="22" t="s">
        <v>2</v>
      </c>
      <c r="D12" s="46">
        <f t="shared" si="0"/>
        <v>10</v>
      </c>
      <c r="E12" s="52">
        <v>10</v>
      </c>
      <c r="F12" s="52">
        <v>0</v>
      </c>
      <c r="G12" s="52">
        <v>0</v>
      </c>
      <c r="H12" s="38">
        <v>0</v>
      </c>
    </row>
    <row r="13" spans="1:8" ht="14.25" customHeight="1">
      <c r="A13" s="21"/>
      <c r="B13" s="26"/>
      <c r="C13" s="22" t="s">
        <v>3</v>
      </c>
      <c r="D13" s="46">
        <f t="shared" si="0"/>
        <v>14</v>
      </c>
      <c r="E13" s="52">
        <v>14</v>
      </c>
      <c r="F13" s="52">
        <v>0</v>
      </c>
      <c r="G13" s="52">
        <v>0</v>
      </c>
      <c r="H13" s="38">
        <v>0</v>
      </c>
    </row>
    <row r="14" spans="1:8" ht="12.75">
      <c r="A14" s="21"/>
      <c r="B14" s="21" t="s">
        <v>28</v>
      </c>
      <c r="C14" s="22" t="s">
        <v>25</v>
      </c>
      <c r="D14" s="46">
        <f t="shared" si="0"/>
        <v>8616</v>
      </c>
      <c r="E14" s="47">
        <f>E15+E16</f>
        <v>8552</v>
      </c>
      <c r="F14" s="47">
        <f>F15+F16</f>
        <v>64</v>
      </c>
      <c r="G14" s="47">
        <f>G15+G16</f>
        <v>0</v>
      </c>
      <c r="H14" s="24">
        <f>H15+H16</f>
        <v>0</v>
      </c>
    </row>
    <row r="15" spans="1:8" ht="14.25" customHeight="1">
      <c r="A15" s="21"/>
      <c r="B15" s="26"/>
      <c r="C15" s="22" t="s">
        <v>2</v>
      </c>
      <c r="D15" s="46">
        <f t="shared" si="0"/>
        <v>5335</v>
      </c>
      <c r="E15" s="52">
        <v>5289</v>
      </c>
      <c r="F15" s="52">
        <v>46</v>
      </c>
      <c r="G15" s="52">
        <v>0</v>
      </c>
      <c r="H15" s="38">
        <v>0</v>
      </c>
    </row>
    <row r="16" spans="1:8" ht="14.25" customHeight="1">
      <c r="A16" s="21"/>
      <c r="B16" s="26"/>
      <c r="C16" s="22" t="s">
        <v>3</v>
      </c>
      <c r="D16" s="46">
        <f t="shared" si="0"/>
        <v>3281</v>
      </c>
      <c r="E16" s="52">
        <v>3263</v>
      </c>
      <c r="F16" s="52">
        <v>18</v>
      </c>
      <c r="G16" s="52">
        <v>0</v>
      </c>
      <c r="H16" s="38">
        <v>0</v>
      </c>
    </row>
    <row r="17" spans="1:8" ht="12.75">
      <c r="A17" s="21"/>
      <c r="B17" s="21" t="s">
        <v>29</v>
      </c>
      <c r="C17" s="22" t="s">
        <v>25</v>
      </c>
      <c r="D17" s="46">
        <f t="shared" si="0"/>
        <v>9221</v>
      </c>
      <c r="E17" s="47">
        <f>E18+E19</f>
        <v>696</v>
      </c>
      <c r="F17" s="47">
        <f>F18+F19</f>
        <v>8471</v>
      </c>
      <c r="G17" s="47">
        <f>G18+G19</f>
        <v>54</v>
      </c>
      <c r="H17" s="24">
        <f>H18+H19</f>
        <v>0</v>
      </c>
    </row>
    <row r="18" spans="1:8" ht="14.25" customHeight="1">
      <c r="A18" s="21"/>
      <c r="B18" s="26"/>
      <c r="C18" s="22" t="s">
        <v>2</v>
      </c>
      <c r="D18" s="46">
        <f t="shared" si="0"/>
        <v>5498</v>
      </c>
      <c r="E18" s="52">
        <v>408</v>
      </c>
      <c r="F18" s="52">
        <v>5047</v>
      </c>
      <c r="G18" s="52">
        <v>43</v>
      </c>
      <c r="H18" s="38">
        <v>0</v>
      </c>
    </row>
    <row r="19" spans="1:8" ht="14.25" customHeight="1">
      <c r="A19" s="21"/>
      <c r="B19" s="26"/>
      <c r="C19" s="22" t="s">
        <v>3</v>
      </c>
      <c r="D19" s="46">
        <f t="shared" si="0"/>
        <v>3723</v>
      </c>
      <c r="E19" s="52">
        <v>288</v>
      </c>
      <c r="F19" s="52">
        <v>3424</v>
      </c>
      <c r="G19" s="52">
        <v>11</v>
      </c>
      <c r="H19" s="38">
        <v>0</v>
      </c>
    </row>
    <row r="20" spans="1:8" ht="12.75">
      <c r="A20" s="21"/>
      <c r="B20" s="21" t="s">
        <v>30</v>
      </c>
      <c r="C20" s="22" t="s">
        <v>25</v>
      </c>
      <c r="D20" s="46">
        <f t="shared" si="0"/>
        <v>9167</v>
      </c>
      <c r="E20" s="47">
        <f>E21+E22</f>
        <v>173</v>
      </c>
      <c r="F20" s="47">
        <f>F21+F22</f>
        <v>501</v>
      </c>
      <c r="G20" s="47">
        <f>G21+G22</f>
        <v>8493</v>
      </c>
      <c r="H20" s="24">
        <f>H21+H22</f>
        <v>0</v>
      </c>
    </row>
    <row r="21" spans="1:8" ht="14.25" customHeight="1">
      <c r="A21" s="21"/>
      <c r="B21" s="26"/>
      <c r="C21" s="22" t="s">
        <v>2</v>
      </c>
      <c r="D21" s="46">
        <f t="shared" si="0"/>
        <v>5509</v>
      </c>
      <c r="E21" s="52">
        <v>115</v>
      </c>
      <c r="F21" s="52">
        <v>334</v>
      </c>
      <c r="G21" s="52">
        <v>5060</v>
      </c>
      <c r="H21" s="38">
        <v>0</v>
      </c>
    </row>
    <row r="22" spans="1:8" ht="14.25" customHeight="1">
      <c r="A22" s="21"/>
      <c r="B22" s="26"/>
      <c r="C22" s="22" t="s">
        <v>3</v>
      </c>
      <c r="D22" s="46">
        <f t="shared" si="0"/>
        <v>3658</v>
      </c>
      <c r="E22" s="52">
        <v>58</v>
      </c>
      <c r="F22" s="52">
        <v>167</v>
      </c>
      <c r="G22" s="52">
        <v>3433</v>
      </c>
      <c r="H22" s="38">
        <v>0</v>
      </c>
    </row>
    <row r="23" spans="1:8" ht="12.75">
      <c r="A23" s="21"/>
      <c r="B23" s="21" t="s">
        <v>31</v>
      </c>
      <c r="C23" s="22" t="s">
        <v>25</v>
      </c>
      <c r="D23" s="46">
        <f t="shared" si="0"/>
        <v>804</v>
      </c>
      <c r="E23" s="47">
        <f>E24+E25</f>
        <v>73</v>
      </c>
      <c r="F23" s="47">
        <f>F24+F25</f>
        <v>135</v>
      </c>
      <c r="G23" s="47">
        <f>G24+G25</f>
        <v>520</v>
      </c>
      <c r="H23" s="24">
        <f>H24+H25</f>
        <v>76</v>
      </c>
    </row>
    <row r="24" spans="1:8" ht="14.25" customHeight="1">
      <c r="A24" s="21"/>
      <c r="B24" s="26"/>
      <c r="C24" s="22" t="s">
        <v>2</v>
      </c>
      <c r="D24" s="23">
        <f t="shared" si="0"/>
        <v>508</v>
      </c>
      <c r="E24" s="37">
        <v>49</v>
      </c>
      <c r="F24" s="37">
        <v>90</v>
      </c>
      <c r="G24" s="37">
        <v>316</v>
      </c>
      <c r="H24" s="38">
        <v>53</v>
      </c>
    </row>
    <row r="25" spans="1:8" ht="14.25" customHeight="1">
      <c r="A25" s="21"/>
      <c r="B25" s="26"/>
      <c r="C25" s="22" t="s">
        <v>3</v>
      </c>
      <c r="D25" s="23">
        <f t="shared" si="0"/>
        <v>296</v>
      </c>
      <c r="E25" s="37">
        <v>24</v>
      </c>
      <c r="F25" s="37">
        <v>45</v>
      </c>
      <c r="G25" s="37">
        <v>204</v>
      </c>
      <c r="H25" s="38">
        <v>23</v>
      </c>
    </row>
    <row r="26" spans="1:8" ht="12.75">
      <c r="A26" s="21"/>
      <c r="B26" s="21" t="s">
        <v>32</v>
      </c>
      <c r="C26" s="22" t="s">
        <v>25</v>
      </c>
      <c r="D26" s="23">
        <f t="shared" si="0"/>
        <v>256</v>
      </c>
      <c r="E26" s="24">
        <f>E27+E28</f>
        <v>34</v>
      </c>
      <c r="F26" s="24">
        <f>F27+F28</f>
        <v>60</v>
      </c>
      <c r="G26" s="24">
        <f>G27+G28</f>
        <v>134</v>
      </c>
      <c r="H26" s="24">
        <f>H27+H28</f>
        <v>28</v>
      </c>
    </row>
    <row r="27" spans="1:8" ht="14.25" customHeight="1">
      <c r="A27" s="21"/>
      <c r="B27" s="26"/>
      <c r="C27" s="22" t="s">
        <v>2</v>
      </c>
      <c r="D27" s="23">
        <f t="shared" si="0"/>
        <v>162</v>
      </c>
      <c r="E27" s="37">
        <v>17</v>
      </c>
      <c r="F27" s="37">
        <v>41</v>
      </c>
      <c r="G27" s="37">
        <v>86</v>
      </c>
      <c r="H27" s="38">
        <v>18</v>
      </c>
    </row>
    <row r="28" spans="1:8" ht="14.25" customHeight="1">
      <c r="A28" s="21"/>
      <c r="B28" s="26"/>
      <c r="C28" s="22" t="s">
        <v>3</v>
      </c>
      <c r="D28" s="23">
        <f t="shared" si="0"/>
        <v>94</v>
      </c>
      <c r="E28" s="37">
        <v>17</v>
      </c>
      <c r="F28" s="37">
        <v>19</v>
      </c>
      <c r="G28" s="37">
        <v>48</v>
      </c>
      <c r="H28" s="38">
        <v>10</v>
      </c>
    </row>
    <row r="29" spans="1:8" ht="12.75">
      <c r="A29" s="21"/>
      <c r="B29" s="21" t="s">
        <v>33</v>
      </c>
      <c r="C29" s="22" t="s">
        <v>25</v>
      </c>
      <c r="D29" s="23">
        <f t="shared" si="0"/>
        <v>78</v>
      </c>
      <c r="E29" s="24">
        <f>E30+E31</f>
        <v>11</v>
      </c>
      <c r="F29" s="24">
        <f>F30+F31</f>
        <v>20</v>
      </c>
      <c r="G29" s="24">
        <f>G30+G31</f>
        <v>44</v>
      </c>
      <c r="H29" s="24">
        <f>H30+H31</f>
        <v>3</v>
      </c>
    </row>
    <row r="30" spans="1:8" ht="14.25" customHeight="1">
      <c r="A30" s="21"/>
      <c r="B30" s="26"/>
      <c r="C30" s="22" t="s">
        <v>2</v>
      </c>
      <c r="D30" s="23">
        <f t="shared" si="0"/>
        <v>53</v>
      </c>
      <c r="E30" s="37">
        <v>8</v>
      </c>
      <c r="F30" s="37">
        <v>14</v>
      </c>
      <c r="G30" s="37">
        <v>29</v>
      </c>
      <c r="H30" s="38">
        <v>2</v>
      </c>
    </row>
    <row r="31" spans="1:8" ht="14.25" customHeight="1">
      <c r="A31" s="21"/>
      <c r="B31" s="26"/>
      <c r="C31" s="22" t="s">
        <v>3</v>
      </c>
      <c r="D31" s="23">
        <f t="shared" si="0"/>
        <v>25</v>
      </c>
      <c r="E31" s="37">
        <v>3</v>
      </c>
      <c r="F31" s="37">
        <v>6</v>
      </c>
      <c r="G31" s="37">
        <v>15</v>
      </c>
      <c r="H31" s="38">
        <v>1</v>
      </c>
    </row>
    <row r="32" spans="1:8" ht="12.75">
      <c r="A32" s="21"/>
      <c r="B32" s="21" t="s">
        <v>34</v>
      </c>
      <c r="C32" s="22" t="s">
        <v>25</v>
      </c>
      <c r="D32" s="23">
        <f t="shared" si="0"/>
        <v>46</v>
      </c>
      <c r="E32" s="24">
        <f>E33+E34</f>
        <v>9</v>
      </c>
      <c r="F32" s="24">
        <f>F33+F34</f>
        <v>16</v>
      </c>
      <c r="G32" s="24">
        <f>G33+G34</f>
        <v>15</v>
      </c>
      <c r="H32" s="24">
        <f>H33+H34</f>
        <v>6</v>
      </c>
    </row>
    <row r="33" spans="1:8" ht="14.25" customHeight="1">
      <c r="A33" s="21"/>
      <c r="B33" s="26"/>
      <c r="C33" s="22" t="s">
        <v>2</v>
      </c>
      <c r="D33" s="23">
        <f t="shared" si="0"/>
        <v>30</v>
      </c>
      <c r="E33" s="37">
        <v>5</v>
      </c>
      <c r="F33" s="37">
        <v>13</v>
      </c>
      <c r="G33" s="37">
        <v>9</v>
      </c>
      <c r="H33" s="38">
        <v>3</v>
      </c>
    </row>
    <row r="34" spans="1:8" ht="14.25" customHeight="1">
      <c r="A34" s="21"/>
      <c r="B34" s="26"/>
      <c r="C34" s="22" t="s">
        <v>3</v>
      </c>
      <c r="D34" s="23">
        <f t="shared" si="0"/>
        <v>16</v>
      </c>
      <c r="E34" s="37">
        <v>4</v>
      </c>
      <c r="F34" s="37">
        <v>3</v>
      </c>
      <c r="G34" s="37">
        <v>6</v>
      </c>
      <c r="H34" s="38">
        <v>3</v>
      </c>
    </row>
    <row r="35" spans="1:8" ht="12.75">
      <c r="A35" s="21"/>
      <c r="B35" s="21" t="s">
        <v>35</v>
      </c>
      <c r="C35" s="22" t="s">
        <v>25</v>
      </c>
      <c r="D35" s="23">
        <f t="shared" si="0"/>
        <v>239</v>
      </c>
      <c r="E35" s="24">
        <f>E36+E37</f>
        <v>86</v>
      </c>
      <c r="F35" s="24">
        <f>F36+F37</f>
        <v>77</v>
      </c>
      <c r="G35" s="24">
        <f>G36+G37</f>
        <v>72</v>
      </c>
      <c r="H35" s="24">
        <f>H36+H37</f>
        <v>4</v>
      </c>
    </row>
    <row r="36" spans="1:8" ht="14.25" customHeight="1">
      <c r="A36" s="21"/>
      <c r="B36" s="26"/>
      <c r="C36" s="22" t="s">
        <v>2</v>
      </c>
      <c r="D36" s="23">
        <f t="shared" si="0"/>
        <v>116</v>
      </c>
      <c r="E36" s="37">
        <v>46</v>
      </c>
      <c r="F36" s="37">
        <v>28</v>
      </c>
      <c r="G36" s="37">
        <v>40</v>
      </c>
      <c r="H36" s="38">
        <v>2</v>
      </c>
    </row>
    <row r="37" spans="1:8" ht="14.25" customHeight="1">
      <c r="A37" s="31"/>
      <c r="B37" s="26"/>
      <c r="C37" s="22" t="s">
        <v>3</v>
      </c>
      <c r="D37" s="23">
        <f t="shared" si="0"/>
        <v>123</v>
      </c>
      <c r="E37" s="37">
        <v>40</v>
      </c>
      <c r="F37" s="37">
        <v>49</v>
      </c>
      <c r="G37" s="37">
        <v>32</v>
      </c>
      <c r="H37" s="39">
        <v>2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57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49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23">
        <v>26627</v>
      </c>
      <c r="E5" s="24">
        <v>9095</v>
      </c>
      <c r="F5" s="24">
        <v>8599</v>
      </c>
      <c r="G5" s="24">
        <v>8828</v>
      </c>
      <c r="H5" s="24">
        <v>105</v>
      </c>
    </row>
    <row r="6" spans="1:8" ht="12.75">
      <c r="A6" s="21"/>
      <c r="B6" s="25"/>
      <c r="C6" s="22" t="s">
        <v>2</v>
      </c>
      <c r="D6" s="23">
        <v>16004</v>
      </c>
      <c r="E6" s="24">
        <v>5497</v>
      </c>
      <c r="F6" s="24">
        <v>5165</v>
      </c>
      <c r="G6" s="24">
        <v>5264</v>
      </c>
      <c r="H6" s="24">
        <v>78</v>
      </c>
    </row>
    <row r="7" spans="1:8" ht="12.75">
      <c r="A7" s="21"/>
      <c r="B7" s="25"/>
      <c r="C7" s="22" t="s">
        <v>3</v>
      </c>
      <c r="D7" s="23">
        <v>10623</v>
      </c>
      <c r="E7" s="24">
        <v>3598</v>
      </c>
      <c r="F7" s="24">
        <v>3434</v>
      </c>
      <c r="G7" s="24">
        <v>3564</v>
      </c>
      <c r="H7" s="24">
        <v>27</v>
      </c>
    </row>
    <row r="8" spans="1:8" ht="12.75">
      <c r="A8" s="21"/>
      <c r="B8" s="21" t="s">
        <v>26</v>
      </c>
      <c r="C8" s="22" t="s">
        <v>25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</row>
    <row r="9" spans="1:10" ht="14.25" customHeight="1">
      <c r="A9" s="21"/>
      <c r="B9" s="26"/>
      <c r="C9" s="22" t="s">
        <v>2</v>
      </c>
      <c r="D9" s="23">
        <v>0</v>
      </c>
      <c r="E9" s="37">
        <v>0</v>
      </c>
      <c r="F9" s="37">
        <v>0</v>
      </c>
      <c r="G9" s="37">
        <v>0</v>
      </c>
      <c r="H9" s="38">
        <v>0</v>
      </c>
      <c r="I9" s="38"/>
      <c r="J9" s="38"/>
    </row>
    <row r="10" spans="1:10" ht="14.25" customHeight="1">
      <c r="A10" s="21"/>
      <c r="B10" s="26"/>
      <c r="C10" s="22" t="s">
        <v>3</v>
      </c>
      <c r="D10" s="23">
        <v>0</v>
      </c>
      <c r="E10" s="37">
        <v>0</v>
      </c>
      <c r="F10" s="37">
        <v>0</v>
      </c>
      <c r="G10" s="37">
        <v>0</v>
      </c>
      <c r="H10" s="38">
        <v>0</v>
      </c>
      <c r="I10" s="38"/>
      <c r="J10" s="38"/>
    </row>
    <row r="11" spans="1:8" ht="12.75">
      <c r="A11" s="21"/>
      <c r="B11" s="21" t="s">
        <v>27</v>
      </c>
      <c r="C11" s="22" t="s">
        <v>25</v>
      </c>
      <c r="D11" s="23">
        <v>26</v>
      </c>
      <c r="E11" s="24">
        <v>26</v>
      </c>
      <c r="F11" s="24">
        <v>0</v>
      </c>
      <c r="G11" s="24">
        <v>0</v>
      </c>
      <c r="H11" s="24">
        <v>0</v>
      </c>
    </row>
    <row r="12" spans="1:8" ht="14.25" customHeight="1">
      <c r="A12" s="21"/>
      <c r="B12" s="26"/>
      <c r="C12" s="22" t="s">
        <v>2</v>
      </c>
      <c r="D12" s="23">
        <v>17</v>
      </c>
      <c r="E12" s="37">
        <v>17</v>
      </c>
      <c r="F12" s="37">
        <v>0</v>
      </c>
      <c r="G12" s="37">
        <v>0</v>
      </c>
      <c r="H12" s="38">
        <v>0</v>
      </c>
    </row>
    <row r="13" spans="1:8" ht="14.25" customHeight="1">
      <c r="A13" s="21"/>
      <c r="B13" s="26"/>
      <c r="C13" s="22" t="s">
        <v>3</v>
      </c>
      <c r="D13" s="23">
        <v>9</v>
      </c>
      <c r="E13" s="37">
        <v>9</v>
      </c>
      <c r="F13" s="37">
        <v>0</v>
      </c>
      <c r="G13" s="37">
        <v>0</v>
      </c>
      <c r="H13" s="38">
        <v>0</v>
      </c>
    </row>
    <row r="14" spans="1:8" ht="12.75">
      <c r="A14" s="21"/>
      <c r="B14" s="21" t="s">
        <v>28</v>
      </c>
      <c r="C14" s="22" t="s">
        <v>25</v>
      </c>
      <c r="D14" s="23">
        <v>8097</v>
      </c>
      <c r="E14" s="24">
        <v>8080</v>
      </c>
      <c r="F14" s="24">
        <v>17</v>
      </c>
      <c r="G14" s="24">
        <v>0</v>
      </c>
      <c r="H14" s="24">
        <v>0</v>
      </c>
    </row>
    <row r="15" spans="1:8" ht="14.25" customHeight="1">
      <c r="A15" s="21"/>
      <c r="B15" s="26"/>
      <c r="C15" s="22" t="s">
        <v>2</v>
      </c>
      <c r="D15" s="23">
        <v>4803</v>
      </c>
      <c r="E15" s="37">
        <v>4793</v>
      </c>
      <c r="F15" s="37">
        <v>10</v>
      </c>
      <c r="G15" s="37">
        <v>0</v>
      </c>
      <c r="H15" s="38">
        <v>0</v>
      </c>
    </row>
    <row r="16" spans="1:8" ht="14.25" customHeight="1">
      <c r="A16" s="21"/>
      <c r="B16" s="26"/>
      <c r="C16" s="22" t="s">
        <v>3</v>
      </c>
      <c r="D16" s="23">
        <v>3294</v>
      </c>
      <c r="E16" s="37">
        <v>3287</v>
      </c>
      <c r="F16" s="37">
        <v>7</v>
      </c>
      <c r="G16" s="37">
        <v>0</v>
      </c>
      <c r="H16" s="38">
        <v>0</v>
      </c>
    </row>
    <row r="17" spans="1:8" ht="12.75">
      <c r="A17" s="21"/>
      <c r="B17" s="21" t="s">
        <v>29</v>
      </c>
      <c r="C17" s="22" t="s">
        <v>25</v>
      </c>
      <c r="D17" s="23">
        <v>8407</v>
      </c>
      <c r="E17" s="24">
        <v>591</v>
      </c>
      <c r="F17" s="24">
        <v>7797</v>
      </c>
      <c r="G17" s="24">
        <v>19</v>
      </c>
      <c r="H17" s="24">
        <v>0</v>
      </c>
    </row>
    <row r="18" spans="1:8" ht="14.25" customHeight="1">
      <c r="A18" s="21"/>
      <c r="B18" s="26"/>
      <c r="C18" s="22" t="s">
        <v>2</v>
      </c>
      <c r="D18" s="23">
        <v>5105</v>
      </c>
      <c r="E18" s="37">
        <v>428</v>
      </c>
      <c r="F18" s="37">
        <v>4667</v>
      </c>
      <c r="G18" s="37">
        <v>10</v>
      </c>
      <c r="H18" s="38">
        <v>0</v>
      </c>
    </row>
    <row r="19" spans="1:8" ht="14.25" customHeight="1">
      <c r="A19" s="21"/>
      <c r="B19" s="26"/>
      <c r="C19" s="22" t="s">
        <v>3</v>
      </c>
      <c r="D19" s="23">
        <v>3302</v>
      </c>
      <c r="E19" s="37">
        <v>163</v>
      </c>
      <c r="F19" s="37">
        <v>3130</v>
      </c>
      <c r="G19" s="37">
        <v>9</v>
      </c>
      <c r="H19" s="38">
        <v>0</v>
      </c>
    </row>
    <row r="20" spans="1:8" ht="12.75">
      <c r="A20" s="21"/>
      <c r="B20" s="21" t="s">
        <v>30</v>
      </c>
      <c r="C20" s="22" t="s">
        <v>25</v>
      </c>
      <c r="D20" s="23">
        <v>8736</v>
      </c>
      <c r="E20" s="24">
        <v>192</v>
      </c>
      <c r="F20" s="24">
        <v>500</v>
      </c>
      <c r="G20" s="24">
        <v>8043</v>
      </c>
      <c r="H20" s="24">
        <v>1</v>
      </c>
    </row>
    <row r="21" spans="1:8" ht="14.25" customHeight="1">
      <c r="A21" s="21"/>
      <c r="B21" s="26"/>
      <c r="C21" s="22" t="s">
        <v>2</v>
      </c>
      <c r="D21" s="23">
        <v>5203</v>
      </c>
      <c r="E21" s="37">
        <v>134</v>
      </c>
      <c r="F21" s="37">
        <v>323</v>
      </c>
      <c r="G21" s="37">
        <v>4745</v>
      </c>
      <c r="H21" s="38">
        <v>1</v>
      </c>
    </row>
    <row r="22" spans="1:8" ht="14.25" customHeight="1">
      <c r="A22" s="21"/>
      <c r="B22" s="26"/>
      <c r="C22" s="22" t="s">
        <v>3</v>
      </c>
      <c r="D22" s="23">
        <v>3533</v>
      </c>
      <c r="E22" s="37">
        <v>58</v>
      </c>
      <c r="F22" s="37">
        <v>177</v>
      </c>
      <c r="G22" s="37">
        <v>3298</v>
      </c>
      <c r="H22" s="38">
        <v>0</v>
      </c>
    </row>
    <row r="23" spans="1:8" ht="12.75">
      <c r="A23" s="21"/>
      <c r="B23" s="21" t="s">
        <v>31</v>
      </c>
      <c r="C23" s="22" t="s">
        <v>25</v>
      </c>
      <c r="D23" s="23">
        <v>741</v>
      </c>
      <c r="E23" s="24">
        <v>67</v>
      </c>
      <c r="F23" s="24">
        <v>143</v>
      </c>
      <c r="G23" s="24">
        <v>480</v>
      </c>
      <c r="H23" s="24">
        <v>51</v>
      </c>
    </row>
    <row r="24" spans="1:8" ht="14.25" customHeight="1">
      <c r="A24" s="21"/>
      <c r="B24" s="26"/>
      <c r="C24" s="22" t="s">
        <v>2</v>
      </c>
      <c r="D24" s="23">
        <v>498</v>
      </c>
      <c r="E24" s="37">
        <v>41</v>
      </c>
      <c r="F24" s="37">
        <v>88</v>
      </c>
      <c r="G24" s="37">
        <v>330</v>
      </c>
      <c r="H24" s="38">
        <v>39</v>
      </c>
    </row>
    <row r="25" spans="1:8" ht="14.25" customHeight="1">
      <c r="A25" s="21"/>
      <c r="B25" s="26"/>
      <c r="C25" s="22" t="s">
        <v>3</v>
      </c>
      <c r="D25" s="23">
        <v>243</v>
      </c>
      <c r="E25" s="37">
        <v>26</v>
      </c>
      <c r="F25" s="37">
        <v>55</v>
      </c>
      <c r="G25" s="37">
        <v>150</v>
      </c>
      <c r="H25" s="38">
        <v>12</v>
      </c>
    </row>
    <row r="26" spans="1:8" ht="12.75">
      <c r="A26" s="21"/>
      <c r="B26" s="21" t="s">
        <v>32</v>
      </c>
      <c r="C26" s="22" t="s">
        <v>25</v>
      </c>
      <c r="D26" s="23">
        <v>258</v>
      </c>
      <c r="E26" s="24">
        <v>25</v>
      </c>
      <c r="F26" s="24">
        <v>47</v>
      </c>
      <c r="G26" s="24">
        <v>148</v>
      </c>
      <c r="H26" s="24">
        <v>38</v>
      </c>
    </row>
    <row r="27" spans="1:8" ht="14.25" customHeight="1">
      <c r="A27" s="21"/>
      <c r="B27" s="26"/>
      <c r="C27" s="22" t="s">
        <v>2</v>
      </c>
      <c r="D27" s="23">
        <v>174</v>
      </c>
      <c r="E27" s="37">
        <v>18</v>
      </c>
      <c r="F27" s="37">
        <v>29</v>
      </c>
      <c r="G27" s="37">
        <v>99</v>
      </c>
      <c r="H27" s="38">
        <v>28</v>
      </c>
    </row>
    <row r="28" spans="1:8" ht="14.25" customHeight="1">
      <c r="A28" s="21"/>
      <c r="B28" s="26"/>
      <c r="C28" s="22" t="s">
        <v>3</v>
      </c>
      <c r="D28" s="23">
        <v>84</v>
      </c>
      <c r="E28" s="37">
        <v>7</v>
      </c>
      <c r="F28" s="37">
        <v>18</v>
      </c>
      <c r="G28" s="37">
        <v>49</v>
      </c>
      <c r="H28" s="38">
        <v>10</v>
      </c>
    </row>
    <row r="29" spans="1:8" ht="12.75">
      <c r="A29" s="21"/>
      <c r="B29" s="21" t="s">
        <v>33</v>
      </c>
      <c r="C29" s="22" t="s">
        <v>25</v>
      </c>
      <c r="D29" s="23">
        <v>97</v>
      </c>
      <c r="E29" s="24">
        <v>18</v>
      </c>
      <c r="F29" s="24">
        <v>20</v>
      </c>
      <c r="G29" s="24">
        <v>50</v>
      </c>
      <c r="H29" s="24">
        <v>9</v>
      </c>
    </row>
    <row r="30" spans="1:8" ht="14.25" customHeight="1">
      <c r="A30" s="21"/>
      <c r="B30" s="26"/>
      <c r="C30" s="22" t="s">
        <v>2</v>
      </c>
      <c r="D30" s="23">
        <v>65</v>
      </c>
      <c r="E30" s="37">
        <v>13</v>
      </c>
      <c r="F30" s="37">
        <v>10</v>
      </c>
      <c r="G30" s="37">
        <v>36</v>
      </c>
      <c r="H30" s="38">
        <v>6</v>
      </c>
    </row>
    <row r="31" spans="1:8" ht="14.25" customHeight="1">
      <c r="A31" s="21"/>
      <c r="B31" s="26"/>
      <c r="C31" s="22" t="s">
        <v>3</v>
      </c>
      <c r="D31" s="23">
        <v>32</v>
      </c>
      <c r="E31" s="37">
        <v>5</v>
      </c>
      <c r="F31" s="37">
        <v>10</v>
      </c>
      <c r="G31" s="37">
        <v>14</v>
      </c>
      <c r="H31" s="38">
        <v>3</v>
      </c>
    </row>
    <row r="32" spans="1:8" ht="12.75">
      <c r="A32" s="21"/>
      <c r="B32" s="21" t="s">
        <v>34</v>
      </c>
      <c r="C32" s="22" t="s">
        <v>25</v>
      </c>
      <c r="D32" s="23">
        <v>38</v>
      </c>
      <c r="E32" s="24">
        <v>11</v>
      </c>
      <c r="F32" s="24">
        <v>6</v>
      </c>
      <c r="G32" s="24">
        <v>20</v>
      </c>
      <c r="H32" s="24">
        <v>1</v>
      </c>
    </row>
    <row r="33" spans="1:8" ht="14.25" customHeight="1">
      <c r="A33" s="21"/>
      <c r="B33" s="26"/>
      <c r="C33" s="22" t="s">
        <v>2</v>
      </c>
      <c r="D33" s="23">
        <v>27</v>
      </c>
      <c r="E33" s="37">
        <v>9</v>
      </c>
      <c r="F33" s="37">
        <v>4</v>
      </c>
      <c r="G33" s="37">
        <v>14</v>
      </c>
      <c r="H33" s="38">
        <v>0</v>
      </c>
    </row>
    <row r="34" spans="1:8" ht="14.25" customHeight="1">
      <c r="A34" s="21"/>
      <c r="B34" s="26"/>
      <c r="C34" s="22" t="s">
        <v>3</v>
      </c>
      <c r="D34" s="23">
        <v>11</v>
      </c>
      <c r="E34" s="37">
        <v>2</v>
      </c>
      <c r="F34" s="37">
        <v>2</v>
      </c>
      <c r="G34" s="37">
        <v>6</v>
      </c>
      <c r="H34" s="38">
        <v>1</v>
      </c>
    </row>
    <row r="35" spans="1:8" ht="12.75">
      <c r="A35" s="21"/>
      <c r="B35" s="21" t="s">
        <v>35</v>
      </c>
      <c r="C35" s="22" t="s">
        <v>25</v>
      </c>
      <c r="D35" s="23">
        <v>227</v>
      </c>
      <c r="E35" s="24">
        <v>85</v>
      </c>
      <c r="F35" s="24">
        <v>69</v>
      </c>
      <c r="G35" s="24">
        <v>68</v>
      </c>
      <c r="H35" s="24">
        <v>5</v>
      </c>
    </row>
    <row r="36" spans="1:8" ht="14.25" customHeight="1">
      <c r="A36" s="21"/>
      <c r="B36" s="26"/>
      <c r="C36" s="22" t="s">
        <v>2</v>
      </c>
      <c r="D36" s="23">
        <v>112</v>
      </c>
      <c r="E36" s="37">
        <v>44</v>
      </c>
      <c r="F36" s="37">
        <v>34</v>
      </c>
      <c r="G36" s="37">
        <v>30</v>
      </c>
      <c r="H36" s="38">
        <v>4</v>
      </c>
    </row>
    <row r="37" spans="1:8" ht="14.25" customHeight="1">
      <c r="A37" s="31"/>
      <c r="B37" s="26"/>
      <c r="C37" s="22" t="s">
        <v>3</v>
      </c>
      <c r="D37" s="23">
        <v>115</v>
      </c>
      <c r="E37" s="37">
        <v>41</v>
      </c>
      <c r="F37" s="37">
        <v>35</v>
      </c>
      <c r="G37" s="37">
        <v>38</v>
      </c>
      <c r="H37" s="39">
        <v>1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58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49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23">
        <v>25004</v>
      </c>
      <c r="E5" s="24">
        <v>8514</v>
      </c>
      <c r="F5" s="24">
        <v>8211</v>
      </c>
      <c r="G5" s="24">
        <v>8147</v>
      </c>
      <c r="H5" s="24">
        <v>132</v>
      </c>
    </row>
    <row r="6" spans="1:8" ht="12.75">
      <c r="A6" s="21"/>
      <c r="B6" s="25"/>
      <c r="C6" s="22" t="s">
        <v>2</v>
      </c>
      <c r="D6" s="23">
        <v>14964</v>
      </c>
      <c r="E6" s="24">
        <v>5156</v>
      </c>
      <c r="F6" s="24">
        <v>4853</v>
      </c>
      <c r="G6" s="24">
        <v>4864</v>
      </c>
      <c r="H6" s="24">
        <v>91</v>
      </c>
    </row>
    <row r="7" spans="1:8" ht="12.75">
      <c r="A7" s="21"/>
      <c r="B7" s="25"/>
      <c r="C7" s="22" t="s">
        <v>3</v>
      </c>
      <c r="D7" s="23">
        <v>10040</v>
      </c>
      <c r="E7" s="24">
        <v>3358</v>
      </c>
      <c r="F7" s="24">
        <v>3358</v>
      </c>
      <c r="G7" s="24">
        <v>3283</v>
      </c>
      <c r="H7" s="24">
        <v>41</v>
      </c>
    </row>
    <row r="8" spans="1:8" ht="12.75">
      <c r="A8" s="21"/>
      <c r="B8" s="21" t="s">
        <v>26</v>
      </c>
      <c r="C8" s="22" t="s">
        <v>25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</row>
    <row r="9" spans="1:10" ht="14.25" customHeight="1">
      <c r="A9" s="21"/>
      <c r="B9" s="26"/>
      <c r="C9" s="22" t="s">
        <v>2</v>
      </c>
      <c r="D9" s="23">
        <v>0</v>
      </c>
      <c r="E9" s="37">
        <v>0</v>
      </c>
      <c r="F9" s="37">
        <v>0</v>
      </c>
      <c r="G9" s="37">
        <v>0</v>
      </c>
      <c r="H9" s="38">
        <v>0</v>
      </c>
      <c r="I9" s="38"/>
      <c r="J9" s="38"/>
    </row>
    <row r="10" spans="1:10" ht="14.25" customHeight="1">
      <c r="A10" s="21"/>
      <c r="B10" s="26"/>
      <c r="C10" s="22" t="s">
        <v>3</v>
      </c>
      <c r="D10" s="23">
        <v>0</v>
      </c>
      <c r="E10" s="37">
        <v>0</v>
      </c>
      <c r="F10" s="37">
        <v>0</v>
      </c>
      <c r="G10" s="37">
        <v>0</v>
      </c>
      <c r="H10" s="38">
        <v>0</v>
      </c>
      <c r="I10" s="38"/>
      <c r="J10" s="38"/>
    </row>
    <row r="11" spans="1:8" ht="12.75">
      <c r="A11" s="21"/>
      <c r="B11" s="21" t="s">
        <v>27</v>
      </c>
      <c r="C11" s="22" t="s">
        <v>25</v>
      </c>
      <c r="D11" s="23">
        <v>50</v>
      </c>
      <c r="E11" s="24">
        <v>50</v>
      </c>
      <c r="F11" s="24">
        <v>0</v>
      </c>
      <c r="G11" s="24">
        <v>0</v>
      </c>
      <c r="H11" s="24">
        <v>0</v>
      </c>
    </row>
    <row r="12" spans="1:8" ht="14.25" customHeight="1">
      <c r="A12" s="21"/>
      <c r="B12" s="26"/>
      <c r="C12" s="22" t="s">
        <v>2</v>
      </c>
      <c r="D12" s="23">
        <v>35</v>
      </c>
      <c r="E12" s="37">
        <v>35</v>
      </c>
      <c r="F12" s="37">
        <v>0</v>
      </c>
      <c r="G12" s="37">
        <v>0</v>
      </c>
      <c r="H12" s="38">
        <v>0</v>
      </c>
    </row>
    <row r="13" spans="1:8" ht="14.25" customHeight="1">
      <c r="A13" s="21"/>
      <c r="B13" s="26"/>
      <c r="C13" s="22" t="s">
        <v>3</v>
      </c>
      <c r="D13" s="23">
        <v>15</v>
      </c>
      <c r="E13" s="37">
        <v>15</v>
      </c>
      <c r="F13" s="37">
        <v>0</v>
      </c>
      <c r="G13" s="37">
        <v>0</v>
      </c>
      <c r="H13" s="38">
        <v>0</v>
      </c>
    </row>
    <row r="14" spans="1:8" ht="12.75">
      <c r="A14" s="21"/>
      <c r="B14" s="21" t="s">
        <v>28</v>
      </c>
      <c r="C14" s="22" t="s">
        <v>25</v>
      </c>
      <c r="D14" s="23">
        <v>7470</v>
      </c>
      <c r="E14" s="24">
        <v>7446</v>
      </c>
      <c r="F14" s="24">
        <v>24</v>
      </c>
      <c r="G14" s="24">
        <v>0</v>
      </c>
      <c r="H14" s="24">
        <v>0</v>
      </c>
    </row>
    <row r="15" spans="1:8" ht="14.25" customHeight="1">
      <c r="A15" s="21"/>
      <c r="B15" s="26"/>
      <c r="C15" s="22" t="s">
        <v>2</v>
      </c>
      <c r="D15" s="23">
        <v>4469</v>
      </c>
      <c r="E15" s="37">
        <v>4455</v>
      </c>
      <c r="F15" s="37">
        <v>14</v>
      </c>
      <c r="G15" s="37">
        <v>0</v>
      </c>
      <c r="H15" s="38">
        <v>0</v>
      </c>
    </row>
    <row r="16" spans="1:8" ht="14.25" customHeight="1">
      <c r="A16" s="21"/>
      <c r="B16" s="26"/>
      <c r="C16" s="22" t="s">
        <v>3</v>
      </c>
      <c r="D16" s="23">
        <v>3001</v>
      </c>
      <c r="E16" s="37">
        <v>2991</v>
      </c>
      <c r="F16" s="37">
        <v>10</v>
      </c>
      <c r="G16" s="37">
        <v>0</v>
      </c>
      <c r="H16" s="38">
        <v>0</v>
      </c>
    </row>
    <row r="17" spans="1:8" ht="12.75">
      <c r="A17" s="21"/>
      <c r="B17" s="21" t="s">
        <v>29</v>
      </c>
      <c r="C17" s="22" t="s">
        <v>25</v>
      </c>
      <c r="D17" s="23">
        <v>7942</v>
      </c>
      <c r="E17" s="24">
        <v>616</v>
      </c>
      <c r="F17" s="24">
        <v>7311</v>
      </c>
      <c r="G17" s="24">
        <v>15</v>
      </c>
      <c r="H17" s="24">
        <v>0</v>
      </c>
    </row>
    <row r="18" spans="1:8" ht="14.25" customHeight="1">
      <c r="A18" s="21"/>
      <c r="B18" s="26"/>
      <c r="C18" s="22" t="s">
        <v>2</v>
      </c>
      <c r="D18" s="23">
        <v>4671</v>
      </c>
      <c r="E18" s="37">
        <v>411</v>
      </c>
      <c r="F18" s="37">
        <v>4253</v>
      </c>
      <c r="G18" s="37">
        <v>7</v>
      </c>
      <c r="H18" s="38">
        <v>0</v>
      </c>
    </row>
    <row r="19" spans="1:8" ht="14.25" customHeight="1">
      <c r="A19" s="21"/>
      <c r="B19" s="26"/>
      <c r="C19" s="22" t="s">
        <v>3</v>
      </c>
      <c r="D19" s="23">
        <v>3271</v>
      </c>
      <c r="E19" s="37">
        <v>205</v>
      </c>
      <c r="F19" s="37">
        <v>3058</v>
      </c>
      <c r="G19" s="37">
        <v>8</v>
      </c>
      <c r="H19" s="38">
        <v>0</v>
      </c>
    </row>
    <row r="20" spans="1:8" ht="12.75">
      <c r="A20" s="21"/>
      <c r="B20" s="21" t="s">
        <v>30</v>
      </c>
      <c r="C20" s="22" t="s">
        <v>25</v>
      </c>
      <c r="D20" s="23">
        <v>8097</v>
      </c>
      <c r="E20" s="24">
        <v>176</v>
      </c>
      <c r="F20" s="24">
        <v>556</v>
      </c>
      <c r="G20" s="24">
        <v>7365</v>
      </c>
      <c r="H20" s="24">
        <v>0</v>
      </c>
    </row>
    <row r="21" spans="1:8" ht="14.25" customHeight="1">
      <c r="A21" s="21"/>
      <c r="B21" s="26"/>
      <c r="C21" s="22" t="s">
        <v>2</v>
      </c>
      <c r="D21" s="23">
        <v>4878</v>
      </c>
      <c r="E21" s="37">
        <v>116</v>
      </c>
      <c r="F21" s="37">
        <v>376</v>
      </c>
      <c r="G21" s="37">
        <v>4386</v>
      </c>
      <c r="H21" s="38">
        <v>0</v>
      </c>
    </row>
    <row r="22" spans="1:8" ht="14.25" customHeight="1">
      <c r="A22" s="21"/>
      <c r="B22" s="26"/>
      <c r="C22" s="22" t="s">
        <v>3</v>
      </c>
      <c r="D22" s="23">
        <v>3219</v>
      </c>
      <c r="E22" s="37">
        <v>60</v>
      </c>
      <c r="F22" s="37">
        <v>180</v>
      </c>
      <c r="G22" s="37">
        <v>2979</v>
      </c>
      <c r="H22" s="38">
        <v>0</v>
      </c>
    </row>
    <row r="23" spans="1:8" ht="12.75">
      <c r="A23" s="21"/>
      <c r="B23" s="21" t="s">
        <v>31</v>
      </c>
      <c r="C23" s="22" t="s">
        <v>25</v>
      </c>
      <c r="D23" s="23">
        <v>817</v>
      </c>
      <c r="E23" s="24">
        <v>83</v>
      </c>
      <c r="F23" s="24">
        <v>146</v>
      </c>
      <c r="G23" s="24">
        <v>509</v>
      </c>
      <c r="H23" s="24">
        <v>79</v>
      </c>
    </row>
    <row r="24" spans="1:8" ht="14.25" customHeight="1">
      <c r="A24" s="21"/>
      <c r="B24" s="26"/>
      <c r="C24" s="22" t="s">
        <v>2</v>
      </c>
      <c r="D24" s="23">
        <v>540</v>
      </c>
      <c r="E24" s="37">
        <v>56</v>
      </c>
      <c r="F24" s="37">
        <v>102</v>
      </c>
      <c r="G24" s="37">
        <v>324</v>
      </c>
      <c r="H24" s="38">
        <v>58</v>
      </c>
    </row>
    <row r="25" spans="1:8" ht="14.25" customHeight="1">
      <c r="A25" s="21"/>
      <c r="B25" s="26"/>
      <c r="C25" s="22" t="s">
        <v>3</v>
      </c>
      <c r="D25" s="23">
        <v>277</v>
      </c>
      <c r="E25" s="37">
        <v>27</v>
      </c>
      <c r="F25" s="37">
        <v>44</v>
      </c>
      <c r="G25" s="37">
        <v>185</v>
      </c>
      <c r="H25" s="38">
        <v>21</v>
      </c>
    </row>
    <row r="26" spans="1:8" ht="12.75">
      <c r="A26" s="21"/>
      <c r="B26" s="21" t="s">
        <v>32</v>
      </c>
      <c r="C26" s="22" t="s">
        <v>25</v>
      </c>
      <c r="D26" s="23">
        <v>254</v>
      </c>
      <c r="E26" s="24">
        <v>34</v>
      </c>
      <c r="F26" s="24">
        <v>62</v>
      </c>
      <c r="G26" s="24">
        <v>126</v>
      </c>
      <c r="H26" s="24">
        <v>32</v>
      </c>
    </row>
    <row r="27" spans="1:8" ht="14.25" customHeight="1">
      <c r="A27" s="21"/>
      <c r="B27" s="26"/>
      <c r="C27" s="22" t="s">
        <v>2</v>
      </c>
      <c r="D27" s="23">
        <v>157</v>
      </c>
      <c r="E27" s="37">
        <v>22</v>
      </c>
      <c r="F27" s="37">
        <v>41</v>
      </c>
      <c r="G27" s="37">
        <v>75</v>
      </c>
      <c r="H27" s="38">
        <v>19</v>
      </c>
    </row>
    <row r="28" spans="1:8" ht="14.25" customHeight="1">
      <c r="A28" s="21"/>
      <c r="B28" s="26"/>
      <c r="C28" s="22" t="s">
        <v>3</v>
      </c>
      <c r="D28" s="23">
        <v>97</v>
      </c>
      <c r="E28" s="37">
        <v>12</v>
      </c>
      <c r="F28" s="37">
        <v>21</v>
      </c>
      <c r="G28" s="37">
        <v>51</v>
      </c>
      <c r="H28" s="38">
        <v>13</v>
      </c>
    </row>
    <row r="29" spans="1:8" ht="12.75">
      <c r="A29" s="21"/>
      <c r="B29" s="21" t="s">
        <v>33</v>
      </c>
      <c r="C29" s="22" t="s">
        <v>25</v>
      </c>
      <c r="D29" s="23">
        <v>93</v>
      </c>
      <c r="E29" s="24">
        <v>21</v>
      </c>
      <c r="F29" s="24">
        <v>21</v>
      </c>
      <c r="G29" s="24">
        <v>37</v>
      </c>
      <c r="H29" s="24">
        <v>14</v>
      </c>
    </row>
    <row r="30" spans="1:8" ht="14.25" customHeight="1">
      <c r="A30" s="21"/>
      <c r="B30" s="26"/>
      <c r="C30" s="22" t="s">
        <v>2</v>
      </c>
      <c r="D30" s="23">
        <v>64</v>
      </c>
      <c r="E30" s="37">
        <v>15</v>
      </c>
      <c r="F30" s="37">
        <v>15</v>
      </c>
      <c r="G30" s="37">
        <v>24</v>
      </c>
      <c r="H30" s="38">
        <v>10</v>
      </c>
    </row>
    <row r="31" spans="1:8" ht="14.25" customHeight="1">
      <c r="A31" s="21"/>
      <c r="B31" s="26"/>
      <c r="C31" s="22" t="s">
        <v>3</v>
      </c>
      <c r="D31" s="23">
        <v>29</v>
      </c>
      <c r="E31" s="37">
        <v>6</v>
      </c>
      <c r="F31" s="37">
        <v>6</v>
      </c>
      <c r="G31" s="37">
        <v>13</v>
      </c>
      <c r="H31" s="38">
        <v>4</v>
      </c>
    </row>
    <row r="32" spans="1:8" ht="12.75">
      <c r="A32" s="21"/>
      <c r="B32" s="21" t="s">
        <v>34</v>
      </c>
      <c r="C32" s="22" t="s">
        <v>25</v>
      </c>
      <c r="D32" s="23">
        <v>54</v>
      </c>
      <c r="E32" s="24">
        <v>18</v>
      </c>
      <c r="F32" s="24">
        <v>12</v>
      </c>
      <c r="G32" s="24">
        <v>19</v>
      </c>
      <c r="H32" s="24">
        <v>5</v>
      </c>
    </row>
    <row r="33" spans="1:8" ht="14.25" customHeight="1">
      <c r="A33" s="21"/>
      <c r="B33" s="26"/>
      <c r="C33" s="22" t="s">
        <v>2</v>
      </c>
      <c r="D33" s="23">
        <v>35</v>
      </c>
      <c r="E33" s="37">
        <v>11</v>
      </c>
      <c r="F33" s="37">
        <v>10</v>
      </c>
      <c r="G33" s="37">
        <v>10</v>
      </c>
      <c r="H33" s="38">
        <v>4</v>
      </c>
    </row>
    <row r="34" spans="1:8" ht="14.25" customHeight="1">
      <c r="A34" s="21"/>
      <c r="B34" s="26"/>
      <c r="C34" s="22" t="s">
        <v>3</v>
      </c>
      <c r="D34" s="23">
        <v>19</v>
      </c>
      <c r="E34" s="37">
        <v>7</v>
      </c>
      <c r="F34" s="37">
        <v>2</v>
      </c>
      <c r="G34" s="37">
        <v>9</v>
      </c>
      <c r="H34" s="38">
        <v>1</v>
      </c>
    </row>
    <row r="35" spans="1:8" ht="12.75">
      <c r="A35" s="21"/>
      <c r="B35" s="21" t="s">
        <v>35</v>
      </c>
      <c r="C35" s="22" t="s">
        <v>25</v>
      </c>
      <c r="D35" s="23">
        <v>227</v>
      </c>
      <c r="E35" s="24">
        <v>70</v>
      </c>
      <c r="F35" s="24">
        <v>79</v>
      </c>
      <c r="G35" s="24">
        <v>76</v>
      </c>
      <c r="H35" s="24">
        <v>2</v>
      </c>
    </row>
    <row r="36" spans="1:8" ht="14.25" customHeight="1">
      <c r="A36" s="21"/>
      <c r="B36" s="26"/>
      <c r="C36" s="22" t="s">
        <v>2</v>
      </c>
      <c r="D36" s="23">
        <v>115</v>
      </c>
      <c r="E36" s="37">
        <v>35</v>
      </c>
      <c r="F36" s="37">
        <v>42</v>
      </c>
      <c r="G36" s="37">
        <v>38</v>
      </c>
      <c r="H36" s="38">
        <v>0</v>
      </c>
    </row>
    <row r="37" spans="1:8" ht="14.25" customHeight="1">
      <c r="A37" s="31"/>
      <c r="B37" s="26"/>
      <c r="C37" s="22" t="s">
        <v>3</v>
      </c>
      <c r="D37" s="23">
        <v>112</v>
      </c>
      <c r="E37" s="37">
        <v>35</v>
      </c>
      <c r="F37" s="37">
        <v>37</v>
      </c>
      <c r="G37" s="37">
        <v>38</v>
      </c>
      <c r="H37" s="39">
        <v>2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59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49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23">
        <v>23162</v>
      </c>
      <c r="E5" s="24">
        <v>7718</v>
      </c>
      <c r="F5" s="24">
        <v>7592</v>
      </c>
      <c r="G5" s="24">
        <v>7682</v>
      </c>
      <c r="H5" s="24">
        <v>170</v>
      </c>
    </row>
    <row r="6" spans="1:8" ht="12.75">
      <c r="A6" s="21"/>
      <c r="B6" s="25"/>
      <c r="C6" s="22" t="s">
        <v>2</v>
      </c>
      <c r="D6" s="23">
        <v>13763</v>
      </c>
      <c r="E6" s="24">
        <v>4611</v>
      </c>
      <c r="F6" s="24">
        <v>4541</v>
      </c>
      <c r="G6" s="24">
        <v>4478</v>
      </c>
      <c r="H6" s="24">
        <v>133</v>
      </c>
    </row>
    <row r="7" spans="1:8" ht="12.75">
      <c r="A7" s="21"/>
      <c r="B7" s="25"/>
      <c r="C7" s="22" t="s">
        <v>3</v>
      </c>
      <c r="D7" s="23">
        <v>9399</v>
      </c>
      <c r="E7" s="24">
        <v>3107</v>
      </c>
      <c r="F7" s="24">
        <v>3051</v>
      </c>
      <c r="G7" s="24">
        <v>3204</v>
      </c>
      <c r="H7" s="24">
        <v>37</v>
      </c>
    </row>
    <row r="8" spans="1:8" ht="12.75">
      <c r="A8" s="21"/>
      <c r="B8" s="21" t="s">
        <v>26</v>
      </c>
      <c r="C8" s="22" t="s">
        <v>25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</row>
    <row r="9" spans="1:10" ht="14.25" customHeight="1">
      <c r="A9" s="21"/>
      <c r="B9" s="26"/>
      <c r="C9" s="22" t="s">
        <v>2</v>
      </c>
      <c r="D9" s="23">
        <v>0</v>
      </c>
      <c r="E9" s="37">
        <v>0</v>
      </c>
      <c r="F9" s="37">
        <v>0</v>
      </c>
      <c r="G9" s="37">
        <v>0</v>
      </c>
      <c r="H9" s="38">
        <v>0</v>
      </c>
      <c r="I9" s="38"/>
      <c r="J9" s="38"/>
    </row>
    <row r="10" spans="1:10" ht="14.25" customHeight="1">
      <c r="A10" s="21"/>
      <c r="B10" s="26"/>
      <c r="C10" s="22" t="s">
        <v>3</v>
      </c>
      <c r="D10" s="23">
        <v>0</v>
      </c>
      <c r="E10" s="37">
        <v>0</v>
      </c>
      <c r="F10" s="37">
        <v>0</v>
      </c>
      <c r="G10" s="37">
        <v>0</v>
      </c>
      <c r="H10" s="38">
        <v>0</v>
      </c>
      <c r="I10" s="38"/>
      <c r="J10" s="38"/>
    </row>
    <row r="11" spans="1:8" ht="12.75">
      <c r="A11" s="21"/>
      <c r="B11" s="21" t="s">
        <v>27</v>
      </c>
      <c r="C11" s="22" t="s">
        <v>25</v>
      </c>
      <c r="D11" s="23">
        <v>214</v>
      </c>
      <c r="E11" s="24">
        <v>214</v>
      </c>
      <c r="F11" s="24">
        <v>0</v>
      </c>
      <c r="G11" s="24">
        <v>0</v>
      </c>
      <c r="H11" s="24">
        <v>0</v>
      </c>
    </row>
    <row r="12" spans="1:8" ht="14.25" customHeight="1">
      <c r="A12" s="21"/>
      <c r="B12" s="26"/>
      <c r="C12" s="22" t="s">
        <v>2</v>
      </c>
      <c r="D12" s="23">
        <v>140</v>
      </c>
      <c r="E12" s="37">
        <v>140</v>
      </c>
      <c r="F12" s="37">
        <v>0</v>
      </c>
      <c r="G12" s="37">
        <v>0</v>
      </c>
      <c r="H12" s="38">
        <v>0</v>
      </c>
    </row>
    <row r="13" spans="1:8" ht="14.25" customHeight="1">
      <c r="A13" s="21"/>
      <c r="B13" s="26"/>
      <c r="C13" s="22" t="s">
        <v>3</v>
      </c>
      <c r="D13" s="23">
        <v>74</v>
      </c>
      <c r="E13" s="37">
        <v>74</v>
      </c>
      <c r="F13" s="37">
        <v>0</v>
      </c>
      <c r="G13" s="37">
        <v>0</v>
      </c>
      <c r="H13" s="38">
        <v>0</v>
      </c>
    </row>
    <row r="14" spans="1:8" ht="12.75">
      <c r="A14" s="21"/>
      <c r="B14" s="21" t="s">
        <v>28</v>
      </c>
      <c r="C14" s="22" t="s">
        <v>25</v>
      </c>
      <c r="D14" s="23">
        <v>6549</v>
      </c>
      <c r="E14" s="24">
        <v>6508</v>
      </c>
      <c r="F14" s="24">
        <v>41</v>
      </c>
      <c r="G14" s="24">
        <v>0</v>
      </c>
      <c r="H14" s="24">
        <v>0</v>
      </c>
    </row>
    <row r="15" spans="1:8" ht="14.25" customHeight="1">
      <c r="A15" s="21"/>
      <c r="B15" s="26"/>
      <c r="C15" s="22" t="s">
        <v>2</v>
      </c>
      <c r="D15" s="23">
        <v>3933</v>
      </c>
      <c r="E15" s="37">
        <v>3907</v>
      </c>
      <c r="F15" s="37">
        <v>26</v>
      </c>
      <c r="G15" s="37">
        <v>0</v>
      </c>
      <c r="H15" s="38">
        <v>0</v>
      </c>
    </row>
    <row r="16" spans="1:8" ht="14.25" customHeight="1">
      <c r="A16" s="21"/>
      <c r="B16" s="26"/>
      <c r="C16" s="22" t="s">
        <v>3</v>
      </c>
      <c r="D16" s="23">
        <v>2616</v>
      </c>
      <c r="E16" s="37">
        <v>2601</v>
      </c>
      <c r="F16" s="37">
        <v>15</v>
      </c>
      <c r="G16" s="37">
        <v>0</v>
      </c>
      <c r="H16" s="38">
        <v>0</v>
      </c>
    </row>
    <row r="17" spans="1:8" ht="12.75">
      <c r="A17" s="21"/>
      <c r="B17" s="21" t="s">
        <v>29</v>
      </c>
      <c r="C17" s="22" t="s">
        <v>25</v>
      </c>
      <c r="D17" s="23">
        <v>7328</v>
      </c>
      <c r="E17" s="24">
        <v>552</v>
      </c>
      <c r="F17" s="24">
        <v>6750</v>
      </c>
      <c r="G17" s="24">
        <v>26</v>
      </c>
      <c r="H17" s="24">
        <v>0</v>
      </c>
    </row>
    <row r="18" spans="1:8" ht="14.25" customHeight="1">
      <c r="A18" s="21"/>
      <c r="B18" s="26"/>
      <c r="C18" s="22" t="s">
        <v>2</v>
      </c>
      <c r="D18" s="23">
        <v>4351</v>
      </c>
      <c r="E18" s="37">
        <v>333</v>
      </c>
      <c r="F18" s="37">
        <v>4004</v>
      </c>
      <c r="G18" s="37">
        <v>14</v>
      </c>
      <c r="H18" s="38">
        <v>0</v>
      </c>
    </row>
    <row r="19" spans="1:8" ht="14.25" customHeight="1">
      <c r="A19" s="21"/>
      <c r="B19" s="26"/>
      <c r="C19" s="22" t="s">
        <v>3</v>
      </c>
      <c r="D19" s="23">
        <v>2977</v>
      </c>
      <c r="E19" s="37">
        <v>219</v>
      </c>
      <c r="F19" s="37">
        <v>2746</v>
      </c>
      <c r="G19" s="37">
        <v>12</v>
      </c>
      <c r="H19" s="38">
        <v>0</v>
      </c>
    </row>
    <row r="20" spans="1:8" ht="12.75">
      <c r="A20" s="21"/>
      <c r="B20" s="21" t="s">
        <v>30</v>
      </c>
      <c r="C20" s="22" t="s">
        <v>25</v>
      </c>
      <c r="D20" s="23">
        <v>7569</v>
      </c>
      <c r="E20" s="24">
        <v>177</v>
      </c>
      <c r="F20" s="24">
        <v>494</v>
      </c>
      <c r="G20" s="24">
        <v>6897</v>
      </c>
      <c r="H20" s="24">
        <v>1</v>
      </c>
    </row>
    <row r="21" spans="1:8" ht="14.25" customHeight="1">
      <c r="A21" s="21"/>
      <c r="B21" s="26"/>
      <c r="C21" s="22" t="s">
        <v>2</v>
      </c>
      <c r="D21" s="23">
        <v>4407</v>
      </c>
      <c r="E21" s="37">
        <v>96</v>
      </c>
      <c r="F21" s="37">
        <v>335</v>
      </c>
      <c r="G21" s="37">
        <v>3976</v>
      </c>
      <c r="H21" s="38">
        <v>0</v>
      </c>
    </row>
    <row r="22" spans="1:8" ht="14.25" customHeight="1">
      <c r="A22" s="21"/>
      <c r="B22" s="26"/>
      <c r="C22" s="22" t="s">
        <v>3</v>
      </c>
      <c r="D22" s="23">
        <v>3162</v>
      </c>
      <c r="E22" s="37">
        <v>81</v>
      </c>
      <c r="F22" s="37">
        <v>159</v>
      </c>
      <c r="G22" s="37">
        <v>2921</v>
      </c>
      <c r="H22" s="38">
        <v>1</v>
      </c>
    </row>
    <row r="23" spans="1:8" ht="12.75">
      <c r="A23" s="21"/>
      <c r="B23" s="21" t="s">
        <v>31</v>
      </c>
      <c r="C23" s="22" t="s">
        <v>25</v>
      </c>
      <c r="D23" s="23">
        <v>798</v>
      </c>
      <c r="E23" s="24">
        <v>95</v>
      </c>
      <c r="F23" s="24">
        <v>130</v>
      </c>
      <c r="G23" s="24">
        <v>484</v>
      </c>
      <c r="H23" s="24">
        <v>89</v>
      </c>
    </row>
    <row r="24" spans="1:8" ht="14.25" customHeight="1">
      <c r="A24" s="21"/>
      <c r="B24" s="26"/>
      <c r="C24" s="22" t="s">
        <v>2</v>
      </c>
      <c r="D24" s="23">
        <v>517</v>
      </c>
      <c r="E24" s="37">
        <v>46</v>
      </c>
      <c r="F24" s="37">
        <v>84</v>
      </c>
      <c r="G24" s="37">
        <v>318</v>
      </c>
      <c r="H24" s="38">
        <v>69</v>
      </c>
    </row>
    <row r="25" spans="1:8" ht="14.25" customHeight="1">
      <c r="A25" s="21"/>
      <c r="B25" s="26"/>
      <c r="C25" s="22" t="s">
        <v>3</v>
      </c>
      <c r="D25" s="23">
        <v>281</v>
      </c>
      <c r="E25" s="37">
        <v>49</v>
      </c>
      <c r="F25" s="37">
        <v>46</v>
      </c>
      <c r="G25" s="37">
        <v>166</v>
      </c>
      <c r="H25" s="38">
        <v>20</v>
      </c>
    </row>
    <row r="26" spans="1:8" ht="12.75">
      <c r="A26" s="21"/>
      <c r="B26" s="21" t="s">
        <v>32</v>
      </c>
      <c r="C26" s="22" t="s">
        <v>25</v>
      </c>
      <c r="D26" s="23">
        <v>295</v>
      </c>
      <c r="E26" s="24">
        <v>44</v>
      </c>
      <c r="F26" s="24">
        <v>64</v>
      </c>
      <c r="G26" s="24">
        <v>131</v>
      </c>
      <c r="H26" s="24">
        <v>56</v>
      </c>
    </row>
    <row r="27" spans="1:8" ht="14.25" customHeight="1">
      <c r="A27" s="21"/>
      <c r="B27" s="26"/>
      <c r="C27" s="22" t="s">
        <v>2</v>
      </c>
      <c r="D27" s="23">
        <v>190</v>
      </c>
      <c r="E27" s="37">
        <v>21</v>
      </c>
      <c r="F27" s="37">
        <v>35</v>
      </c>
      <c r="G27" s="37">
        <v>86</v>
      </c>
      <c r="H27" s="38">
        <v>48</v>
      </c>
    </row>
    <row r="28" spans="1:8" ht="14.25" customHeight="1">
      <c r="A28" s="21"/>
      <c r="B28" s="26"/>
      <c r="C28" s="22" t="s">
        <v>3</v>
      </c>
      <c r="D28" s="23">
        <v>105</v>
      </c>
      <c r="E28" s="37">
        <v>23</v>
      </c>
      <c r="F28" s="37">
        <v>29</v>
      </c>
      <c r="G28" s="37">
        <v>45</v>
      </c>
      <c r="H28" s="38">
        <v>8</v>
      </c>
    </row>
    <row r="29" spans="1:8" ht="12.75">
      <c r="A29" s="21"/>
      <c r="B29" s="21" t="s">
        <v>33</v>
      </c>
      <c r="C29" s="22" t="s">
        <v>25</v>
      </c>
      <c r="D29" s="23">
        <v>120</v>
      </c>
      <c r="E29" s="24">
        <v>30</v>
      </c>
      <c r="F29" s="24">
        <v>23</v>
      </c>
      <c r="G29" s="24">
        <v>48</v>
      </c>
      <c r="H29" s="24">
        <v>19</v>
      </c>
    </row>
    <row r="30" spans="1:8" ht="14.25" customHeight="1">
      <c r="A30" s="21"/>
      <c r="B30" s="26"/>
      <c r="C30" s="22" t="s">
        <v>2</v>
      </c>
      <c r="D30" s="23">
        <v>73</v>
      </c>
      <c r="E30" s="37">
        <v>14</v>
      </c>
      <c r="F30" s="37">
        <v>15</v>
      </c>
      <c r="G30" s="37">
        <v>30</v>
      </c>
      <c r="H30" s="38">
        <v>14</v>
      </c>
    </row>
    <row r="31" spans="1:8" ht="14.25" customHeight="1">
      <c r="A31" s="21"/>
      <c r="B31" s="26"/>
      <c r="C31" s="22" t="s">
        <v>3</v>
      </c>
      <c r="D31" s="23">
        <v>47</v>
      </c>
      <c r="E31" s="37">
        <v>16</v>
      </c>
      <c r="F31" s="37">
        <v>8</v>
      </c>
      <c r="G31" s="37">
        <v>18</v>
      </c>
      <c r="H31" s="38">
        <v>5</v>
      </c>
    </row>
    <row r="32" spans="1:8" ht="12.75">
      <c r="A32" s="21"/>
      <c r="B32" s="21" t="s">
        <v>34</v>
      </c>
      <c r="C32" s="22" t="s">
        <v>25</v>
      </c>
      <c r="D32" s="23">
        <v>58</v>
      </c>
      <c r="E32" s="24">
        <v>24</v>
      </c>
      <c r="F32" s="24">
        <v>14</v>
      </c>
      <c r="G32" s="24">
        <v>19</v>
      </c>
      <c r="H32" s="24">
        <v>1</v>
      </c>
    </row>
    <row r="33" spans="1:8" ht="14.25" customHeight="1">
      <c r="A33" s="21"/>
      <c r="B33" s="26"/>
      <c r="C33" s="22" t="s">
        <v>2</v>
      </c>
      <c r="D33" s="23">
        <v>34</v>
      </c>
      <c r="E33" s="37">
        <v>14</v>
      </c>
      <c r="F33" s="37">
        <v>7</v>
      </c>
      <c r="G33" s="37">
        <v>12</v>
      </c>
      <c r="H33" s="38">
        <v>1</v>
      </c>
    </row>
    <row r="34" spans="1:8" ht="14.25" customHeight="1">
      <c r="A34" s="21"/>
      <c r="B34" s="26"/>
      <c r="C34" s="22" t="s">
        <v>3</v>
      </c>
      <c r="D34" s="23">
        <v>24</v>
      </c>
      <c r="E34" s="37">
        <v>10</v>
      </c>
      <c r="F34" s="37">
        <v>7</v>
      </c>
      <c r="G34" s="37">
        <v>7</v>
      </c>
      <c r="H34" s="38">
        <v>0</v>
      </c>
    </row>
    <row r="35" spans="1:8" ht="12.75">
      <c r="A35" s="21"/>
      <c r="B35" s="21" t="s">
        <v>35</v>
      </c>
      <c r="C35" s="22" t="s">
        <v>25</v>
      </c>
      <c r="D35" s="23">
        <v>231</v>
      </c>
      <c r="E35" s="24">
        <v>74</v>
      </c>
      <c r="F35" s="24">
        <v>76</v>
      </c>
      <c r="G35" s="24">
        <v>77</v>
      </c>
      <c r="H35" s="24">
        <v>4</v>
      </c>
    </row>
    <row r="36" spans="1:8" ht="14.25" customHeight="1">
      <c r="A36" s="21"/>
      <c r="B36" s="26"/>
      <c r="C36" s="22" t="s">
        <v>2</v>
      </c>
      <c r="D36" s="23">
        <v>118</v>
      </c>
      <c r="E36" s="37">
        <v>40</v>
      </c>
      <c r="F36" s="37">
        <v>35</v>
      </c>
      <c r="G36" s="37">
        <v>42</v>
      </c>
      <c r="H36" s="38">
        <v>1</v>
      </c>
    </row>
    <row r="37" spans="1:8" ht="14.25" customHeight="1">
      <c r="A37" s="31"/>
      <c r="B37" s="26"/>
      <c r="C37" s="22" t="s">
        <v>3</v>
      </c>
      <c r="D37" s="23">
        <v>113</v>
      </c>
      <c r="E37" s="37">
        <v>34</v>
      </c>
      <c r="F37" s="37">
        <v>41</v>
      </c>
      <c r="G37" s="37">
        <v>35</v>
      </c>
      <c r="H37" s="39">
        <v>3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60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49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23">
        <v>22210</v>
      </c>
      <c r="E5" s="24">
        <v>8118</v>
      </c>
      <c r="F5" s="24">
        <v>6928</v>
      </c>
      <c r="G5" s="24">
        <v>6981</v>
      </c>
      <c r="H5" s="24">
        <v>183</v>
      </c>
    </row>
    <row r="6" spans="1:8" ht="12.75">
      <c r="A6" s="21"/>
      <c r="B6" s="25"/>
      <c r="C6" s="22" t="s">
        <v>2</v>
      </c>
      <c r="D6" s="23">
        <v>13011</v>
      </c>
      <c r="E6" s="24">
        <v>4717</v>
      </c>
      <c r="F6" s="24">
        <v>4029</v>
      </c>
      <c r="G6" s="24">
        <v>4113</v>
      </c>
      <c r="H6" s="24">
        <v>152</v>
      </c>
    </row>
    <row r="7" spans="1:8" ht="12.75">
      <c r="A7" s="21"/>
      <c r="B7" s="25"/>
      <c r="C7" s="22" t="s">
        <v>3</v>
      </c>
      <c r="D7" s="23">
        <v>9199</v>
      </c>
      <c r="E7" s="24">
        <v>3401</v>
      </c>
      <c r="F7" s="24">
        <v>2899</v>
      </c>
      <c r="G7" s="24">
        <v>2868</v>
      </c>
      <c r="H7" s="24">
        <v>31</v>
      </c>
    </row>
    <row r="8" spans="1:8" ht="12.75">
      <c r="A8" s="21"/>
      <c r="B8" s="21" t="s">
        <v>26</v>
      </c>
      <c r="C8" s="22" t="s">
        <v>25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</row>
    <row r="9" spans="1:10" ht="14.25" customHeight="1">
      <c r="A9" s="21"/>
      <c r="B9" s="26"/>
      <c r="C9" s="22" t="s">
        <v>2</v>
      </c>
      <c r="D9" s="23">
        <v>0</v>
      </c>
      <c r="E9" s="37">
        <v>0</v>
      </c>
      <c r="F9" s="37">
        <v>0</v>
      </c>
      <c r="G9" s="37">
        <v>0</v>
      </c>
      <c r="H9" s="38">
        <v>0</v>
      </c>
      <c r="I9" s="38"/>
      <c r="J9" s="38"/>
    </row>
    <row r="10" spans="1:10" ht="14.25" customHeight="1">
      <c r="A10" s="21"/>
      <c r="B10" s="26"/>
      <c r="C10" s="22" t="s">
        <v>3</v>
      </c>
      <c r="D10" s="23">
        <v>0</v>
      </c>
      <c r="E10" s="37">
        <v>0</v>
      </c>
      <c r="F10" s="37">
        <v>0</v>
      </c>
      <c r="G10" s="37">
        <v>0</v>
      </c>
      <c r="H10" s="38">
        <v>0</v>
      </c>
      <c r="I10" s="38"/>
      <c r="J10" s="38"/>
    </row>
    <row r="11" spans="1:8" ht="12.75">
      <c r="A11" s="21"/>
      <c r="B11" s="21" t="s">
        <v>27</v>
      </c>
      <c r="C11" s="22" t="s">
        <v>25</v>
      </c>
      <c r="D11" s="23">
        <v>21</v>
      </c>
      <c r="E11" s="24">
        <v>21</v>
      </c>
      <c r="F11" s="24">
        <v>0</v>
      </c>
      <c r="G11" s="24">
        <v>0</v>
      </c>
      <c r="H11" s="24">
        <v>0</v>
      </c>
    </row>
    <row r="12" spans="1:8" ht="14.25" customHeight="1">
      <c r="A12" s="21"/>
      <c r="B12" s="26"/>
      <c r="C12" s="22" t="s">
        <v>2</v>
      </c>
      <c r="D12" s="23">
        <v>15</v>
      </c>
      <c r="E12" s="37">
        <v>15</v>
      </c>
      <c r="F12" s="37">
        <v>0</v>
      </c>
      <c r="G12" s="37">
        <v>0</v>
      </c>
      <c r="H12" s="38">
        <v>0</v>
      </c>
    </row>
    <row r="13" spans="1:8" ht="14.25" customHeight="1">
      <c r="A13" s="21"/>
      <c r="B13" s="26"/>
      <c r="C13" s="22" t="s">
        <v>3</v>
      </c>
      <c r="D13" s="23">
        <v>6</v>
      </c>
      <c r="E13" s="37">
        <v>6</v>
      </c>
      <c r="F13" s="37">
        <v>0</v>
      </c>
      <c r="G13" s="37">
        <v>0</v>
      </c>
      <c r="H13" s="38">
        <v>0</v>
      </c>
    </row>
    <row r="14" spans="1:8" ht="12.75">
      <c r="A14" s="21"/>
      <c r="B14" s="21" t="s">
        <v>28</v>
      </c>
      <c r="C14" s="22" t="s">
        <v>25</v>
      </c>
      <c r="D14" s="23">
        <v>6428</v>
      </c>
      <c r="E14" s="24">
        <v>6216</v>
      </c>
      <c r="F14" s="24">
        <v>212</v>
      </c>
      <c r="G14" s="24">
        <v>0</v>
      </c>
      <c r="H14" s="24">
        <v>0</v>
      </c>
    </row>
    <row r="15" spans="1:8" ht="14.25" customHeight="1">
      <c r="A15" s="21"/>
      <c r="B15" s="26"/>
      <c r="C15" s="22" t="s">
        <v>2</v>
      </c>
      <c r="D15" s="23">
        <v>3836</v>
      </c>
      <c r="E15" s="37">
        <v>3699</v>
      </c>
      <c r="F15" s="37">
        <v>137</v>
      </c>
      <c r="G15" s="37">
        <v>0</v>
      </c>
      <c r="H15" s="38">
        <v>0</v>
      </c>
    </row>
    <row r="16" spans="1:8" ht="14.25" customHeight="1">
      <c r="A16" s="21"/>
      <c r="B16" s="26"/>
      <c r="C16" s="22" t="s">
        <v>3</v>
      </c>
      <c r="D16" s="23">
        <v>2592</v>
      </c>
      <c r="E16" s="37">
        <v>2517</v>
      </c>
      <c r="F16" s="37">
        <v>75</v>
      </c>
      <c r="G16" s="37">
        <v>0</v>
      </c>
      <c r="H16" s="38">
        <v>0</v>
      </c>
    </row>
    <row r="17" spans="1:8" ht="12.75">
      <c r="A17" s="21"/>
      <c r="B17" s="21" t="s">
        <v>29</v>
      </c>
      <c r="C17" s="22" t="s">
        <v>25</v>
      </c>
      <c r="D17" s="23">
        <v>6594</v>
      </c>
      <c r="E17" s="24">
        <v>907</v>
      </c>
      <c r="F17" s="24">
        <v>5668</v>
      </c>
      <c r="G17" s="24">
        <v>19</v>
      </c>
      <c r="H17" s="24">
        <v>0</v>
      </c>
    </row>
    <row r="18" spans="1:8" ht="14.25" customHeight="1">
      <c r="A18" s="21"/>
      <c r="B18" s="26"/>
      <c r="C18" s="22" t="s">
        <v>2</v>
      </c>
      <c r="D18" s="23">
        <v>3886</v>
      </c>
      <c r="E18" s="37">
        <v>538</v>
      </c>
      <c r="F18" s="37">
        <v>3335</v>
      </c>
      <c r="G18" s="37">
        <v>13</v>
      </c>
      <c r="H18" s="38">
        <v>0</v>
      </c>
    </row>
    <row r="19" spans="1:8" ht="14.25" customHeight="1">
      <c r="A19" s="21"/>
      <c r="B19" s="26"/>
      <c r="C19" s="22" t="s">
        <v>3</v>
      </c>
      <c r="D19" s="23">
        <v>2708</v>
      </c>
      <c r="E19" s="37">
        <v>369</v>
      </c>
      <c r="F19" s="37">
        <v>2333</v>
      </c>
      <c r="G19" s="37">
        <v>6</v>
      </c>
      <c r="H19" s="38">
        <v>0</v>
      </c>
    </row>
    <row r="20" spans="1:8" ht="12.75">
      <c r="A20" s="21"/>
      <c r="B20" s="21" t="s">
        <v>30</v>
      </c>
      <c r="C20" s="22" t="s">
        <v>25</v>
      </c>
      <c r="D20" s="23">
        <v>7053</v>
      </c>
      <c r="E20" s="24">
        <v>279</v>
      </c>
      <c r="F20" s="24">
        <v>625</v>
      </c>
      <c r="G20" s="24">
        <v>6132</v>
      </c>
      <c r="H20" s="24">
        <v>17</v>
      </c>
    </row>
    <row r="21" spans="1:8" ht="14.25" customHeight="1">
      <c r="A21" s="21"/>
      <c r="B21" s="26"/>
      <c r="C21" s="22" t="s">
        <v>2</v>
      </c>
      <c r="D21" s="23">
        <v>4133</v>
      </c>
      <c r="E21" s="37">
        <v>148</v>
      </c>
      <c r="F21" s="37">
        <v>346</v>
      </c>
      <c r="G21" s="37">
        <v>3628</v>
      </c>
      <c r="H21" s="38">
        <v>11</v>
      </c>
    </row>
    <row r="22" spans="1:8" ht="14.25" customHeight="1">
      <c r="A22" s="21"/>
      <c r="B22" s="26"/>
      <c r="C22" s="22" t="s">
        <v>3</v>
      </c>
      <c r="D22" s="23">
        <v>2920</v>
      </c>
      <c r="E22" s="37">
        <v>131</v>
      </c>
      <c r="F22" s="37">
        <v>279</v>
      </c>
      <c r="G22" s="37">
        <v>2504</v>
      </c>
      <c r="H22" s="38">
        <v>6</v>
      </c>
    </row>
    <row r="23" spans="1:8" ht="12.75">
      <c r="A23" s="21"/>
      <c r="B23" s="21" t="s">
        <v>31</v>
      </c>
      <c r="C23" s="22" t="s">
        <v>25</v>
      </c>
      <c r="D23" s="23">
        <v>1012</v>
      </c>
      <c r="E23" s="24">
        <v>228</v>
      </c>
      <c r="F23" s="24">
        <v>154</v>
      </c>
      <c r="G23" s="24">
        <v>551</v>
      </c>
      <c r="H23" s="24">
        <v>79</v>
      </c>
    </row>
    <row r="24" spans="1:8" ht="14.25" customHeight="1">
      <c r="A24" s="21"/>
      <c r="B24" s="26"/>
      <c r="C24" s="22" t="s">
        <v>2</v>
      </c>
      <c r="D24" s="23">
        <v>569</v>
      </c>
      <c r="E24" s="37">
        <v>108</v>
      </c>
      <c r="F24" s="37">
        <v>83</v>
      </c>
      <c r="G24" s="37">
        <v>313</v>
      </c>
      <c r="H24" s="38">
        <v>65</v>
      </c>
    </row>
    <row r="25" spans="1:8" ht="14.25" customHeight="1">
      <c r="A25" s="21"/>
      <c r="B25" s="26"/>
      <c r="C25" s="22" t="s">
        <v>3</v>
      </c>
      <c r="D25" s="23">
        <v>443</v>
      </c>
      <c r="E25" s="37">
        <v>120</v>
      </c>
      <c r="F25" s="37">
        <v>71</v>
      </c>
      <c r="G25" s="37">
        <v>238</v>
      </c>
      <c r="H25" s="38">
        <v>14</v>
      </c>
    </row>
    <row r="26" spans="1:8" ht="12.75">
      <c r="A26" s="21"/>
      <c r="B26" s="21" t="s">
        <v>32</v>
      </c>
      <c r="C26" s="22" t="s">
        <v>25</v>
      </c>
      <c r="D26" s="23">
        <v>424</v>
      </c>
      <c r="E26" s="24">
        <v>147</v>
      </c>
      <c r="F26" s="24">
        <v>99</v>
      </c>
      <c r="G26" s="24">
        <v>116</v>
      </c>
      <c r="H26" s="24">
        <v>62</v>
      </c>
    </row>
    <row r="27" spans="1:8" ht="14.25" customHeight="1">
      <c r="A27" s="21"/>
      <c r="B27" s="26"/>
      <c r="C27" s="22" t="s">
        <v>2</v>
      </c>
      <c r="D27" s="23">
        <v>224</v>
      </c>
      <c r="E27" s="37">
        <v>59</v>
      </c>
      <c r="F27" s="37">
        <v>40</v>
      </c>
      <c r="G27" s="37">
        <v>71</v>
      </c>
      <c r="H27" s="38">
        <v>54</v>
      </c>
    </row>
    <row r="28" spans="1:8" ht="14.25" customHeight="1">
      <c r="A28" s="21"/>
      <c r="B28" s="26"/>
      <c r="C28" s="22" t="s">
        <v>3</v>
      </c>
      <c r="D28" s="23">
        <v>200</v>
      </c>
      <c r="E28" s="37">
        <v>88</v>
      </c>
      <c r="F28" s="37">
        <v>59</v>
      </c>
      <c r="G28" s="37">
        <v>45</v>
      </c>
      <c r="H28" s="38">
        <v>8</v>
      </c>
    </row>
    <row r="29" spans="1:8" ht="12.75">
      <c r="A29" s="21"/>
      <c r="B29" s="21" t="s">
        <v>33</v>
      </c>
      <c r="C29" s="22" t="s">
        <v>25</v>
      </c>
      <c r="D29" s="23">
        <v>224</v>
      </c>
      <c r="E29" s="24">
        <v>106</v>
      </c>
      <c r="F29" s="24">
        <v>54</v>
      </c>
      <c r="G29" s="24">
        <v>52</v>
      </c>
      <c r="H29" s="24">
        <v>12</v>
      </c>
    </row>
    <row r="30" spans="1:8" ht="14.25" customHeight="1">
      <c r="A30" s="21"/>
      <c r="B30" s="26"/>
      <c r="C30" s="22" t="s">
        <v>2</v>
      </c>
      <c r="D30" s="23">
        <v>117</v>
      </c>
      <c r="E30" s="37">
        <v>49</v>
      </c>
      <c r="F30" s="37">
        <v>29</v>
      </c>
      <c r="G30" s="37">
        <v>29</v>
      </c>
      <c r="H30" s="38">
        <v>10</v>
      </c>
    </row>
    <row r="31" spans="1:8" ht="14.25" customHeight="1">
      <c r="A31" s="21"/>
      <c r="B31" s="26"/>
      <c r="C31" s="22" t="s">
        <v>3</v>
      </c>
      <c r="D31" s="23">
        <v>107</v>
      </c>
      <c r="E31" s="37">
        <v>57</v>
      </c>
      <c r="F31" s="37">
        <v>25</v>
      </c>
      <c r="G31" s="37">
        <v>23</v>
      </c>
      <c r="H31" s="38">
        <v>2</v>
      </c>
    </row>
    <row r="32" spans="1:8" ht="12.75">
      <c r="A32" s="21"/>
      <c r="B32" s="21" t="s">
        <v>34</v>
      </c>
      <c r="C32" s="22" t="s">
        <v>25</v>
      </c>
      <c r="D32" s="23">
        <v>122</v>
      </c>
      <c r="E32" s="24">
        <v>57</v>
      </c>
      <c r="F32" s="24">
        <v>36</v>
      </c>
      <c r="G32" s="24">
        <v>22</v>
      </c>
      <c r="H32" s="24">
        <v>7</v>
      </c>
    </row>
    <row r="33" spans="1:8" ht="14.25" customHeight="1">
      <c r="A33" s="21"/>
      <c r="B33" s="26"/>
      <c r="C33" s="22" t="s">
        <v>2</v>
      </c>
      <c r="D33" s="23">
        <v>68</v>
      </c>
      <c r="E33" s="37">
        <v>26</v>
      </c>
      <c r="F33" s="37">
        <v>20</v>
      </c>
      <c r="G33" s="37">
        <v>16</v>
      </c>
      <c r="H33" s="38">
        <v>6</v>
      </c>
    </row>
    <row r="34" spans="1:8" ht="14.25" customHeight="1">
      <c r="A34" s="21"/>
      <c r="B34" s="26"/>
      <c r="C34" s="22" t="s">
        <v>3</v>
      </c>
      <c r="D34" s="23">
        <v>54</v>
      </c>
      <c r="E34" s="37">
        <v>31</v>
      </c>
      <c r="F34" s="37">
        <v>16</v>
      </c>
      <c r="G34" s="37">
        <v>6</v>
      </c>
      <c r="H34" s="38">
        <v>1</v>
      </c>
    </row>
    <row r="35" spans="1:8" ht="12.75">
      <c r="A35" s="21"/>
      <c r="B35" s="21" t="s">
        <v>35</v>
      </c>
      <c r="C35" s="22" t="s">
        <v>25</v>
      </c>
      <c r="D35" s="23">
        <v>332</v>
      </c>
      <c r="E35" s="24">
        <v>157</v>
      </c>
      <c r="F35" s="24">
        <v>80</v>
      </c>
      <c r="G35" s="24">
        <v>89</v>
      </c>
      <c r="H35" s="24">
        <v>6</v>
      </c>
    </row>
    <row r="36" spans="1:8" ht="14.25" customHeight="1">
      <c r="A36" s="21"/>
      <c r="B36" s="26"/>
      <c r="C36" s="22" t="s">
        <v>2</v>
      </c>
      <c r="D36" s="23">
        <v>163</v>
      </c>
      <c r="E36" s="37">
        <v>75</v>
      </c>
      <c r="F36" s="37">
        <v>39</v>
      </c>
      <c r="G36" s="37">
        <v>43</v>
      </c>
      <c r="H36" s="38">
        <v>6</v>
      </c>
    </row>
    <row r="37" spans="1:8" ht="14.25" customHeight="1">
      <c r="A37" s="31"/>
      <c r="B37" s="26"/>
      <c r="C37" s="22" t="s">
        <v>3</v>
      </c>
      <c r="D37" s="23">
        <v>169</v>
      </c>
      <c r="E37" s="37">
        <v>82</v>
      </c>
      <c r="F37" s="37">
        <v>41</v>
      </c>
      <c r="G37" s="37">
        <v>46</v>
      </c>
      <c r="H37" s="39">
        <v>0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O1"/>
    </sheetView>
  </sheetViews>
  <sheetFormatPr defaultColWidth="9.00390625" defaultRowHeight="16.5"/>
  <cols>
    <col min="1" max="1" width="8.25390625" style="1" bestFit="1" customWidth="1"/>
    <col min="2" max="2" width="5.00390625" style="1" bestFit="1" customWidth="1"/>
    <col min="3" max="3" width="7.375" style="1" customWidth="1"/>
    <col min="4" max="15" width="6.125" style="1" customWidth="1"/>
    <col min="16" max="16384" width="9.00390625" style="1" customWidth="1"/>
  </cols>
  <sheetData>
    <row r="1" spans="1:15" ht="30" customHeigh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2" customFormat="1" ht="18" customHeight="1">
      <c r="A2" s="64">
        <v>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3" customFormat="1" ht="15.75" customHeight="1" thickBo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3" customFormat="1" ht="64.5" customHeight="1">
      <c r="A4" s="59"/>
      <c r="B4" s="60"/>
      <c r="C4" s="7" t="s">
        <v>0</v>
      </c>
      <c r="D4" s="16" t="s">
        <v>18</v>
      </c>
      <c r="E4" s="16" t="s">
        <v>19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20</v>
      </c>
    </row>
    <row r="5" spans="1:15" s="3" customFormat="1" ht="19.5" customHeight="1">
      <c r="A5" s="61" t="s">
        <v>0</v>
      </c>
      <c r="B5" s="62"/>
      <c r="C5" s="4">
        <f>C6+C7</f>
        <v>39610</v>
      </c>
      <c r="D5" s="4">
        <f>D6+D7</f>
        <v>1</v>
      </c>
      <c r="E5" s="4">
        <f aca="true" t="shared" si="0" ref="E5:O5">E6+E7</f>
        <v>488</v>
      </c>
      <c r="F5" s="4">
        <f t="shared" si="0"/>
        <v>13014</v>
      </c>
      <c r="G5" s="4">
        <f t="shared" si="0"/>
        <v>11638</v>
      </c>
      <c r="H5" s="4">
        <f t="shared" si="0"/>
        <v>9790</v>
      </c>
      <c r="I5" s="4">
        <f t="shared" si="0"/>
        <v>1925</v>
      </c>
      <c r="J5" s="4">
        <f t="shared" si="0"/>
        <v>796</v>
      </c>
      <c r="K5" s="4">
        <f t="shared" si="0"/>
        <v>437</v>
      </c>
      <c r="L5" s="4">
        <f t="shared" si="0"/>
        <v>389</v>
      </c>
      <c r="M5" s="4">
        <f t="shared" si="0"/>
        <v>188</v>
      </c>
      <c r="N5" s="4">
        <f t="shared" si="0"/>
        <v>135</v>
      </c>
      <c r="O5" s="4">
        <f t="shared" si="0"/>
        <v>809</v>
      </c>
    </row>
    <row r="6" spans="1:15" s="3" customFormat="1" ht="19.5" customHeight="1">
      <c r="A6" s="8"/>
      <c r="B6" s="13" t="s">
        <v>2</v>
      </c>
      <c r="C6" s="4">
        <f aca="true" t="shared" si="1" ref="C6:C13">SUM(D6:O6)</f>
        <v>23844</v>
      </c>
      <c r="D6" s="4">
        <f>D8+D10+D12</f>
        <v>1</v>
      </c>
      <c r="E6" s="4">
        <f aca="true" t="shared" si="2" ref="E6:O6">E8+E10+E12</f>
        <v>243</v>
      </c>
      <c r="F6" s="4">
        <f t="shared" si="2"/>
        <v>7972</v>
      </c>
      <c r="G6" s="4">
        <f t="shared" si="2"/>
        <v>7008</v>
      </c>
      <c r="H6" s="4">
        <f t="shared" si="2"/>
        <v>6019</v>
      </c>
      <c r="I6" s="4">
        <f t="shared" si="2"/>
        <v>1166</v>
      </c>
      <c r="J6" s="4">
        <f t="shared" si="2"/>
        <v>456</v>
      </c>
      <c r="K6" s="4">
        <f t="shared" si="2"/>
        <v>250</v>
      </c>
      <c r="L6" s="4">
        <f t="shared" si="2"/>
        <v>175</v>
      </c>
      <c r="M6" s="4">
        <f t="shared" si="2"/>
        <v>101</v>
      </c>
      <c r="N6" s="4">
        <f t="shared" si="2"/>
        <v>81</v>
      </c>
      <c r="O6" s="4">
        <f t="shared" si="2"/>
        <v>372</v>
      </c>
    </row>
    <row r="7" spans="1:15" s="3" customFormat="1" ht="19.5" customHeight="1">
      <c r="A7" s="14"/>
      <c r="B7" s="15" t="s">
        <v>3</v>
      </c>
      <c r="C7" s="4">
        <f t="shared" si="1"/>
        <v>15766</v>
      </c>
      <c r="D7" s="4">
        <f>D9+D11+D13</f>
        <v>0</v>
      </c>
      <c r="E7" s="4">
        <f aca="true" t="shared" si="3" ref="E7:O7">E9+E11+E13</f>
        <v>245</v>
      </c>
      <c r="F7" s="4">
        <f t="shared" si="3"/>
        <v>5042</v>
      </c>
      <c r="G7" s="4">
        <f t="shared" si="3"/>
        <v>4630</v>
      </c>
      <c r="H7" s="4">
        <f t="shared" si="3"/>
        <v>3771</v>
      </c>
      <c r="I7" s="4">
        <f t="shared" si="3"/>
        <v>759</v>
      </c>
      <c r="J7" s="4">
        <f t="shared" si="3"/>
        <v>340</v>
      </c>
      <c r="K7" s="4">
        <f t="shared" si="3"/>
        <v>187</v>
      </c>
      <c r="L7" s="4">
        <f t="shared" si="3"/>
        <v>214</v>
      </c>
      <c r="M7" s="4">
        <f t="shared" si="3"/>
        <v>87</v>
      </c>
      <c r="N7" s="4">
        <f t="shared" si="3"/>
        <v>54</v>
      </c>
      <c r="O7" s="4">
        <f t="shared" si="3"/>
        <v>437</v>
      </c>
    </row>
    <row r="8" spans="1:15" s="3" customFormat="1" ht="19.5" customHeight="1">
      <c r="A8" s="9" t="s">
        <v>4</v>
      </c>
      <c r="B8" s="11" t="s">
        <v>2</v>
      </c>
      <c r="C8" s="5">
        <f t="shared" si="1"/>
        <v>10131</v>
      </c>
      <c r="D8" s="5">
        <v>1</v>
      </c>
      <c r="E8" s="5">
        <v>243</v>
      </c>
      <c r="F8" s="5">
        <v>7768</v>
      </c>
      <c r="G8" s="5">
        <v>1068</v>
      </c>
      <c r="H8" s="5">
        <v>393</v>
      </c>
      <c r="I8" s="5">
        <v>236</v>
      </c>
      <c r="J8" s="5">
        <v>95</v>
      </c>
      <c r="K8" s="5">
        <v>54</v>
      </c>
      <c r="L8" s="5">
        <v>69</v>
      </c>
      <c r="M8" s="5">
        <v>42</v>
      </c>
      <c r="N8" s="5">
        <v>32</v>
      </c>
      <c r="O8" s="5">
        <v>130</v>
      </c>
    </row>
    <row r="9" spans="1:15" s="3" customFormat="1" ht="19.5" customHeight="1">
      <c r="A9" s="9"/>
      <c r="B9" s="11" t="s">
        <v>3</v>
      </c>
      <c r="C9" s="5">
        <f t="shared" si="1"/>
        <v>6481</v>
      </c>
      <c r="D9" s="5">
        <v>0</v>
      </c>
      <c r="E9" s="5">
        <v>245</v>
      </c>
      <c r="F9" s="5">
        <v>4829</v>
      </c>
      <c r="G9" s="5">
        <v>669</v>
      </c>
      <c r="H9" s="5">
        <v>221</v>
      </c>
      <c r="I9" s="5">
        <v>131</v>
      </c>
      <c r="J9" s="5">
        <v>76</v>
      </c>
      <c r="K9" s="5">
        <v>48</v>
      </c>
      <c r="L9" s="5">
        <v>64</v>
      </c>
      <c r="M9" s="5">
        <v>27</v>
      </c>
      <c r="N9" s="5">
        <v>14</v>
      </c>
      <c r="O9" s="5">
        <v>157</v>
      </c>
    </row>
    <row r="10" spans="1:15" s="3" customFormat="1" ht="19.5" customHeight="1">
      <c r="A10" s="9" t="s">
        <v>5</v>
      </c>
      <c r="B10" s="11" t="s">
        <v>2</v>
      </c>
      <c r="C10" s="5">
        <f t="shared" si="1"/>
        <v>7401</v>
      </c>
      <c r="D10" s="5">
        <v>0</v>
      </c>
      <c r="E10" s="5">
        <v>0</v>
      </c>
      <c r="F10" s="5">
        <v>204</v>
      </c>
      <c r="G10" s="5">
        <v>5806</v>
      </c>
      <c r="H10" s="5">
        <v>738</v>
      </c>
      <c r="I10" s="5">
        <v>229</v>
      </c>
      <c r="J10" s="5">
        <v>131</v>
      </c>
      <c r="K10" s="5">
        <v>78</v>
      </c>
      <c r="L10" s="5">
        <v>41</v>
      </c>
      <c r="M10" s="5">
        <v>43</v>
      </c>
      <c r="N10" s="5">
        <v>27</v>
      </c>
      <c r="O10" s="5">
        <v>104</v>
      </c>
    </row>
    <row r="11" spans="1:15" s="3" customFormat="1" ht="19.5" customHeight="1">
      <c r="A11" s="9"/>
      <c r="B11" s="11" t="s">
        <v>3</v>
      </c>
      <c r="C11" s="5">
        <f t="shared" si="1"/>
        <v>5044</v>
      </c>
      <c r="D11" s="5">
        <v>0</v>
      </c>
      <c r="E11" s="5">
        <v>0</v>
      </c>
      <c r="F11" s="5">
        <v>213</v>
      </c>
      <c r="G11" s="5">
        <v>3863</v>
      </c>
      <c r="H11" s="5">
        <v>426</v>
      </c>
      <c r="I11" s="5">
        <v>162</v>
      </c>
      <c r="J11" s="5">
        <v>93</v>
      </c>
      <c r="K11" s="5">
        <v>52</v>
      </c>
      <c r="L11" s="5">
        <v>69</v>
      </c>
      <c r="M11" s="5">
        <v>27</v>
      </c>
      <c r="N11" s="5">
        <v>11</v>
      </c>
      <c r="O11" s="5">
        <v>128</v>
      </c>
    </row>
    <row r="12" spans="1:15" s="3" customFormat="1" ht="19.5" customHeight="1">
      <c r="A12" s="9" t="s">
        <v>6</v>
      </c>
      <c r="B12" s="11" t="s">
        <v>2</v>
      </c>
      <c r="C12" s="5">
        <f t="shared" si="1"/>
        <v>6312</v>
      </c>
      <c r="D12" s="5">
        <v>0</v>
      </c>
      <c r="E12" s="5">
        <v>0</v>
      </c>
      <c r="F12" s="5">
        <v>0</v>
      </c>
      <c r="G12" s="5">
        <v>134</v>
      </c>
      <c r="H12" s="5">
        <v>4888</v>
      </c>
      <c r="I12" s="5">
        <v>701</v>
      </c>
      <c r="J12" s="5">
        <v>230</v>
      </c>
      <c r="K12" s="5">
        <v>118</v>
      </c>
      <c r="L12" s="5">
        <v>65</v>
      </c>
      <c r="M12" s="5">
        <v>16</v>
      </c>
      <c r="N12" s="5">
        <v>22</v>
      </c>
      <c r="O12" s="5">
        <v>138</v>
      </c>
    </row>
    <row r="13" spans="1:15" s="3" customFormat="1" ht="19.5" customHeight="1" thickBot="1">
      <c r="A13" s="10"/>
      <c r="B13" s="12" t="s">
        <v>3</v>
      </c>
      <c r="C13" s="6">
        <f t="shared" si="1"/>
        <v>4241</v>
      </c>
      <c r="D13" s="6">
        <v>0</v>
      </c>
      <c r="E13" s="6">
        <v>0</v>
      </c>
      <c r="F13" s="6">
        <v>0</v>
      </c>
      <c r="G13" s="6">
        <v>98</v>
      </c>
      <c r="H13" s="6">
        <v>3124</v>
      </c>
      <c r="I13" s="6">
        <v>466</v>
      </c>
      <c r="J13" s="6">
        <v>171</v>
      </c>
      <c r="K13" s="6">
        <v>87</v>
      </c>
      <c r="L13" s="6">
        <v>81</v>
      </c>
      <c r="M13" s="6">
        <v>33</v>
      </c>
      <c r="N13" s="6">
        <v>29</v>
      </c>
      <c r="O13" s="6">
        <v>152</v>
      </c>
    </row>
  </sheetData>
  <sheetProtection/>
  <mergeCells count="5">
    <mergeCell ref="A4:B4"/>
    <mergeCell ref="A5:B5"/>
    <mergeCell ref="A1:O1"/>
    <mergeCell ref="A2:O2"/>
    <mergeCell ref="A3:O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00390625" defaultRowHeight="16.5"/>
  <cols>
    <col min="1" max="1" width="8.25390625" style="1" bestFit="1" customWidth="1"/>
    <col min="2" max="2" width="5.00390625" style="1" bestFit="1" customWidth="1"/>
    <col min="3" max="15" width="6.125" style="1" customWidth="1"/>
    <col min="16" max="16384" width="9.00390625" style="1" customWidth="1"/>
  </cols>
  <sheetData>
    <row r="1" spans="1:15" ht="30" customHeigh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2" customFormat="1" ht="18" customHeight="1">
      <c r="A2" s="64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3" customFormat="1" ht="15.75" customHeight="1" thickBo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3" customFormat="1" ht="64.5" customHeight="1">
      <c r="A4" s="59"/>
      <c r="B4" s="60"/>
      <c r="C4" s="7" t="s">
        <v>0</v>
      </c>
      <c r="D4" s="16" t="s">
        <v>18</v>
      </c>
      <c r="E4" s="16" t="s">
        <v>19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20</v>
      </c>
    </row>
    <row r="5" spans="1:15" s="3" customFormat="1" ht="19.5" customHeight="1">
      <c r="A5" s="61" t="s">
        <v>0</v>
      </c>
      <c r="B5" s="62"/>
      <c r="C5" s="4">
        <f>C6+C7</f>
        <v>43425</v>
      </c>
      <c r="D5" s="4">
        <f>D6+D7</f>
        <v>1</v>
      </c>
      <c r="E5" s="4">
        <f aca="true" t="shared" si="0" ref="E5:O5">E6+E7</f>
        <v>320</v>
      </c>
      <c r="F5" s="4">
        <f t="shared" si="0"/>
        <v>13536</v>
      </c>
      <c r="G5" s="4">
        <f t="shared" si="0"/>
        <v>13044</v>
      </c>
      <c r="H5" s="4">
        <f t="shared" si="0"/>
        <v>11221</v>
      </c>
      <c r="I5" s="4">
        <f t="shared" si="0"/>
        <v>2459</v>
      </c>
      <c r="J5" s="4">
        <f t="shared" si="0"/>
        <v>913</v>
      </c>
      <c r="K5" s="4">
        <f t="shared" si="0"/>
        <v>426</v>
      </c>
      <c r="L5" s="4">
        <f t="shared" si="0"/>
        <v>341</v>
      </c>
      <c r="M5" s="4">
        <f t="shared" si="0"/>
        <v>219</v>
      </c>
      <c r="N5" s="4">
        <f t="shared" si="0"/>
        <v>170</v>
      </c>
      <c r="O5" s="4">
        <f t="shared" si="0"/>
        <v>775</v>
      </c>
    </row>
    <row r="6" spans="1:15" s="3" customFormat="1" ht="19.5" customHeight="1">
      <c r="A6" s="8"/>
      <c r="B6" s="13" t="s">
        <v>2</v>
      </c>
      <c r="C6" s="4">
        <f>SUM(D6:O6)</f>
        <v>25942</v>
      </c>
      <c r="D6" s="4">
        <f>D8+D10+D12+D14</f>
        <v>1</v>
      </c>
      <c r="E6" s="4">
        <f aca="true" t="shared" si="1" ref="E6:O6">E8+E10+E12+E14</f>
        <v>188</v>
      </c>
      <c r="F6" s="4">
        <f t="shared" si="1"/>
        <v>8203</v>
      </c>
      <c r="G6" s="4">
        <f t="shared" si="1"/>
        <v>7900</v>
      </c>
      <c r="H6" s="4">
        <f t="shared" si="1"/>
        <v>6765</v>
      </c>
      <c r="I6" s="4">
        <f t="shared" si="1"/>
        <v>1392</v>
      </c>
      <c r="J6" s="4">
        <f t="shared" si="1"/>
        <v>500</v>
      </c>
      <c r="K6" s="4">
        <f t="shared" si="1"/>
        <v>233</v>
      </c>
      <c r="L6" s="4">
        <f t="shared" si="1"/>
        <v>188</v>
      </c>
      <c r="M6" s="4">
        <f t="shared" si="1"/>
        <v>124</v>
      </c>
      <c r="N6" s="4">
        <f t="shared" si="1"/>
        <v>100</v>
      </c>
      <c r="O6" s="4">
        <f t="shared" si="1"/>
        <v>348</v>
      </c>
    </row>
    <row r="7" spans="1:15" s="3" customFormat="1" ht="19.5" customHeight="1">
      <c r="A7" s="14"/>
      <c r="B7" s="15" t="s">
        <v>3</v>
      </c>
      <c r="C7" s="4">
        <f>SUM(D7:O7)</f>
        <v>17483</v>
      </c>
      <c r="D7" s="4">
        <f>D9+D11+D13+D15</f>
        <v>0</v>
      </c>
      <c r="E7" s="4">
        <f aca="true" t="shared" si="2" ref="E7:O7">E9+E11+E13+E15</f>
        <v>132</v>
      </c>
      <c r="F7" s="4">
        <f t="shared" si="2"/>
        <v>5333</v>
      </c>
      <c r="G7" s="4">
        <f t="shared" si="2"/>
        <v>5144</v>
      </c>
      <c r="H7" s="4">
        <f t="shared" si="2"/>
        <v>4456</v>
      </c>
      <c r="I7" s="4">
        <f t="shared" si="2"/>
        <v>1067</v>
      </c>
      <c r="J7" s="4">
        <f t="shared" si="2"/>
        <v>413</v>
      </c>
      <c r="K7" s="4">
        <f t="shared" si="2"/>
        <v>193</v>
      </c>
      <c r="L7" s="4">
        <f t="shared" si="2"/>
        <v>153</v>
      </c>
      <c r="M7" s="4">
        <f t="shared" si="2"/>
        <v>95</v>
      </c>
      <c r="N7" s="4">
        <f t="shared" si="2"/>
        <v>70</v>
      </c>
      <c r="O7" s="4">
        <f t="shared" si="2"/>
        <v>427</v>
      </c>
    </row>
    <row r="8" spans="1:15" s="3" customFormat="1" ht="19.5" customHeight="1">
      <c r="A8" s="9" t="s">
        <v>4</v>
      </c>
      <c r="B8" s="11" t="s">
        <v>2</v>
      </c>
      <c r="C8" s="5">
        <f>SUM(D8:O8)</f>
        <v>10803</v>
      </c>
      <c r="D8" s="5">
        <v>0</v>
      </c>
      <c r="E8" s="5">
        <v>188</v>
      </c>
      <c r="F8" s="5">
        <v>8074</v>
      </c>
      <c r="G8" s="5">
        <v>1365</v>
      </c>
      <c r="H8" s="5">
        <v>470</v>
      </c>
      <c r="I8" s="5">
        <v>228</v>
      </c>
      <c r="J8" s="5">
        <v>86</v>
      </c>
      <c r="K8" s="5">
        <v>75</v>
      </c>
      <c r="L8" s="5">
        <v>81</v>
      </c>
      <c r="M8" s="5">
        <v>54</v>
      </c>
      <c r="N8" s="5">
        <v>48</v>
      </c>
      <c r="O8" s="5">
        <v>134</v>
      </c>
    </row>
    <row r="9" spans="1:15" s="3" customFormat="1" ht="19.5" customHeight="1">
      <c r="A9" s="9"/>
      <c r="B9" s="11" t="s">
        <v>3</v>
      </c>
      <c r="C9" s="5">
        <f aca="true" t="shared" si="3" ref="C9:C14">SUM(D9:O9)</f>
        <v>7139</v>
      </c>
      <c r="D9" s="5">
        <v>0</v>
      </c>
      <c r="E9" s="5">
        <v>132</v>
      </c>
      <c r="F9" s="5">
        <v>5216</v>
      </c>
      <c r="G9" s="5">
        <v>965</v>
      </c>
      <c r="H9" s="5">
        <v>269</v>
      </c>
      <c r="I9" s="5">
        <v>156</v>
      </c>
      <c r="J9" s="5">
        <v>79</v>
      </c>
      <c r="K9" s="5">
        <v>58</v>
      </c>
      <c r="L9" s="5">
        <v>51</v>
      </c>
      <c r="M9" s="5">
        <v>31</v>
      </c>
      <c r="N9" s="5">
        <v>24</v>
      </c>
      <c r="O9" s="5">
        <v>158</v>
      </c>
    </row>
    <row r="10" spans="1:15" s="3" customFormat="1" ht="19.5" customHeight="1">
      <c r="A10" s="9" t="s">
        <v>5</v>
      </c>
      <c r="B10" s="11" t="s">
        <v>2</v>
      </c>
      <c r="C10" s="5">
        <f t="shared" si="3"/>
        <v>8124</v>
      </c>
      <c r="D10" s="5">
        <v>1</v>
      </c>
      <c r="E10" s="5">
        <v>0</v>
      </c>
      <c r="F10" s="5">
        <v>129</v>
      </c>
      <c r="G10" s="5">
        <v>6403</v>
      </c>
      <c r="H10" s="5">
        <v>938</v>
      </c>
      <c r="I10" s="5">
        <v>276</v>
      </c>
      <c r="J10" s="5">
        <v>142</v>
      </c>
      <c r="K10" s="5">
        <v>40</v>
      </c>
      <c r="L10" s="5">
        <v>34</v>
      </c>
      <c r="M10" s="5">
        <v>41</v>
      </c>
      <c r="N10" s="5">
        <v>22</v>
      </c>
      <c r="O10" s="5">
        <v>98</v>
      </c>
    </row>
    <row r="11" spans="1:15" s="3" customFormat="1" ht="19.5" customHeight="1">
      <c r="A11" s="9"/>
      <c r="B11" s="11" t="s">
        <v>3</v>
      </c>
      <c r="C11" s="5">
        <f t="shared" si="3"/>
        <v>5528</v>
      </c>
      <c r="D11" s="5">
        <v>0</v>
      </c>
      <c r="E11" s="5">
        <v>0</v>
      </c>
      <c r="F11" s="5">
        <v>117</v>
      </c>
      <c r="G11" s="5">
        <v>4092</v>
      </c>
      <c r="H11" s="5">
        <v>775</v>
      </c>
      <c r="I11" s="5">
        <v>184</v>
      </c>
      <c r="J11" s="5">
        <v>100</v>
      </c>
      <c r="K11" s="5">
        <v>46</v>
      </c>
      <c r="L11" s="5">
        <v>41</v>
      </c>
      <c r="M11" s="5">
        <v>30</v>
      </c>
      <c r="N11" s="5">
        <v>19</v>
      </c>
      <c r="O11" s="5">
        <v>124</v>
      </c>
    </row>
    <row r="12" spans="1:15" s="3" customFormat="1" ht="19.5" customHeight="1">
      <c r="A12" s="9" t="s">
        <v>6</v>
      </c>
      <c r="B12" s="11" t="s">
        <v>2</v>
      </c>
      <c r="C12" s="5">
        <f t="shared" si="3"/>
        <v>6911</v>
      </c>
      <c r="D12" s="5">
        <v>0</v>
      </c>
      <c r="E12" s="5">
        <v>0</v>
      </c>
      <c r="F12" s="5">
        <v>0</v>
      </c>
      <c r="G12" s="5">
        <v>132</v>
      </c>
      <c r="H12" s="5">
        <v>5353</v>
      </c>
      <c r="I12" s="5">
        <v>818</v>
      </c>
      <c r="J12" s="5">
        <v>244</v>
      </c>
      <c r="K12" s="5">
        <v>116</v>
      </c>
      <c r="L12" s="5">
        <v>73</v>
      </c>
      <c r="M12" s="5">
        <v>29</v>
      </c>
      <c r="N12" s="5">
        <v>30</v>
      </c>
      <c r="O12" s="5">
        <v>116</v>
      </c>
    </row>
    <row r="13" spans="1:15" s="3" customFormat="1" ht="19.5" customHeight="1">
      <c r="A13" s="9"/>
      <c r="B13" s="11" t="s">
        <v>3</v>
      </c>
      <c r="C13" s="5">
        <f t="shared" si="3"/>
        <v>4791</v>
      </c>
      <c r="D13" s="5">
        <v>0</v>
      </c>
      <c r="E13" s="5">
        <v>0</v>
      </c>
      <c r="F13" s="5">
        <v>0</v>
      </c>
      <c r="G13" s="5">
        <v>87</v>
      </c>
      <c r="H13" s="5">
        <v>3412</v>
      </c>
      <c r="I13" s="5">
        <v>714</v>
      </c>
      <c r="J13" s="5">
        <v>225</v>
      </c>
      <c r="K13" s="5">
        <v>89</v>
      </c>
      <c r="L13" s="5">
        <v>58</v>
      </c>
      <c r="M13" s="5">
        <v>34</v>
      </c>
      <c r="N13" s="5">
        <v>27</v>
      </c>
      <c r="O13" s="5">
        <v>145</v>
      </c>
    </row>
    <row r="14" spans="1:15" s="3" customFormat="1" ht="19.5" customHeight="1">
      <c r="A14" s="18" t="s">
        <v>21</v>
      </c>
      <c r="B14" s="11" t="s">
        <v>2</v>
      </c>
      <c r="C14" s="5">
        <f t="shared" si="3"/>
        <v>104</v>
      </c>
      <c r="D14" s="5">
        <v>0</v>
      </c>
      <c r="E14" s="5">
        <v>0</v>
      </c>
      <c r="F14" s="5">
        <v>0</v>
      </c>
      <c r="G14" s="5">
        <v>0</v>
      </c>
      <c r="H14" s="5">
        <v>4</v>
      </c>
      <c r="I14" s="5">
        <v>70</v>
      </c>
      <c r="J14" s="5">
        <v>28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</row>
    <row r="15" spans="1:15" s="3" customFormat="1" ht="19.5" customHeight="1" thickBot="1">
      <c r="A15" s="10"/>
      <c r="B15" s="12" t="s">
        <v>3</v>
      </c>
      <c r="C15" s="6">
        <f>SUM(D15:O15)</f>
        <v>25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13</v>
      </c>
      <c r="J15" s="6">
        <v>9</v>
      </c>
      <c r="K15" s="6">
        <v>0</v>
      </c>
      <c r="L15" s="6">
        <v>3</v>
      </c>
      <c r="M15" s="6">
        <v>0</v>
      </c>
      <c r="N15" s="6">
        <v>0</v>
      </c>
      <c r="O15" s="6">
        <v>0</v>
      </c>
    </row>
  </sheetData>
  <sheetProtection/>
  <mergeCells count="5">
    <mergeCell ref="A4:B4"/>
    <mergeCell ref="A5:B5"/>
    <mergeCell ref="A1:O1"/>
    <mergeCell ref="A2:O2"/>
    <mergeCell ref="A3:O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0" width="0.12890625" style="20" customWidth="1"/>
    <col min="11" max="16384" width="8.00390625" style="20" customWidth="1"/>
  </cols>
  <sheetData>
    <row r="1" spans="1:10" ht="18" customHeight="1">
      <c r="A1" s="66" t="s">
        <v>41</v>
      </c>
      <c r="B1" s="66"/>
      <c r="C1" s="66"/>
      <c r="D1" s="66"/>
      <c r="E1" s="66"/>
      <c r="F1" s="66"/>
      <c r="G1" s="66"/>
      <c r="H1" s="66"/>
      <c r="I1" s="19"/>
      <c r="J1" s="19"/>
    </row>
    <row r="2" spans="1:10" ht="18" customHeight="1">
      <c r="A2" s="67" t="s">
        <v>38</v>
      </c>
      <c r="B2" s="67"/>
      <c r="C2" s="67"/>
      <c r="D2" s="67"/>
      <c r="E2" s="67"/>
      <c r="F2" s="67"/>
      <c r="G2" s="67"/>
      <c r="H2" s="67"/>
      <c r="I2" s="19"/>
      <c r="J2" s="19"/>
    </row>
    <row r="3" spans="1:10" ht="13.5" customHeight="1">
      <c r="A3" s="68" t="s">
        <v>22</v>
      </c>
      <c r="B3" s="68"/>
      <c r="C3" s="68"/>
      <c r="D3" s="68"/>
      <c r="E3" s="68"/>
      <c r="F3" s="68"/>
      <c r="G3" s="68"/>
      <c r="H3" s="68"/>
      <c r="I3" s="19"/>
      <c r="J3" s="19"/>
    </row>
    <row r="4" spans="1:10" ht="14.25">
      <c r="A4" s="33"/>
      <c r="B4" s="33"/>
      <c r="C4" s="34"/>
      <c r="D4" s="35" t="s">
        <v>0</v>
      </c>
      <c r="E4" s="35" t="s">
        <v>4</v>
      </c>
      <c r="F4" s="35" t="s">
        <v>5</v>
      </c>
      <c r="G4" s="35" t="s">
        <v>6</v>
      </c>
      <c r="H4" s="36" t="s">
        <v>23</v>
      </c>
      <c r="I4" s="36"/>
      <c r="J4" s="36"/>
    </row>
    <row r="5" spans="1:10" ht="12.75" customHeight="1">
      <c r="A5" s="69" t="s">
        <v>24</v>
      </c>
      <c r="B5" s="69"/>
      <c r="C5" s="22" t="s">
        <v>25</v>
      </c>
      <c r="D5" s="23">
        <f>SUM(E5:H5)</f>
        <v>47309</v>
      </c>
      <c r="E5" s="24">
        <f>E6+E7</f>
        <v>19441</v>
      </c>
      <c r="F5" s="24">
        <f>F6+F7</f>
        <v>15021</v>
      </c>
      <c r="G5" s="24">
        <f>G6+G7</f>
        <v>12740</v>
      </c>
      <c r="H5" s="24">
        <f>H6+H7</f>
        <v>107</v>
      </c>
      <c r="I5" s="24"/>
      <c r="J5" s="24"/>
    </row>
    <row r="6" spans="1:10" ht="12.75">
      <c r="A6" s="21"/>
      <c r="B6" s="25"/>
      <c r="C6" s="22" t="s">
        <v>2</v>
      </c>
      <c r="D6" s="23">
        <f>SUM(E6:H6)</f>
        <v>27894</v>
      </c>
      <c r="E6" s="24">
        <f aca="true" t="shared" si="0" ref="E6:H7">E9+E12+E15+E18+E21+E24+E27+E30+E33+E36</f>
        <v>11403</v>
      </c>
      <c r="F6" s="24">
        <f t="shared" si="0"/>
        <v>8862</v>
      </c>
      <c r="G6" s="24">
        <f t="shared" si="0"/>
        <v>7562</v>
      </c>
      <c r="H6" s="24">
        <f t="shared" si="0"/>
        <v>67</v>
      </c>
      <c r="I6" s="24"/>
      <c r="J6" s="24"/>
    </row>
    <row r="7" spans="1:10" ht="12.75">
      <c r="A7" s="21"/>
      <c r="B7" s="25"/>
      <c r="C7" s="22" t="s">
        <v>3</v>
      </c>
      <c r="D7" s="23">
        <f>SUM(E7:H7)</f>
        <v>19415</v>
      </c>
      <c r="E7" s="24">
        <f t="shared" si="0"/>
        <v>8038</v>
      </c>
      <c r="F7" s="24">
        <f t="shared" si="0"/>
        <v>6159</v>
      </c>
      <c r="G7" s="24">
        <f t="shared" si="0"/>
        <v>5178</v>
      </c>
      <c r="H7" s="24">
        <f t="shared" si="0"/>
        <v>40</v>
      </c>
      <c r="I7" s="24"/>
      <c r="J7" s="24"/>
    </row>
    <row r="8" spans="1:10" ht="12.75">
      <c r="A8" s="21"/>
      <c r="B8" s="21" t="s">
        <v>26</v>
      </c>
      <c r="C8" s="22" t="s">
        <v>25</v>
      </c>
      <c r="D8" s="23">
        <v>2</v>
      </c>
      <c r="E8" s="24">
        <v>2</v>
      </c>
      <c r="F8" s="24">
        <v>0</v>
      </c>
      <c r="G8" s="24">
        <v>0</v>
      </c>
      <c r="H8" s="24">
        <v>0</v>
      </c>
      <c r="I8" s="24"/>
      <c r="J8" s="24"/>
    </row>
    <row r="9" spans="1:10" ht="14.25">
      <c r="A9" s="21"/>
      <c r="B9" s="26"/>
      <c r="C9" s="22" t="s">
        <v>2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/>
      <c r="J9" s="24"/>
    </row>
    <row r="10" spans="1:10" ht="14.25">
      <c r="A10" s="21"/>
      <c r="B10" s="26"/>
      <c r="C10" s="22" t="s">
        <v>3</v>
      </c>
      <c r="D10" s="23">
        <v>2</v>
      </c>
      <c r="E10" s="24">
        <v>2</v>
      </c>
      <c r="F10" s="24">
        <v>0</v>
      </c>
      <c r="G10" s="24">
        <v>0</v>
      </c>
      <c r="H10" s="24">
        <v>0</v>
      </c>
      <c r="I10" s="24"/>
      <c r="J10" s="24"/>
    </row>
    <row r="11" spans="1:10" ht="12.75">
      <c r="A11" s="21"/>
      <c r="B11" s="21" t="s">
        <v>27</v>
      </c>
      <c r="C11" s="22" t="s">
        <v>25</v>
      </c>
      <c r="D11" s="23">
        <v>280</v>
      </c>
      <c r="E11" s="24">
        <v>279</v>
      </c>
      <c r="F11" s="24">
        <v>0</v>
      </c>
      <c r="G11" s="24">
        <v>1</v>
      </c>
      <c r="H11" s="24">
        <v>0</v>
      </c>
      <c r="I11" s="24"/>
      <c r="J11" s="24"/>
    </row>
    <row r="12" spans="1:10" ht="14.25">
      <c r="A12" s="21"/>
      <c r="B12" s="26"/>
      <c r="C12" s="22" t="s">
        <v>2</v>
      </c>
      <c r="D12" s="23">
        <v>160</v>
      </c>
      <c r="E12" s="24">
        <v>159</v>
      </c>
      <c r="F12" s="24">
        <v>0</v>
      </c>
      <c r="G12" s="24">
        <v>1</v>
      </c>
      <c r="H12" s="24">
        <v>0</v>
      </c>
      <c r="I12" s="24"/>
      <c r="J12" s="24"/>
    </row>
    <row r="13" spans="1:10" ht="14.25">
      <c r="A13" s="21"/>
      <c r="B13" s="26"/>
      <c r="C13" s="22" t="s">
        <v>3</v>
      </c>
      <c r="D13" s="23">
        <v>120</v>
      </c>
      <c r="E13" s="24">
        <v>120</v>
      </c>
      <c r="F13" s="24">
        <v>0</v>
      </c>
      <c r="G13" s="24">
        <v>0</v>
      </c>
      <c r="H13" s="24">
        <v>0</v>
      </c>
      <c r="I13" s="24"/>
      <c r="J13" s="24"/>
    </row>
    <row r="14" spans="1:10" ht="12.75">
      <c r="A14" s="21"/>
      <c r="B14" s="21" t="s">
        <v>28</v>
      </c>
      <c r="C14" s="22" t="s">
        <v>25</v>
      </c>
      <c r="D14" s="23">
        <v>15984</v>
      </c>
      <c r="E14" s="24">
        <v>15707</v>
      </c>
      <c r="F14" s="24">
        <v>277</v>
      </c>
      <c r="G14" s="24">
        <v>0</v>
      </c>
      <c r="H14" s="24">
        <v>0</v>
      </c>
      <c r="I14" s="24"/>
      <c r="J14" s="24"/>
    </row>
    <row r="15" spans="1:10" ht="14.25">
      <c r="A15" s="21"/>
      <c r="B15" s="26"/>
      <c r="C15" s="22" t="s">
        <v>2</v>
      </c>
      <c r="D15" s="23">
        <v>9419</v>
      </c>
      <c r="E15" s="24">
        <v>9245</v>
      </c>
      <c r="F15" s="24">
        <v>174</v>
      </c>
      <c r="G15" s="24">
        <v>0</v>
      </c>
      <c r="H15" s="24">
        <v>0</v>
      </c>
      <c r="I15" s="24"/>
      <c r="J15" s="24"/>
    </row>
    <row r="16" spans="1:10" ht="14.25">
      <c r="A16" s="21"/>
      <c r="B16" s="26"/>
      <c r="C16" s="22" t="s">
        <v>3</v>
      </c>
      <c r="D16" s="23">
        <v>6565</v>
      </c>
      <c r="E16" s="24">
        <v>6462</v>
      </c>
      <c r="F16" s="24">
        <v>103</v>
      </c>
      <c r="G16" s="24">
        <v>0</v>
      </c>
      <c r="H16" s="24">
        <v>0</v>
      </c>
      <c r="I16" s="24"/>
      <c r="J16" s="24"/>
    </row>
    <row r="17" spans="1:10" ht="12.75">
      <c r="A17" s="21"/>
      <c r="B17" s="21" t="s">
        <v>29</v>
      </c>
      <c r="C17" s="22" t="s">
        <v>25</v>
      </c>
      <c r="D17" s="23">
        <v>13811</v>
      </c>
      <c r="E17" s="24">
        <v>1634</v>
      </c>
      <c r="F17" s="24">
        <v>11955</v>
      </c>
      <c r="G17" s="24">
        <v>222</v>
      </c>
      <c r="H17" s="24">
        <v>0</v>
      </c>
      <c r="I17" s="24"/>
      <c r="J17" s="24"/>
    </row>
    <row r="18" spans="1:10" ht="14.25">
      <c r="A18" s="21"/>
      <c r="B18" s="26"/>
      <c r="C18" s="22" t="s">
        <v>2</v>
      </c>
      <c r="D18" s="23">
        <v>8132</v>
      </c>
      <c r="E18" s="24">
        <v>991</v>
      </c>
      <c r="F18" s="24">
        <v>7020</v>
      </c>
      <c r="G18" s="24">
        <v>121</v>
      </c>
      <c r="H18" s="24">
        <v>0</v>
      </c>
      <c r="I18" s="24"/>
      <c r="J18" s="24"/>
    </row>
    <row r="19" spans="1:10" ht="14.25">
      <c r="A19" s="21"/>
      <c r="B19" s="26"/>
      <c r="C19" s="22" t="s">
        <v>3</v>
      </c>
      <c r="D19" s="23">
        <v>5679</v>
      </c>
      <c r="E19" s="24">
        <v>643</v>
      </c>
      <c r="F19" s="24">
        <v>4935</v>
      </c>
      <c r="G19" s="24">
        <v>101</v>
      </c>
      <c r="H19" s="24">
        <v>0</v>
      </c>
      <c r="I19" s="24"/>
      <c r="J19" s="24"/>
    </row>
    <row r="20" spans="1:10" ht="12.75">
      <c r="A20" s="21"/>
      <c r="B20" s="21" t="s">
        <v>30</v>
      </c>
      <c r="C20" s="22" t="s">
        <v>25</v>
      </c>
      <c r="D20" s="23">
        <v>12466</v>
      </c>
      <c r="E20" s="24">
        <v>647</v>
      </c>
      <c r="F20" s="24">
        <v>1440</v>
      </c>
      <c r="G20" s="24">
        <v>10379</v>
      </c>
      <c r="H20" s="24">
        <v>0</v>
      </c>
      <c r="I20" s="24"/>
      <c r="J20" s="24"/>
    </row>
    <row r="21" spans="1:10" ht="14.25">
      <c r="A21" s="21"/>
      <c r="B21" s="26"/>
      <c r="C21" s="22" t="s">
        <v>2</v>
      </c>
      <c r="D21" s="23">
        <v>7489</v>
      </c>
      <c r="E21" s="24">
        <v>385</v>
      </c>
      <c r="F21" s="24">
        <v>899</v>
      </c>
      <c r="G21" s="24">
        <v>6205</v>
      </c>
      <c r="H21" s="24">
        <v>0</v>
      </c>
      <c r="I21" s="24"/>
      <c r="J21" s="24"/>
    </row>
    <row r="22" spans="1:10" ht="14.25">
      <c r="A22" s="21"/>
      <c r="B22" s="26"/>
      <c r="C22" s="22" t="s">
        <v>3</v>
      </c>
      <c r="D22" s="23">
        <v>4977</v>
      </c>
      <c r="E22" s="24">
        <v>262</v>
      </c>
      <c r="F22" s="24">
        <v>541</v>
      </c>
      <c r="G22" s="24">
        <v>4174</v>
      </c>
      <c r="H22" s="24">
        <v>0</v>
      </c>
      <c r="I22" s="24"/>
      <c r="J22" s="24"/>
    </row>
    <row r="23" spans="1:10" ht="12.75">
      <c r="A23" s="21"/>
      <c r="B23" s="21" t="s">
        <v>31</v>
      </c>
      <c r="C23" s="22" t="s">
        <v>25</v>
      </c>
      <c r="D23" s="23">
        <v>2066</v>
      </c>
      <c r="E23" s="24">
        <v>342</v>
      </c>
      <c r="F23" s="24">
        <v>494</v>
      </c>
      <c r="G23" s="24">
        <v>1174</v>
      </c>
      <c r="H23" s="24">
        <v>56</v>
      </c>
      <c r="I23" s="24"/>
      <c r="J23" s="24"/>
    </row>
    <row r="24" spans="1:10" ht="14.25">
      <c r="A24" s="21"/>
      <c r="B24" s="26"/>
      <c r="C24" s="22" t="s">
        <v>2</v>
      </c>
      <c r="D24" s="23">
        <v>1269</v>
      </c>
      <c r="E24" s="24">
        <v>193</v>
      </c>
      <c r="F24" s="24">
        <v>325</v>
      </c>
      <c r="G24" s="24">
        <v>719</v>
      </c>
      <c r="H24" s="24">
        <v>32</v>
      </c>
      <c r="I24" s="24"/>
      <c r="J24" s="24"/>
    </row>
    <row r="25" spans="1:10" ht="14.25">
      <c r="A25" s="21"/>
      <c r="B25" s="26"/>
      <c r="C25" s="22" t="s">
        <v>3</v>
      </c>
      <c r="D25" s="23">
        <v>797</v>
      </c>
      <c r="E25" s="24">
        <v>149</v>
      </c>
      <c r="F25" s="24">
        <v>169</v>
      </c>
      <c r="G25" s="24">
        <v>455</v>
      </c>
      <c r="H25" s="24">
        <v>24</v>
      </c>
      <c r="I25" s="24"/>
      <c r="J25" s="24"/>
    </row>
    <row r="26" spans="1:10" ht="12.75">
      <c r="A26" s="21"/>
      <c r="B26" s="21" t="s">
        <v>32</v>
      </c>
      <c r="C26" s="22" t="s">
        <v>25</v>
      </c>
      <c r="D26" s="23">
        <v>828</v>
      </c>
      <c r="E26" s="24">
        <v>167</v>
      </c>
      <c r="F26" s="24">
        <v>256</v>
      </c>
      <c r="G26" s="24">
        <v>371</v>
      </c>
      <c r="H26" s="24">
        <v>34</v>
      </c>
      <c r="I26" s="24"/>
      <c r="J26" s="24"/>
    </row>
    <row r="27" spans="1:10" ht="14.25">
      <c r="A27" s="21"/>
      <c r="B27" s="26"/>
      <c r="C27" s="22" t="s">
        <v>2</v>
      </c>
      <c r="D27" s="23">
        <v>489</v>
      </c>
      <c r="E27" s="24">
        <v>90</v>
      </c>
      <c r="F27" s="24">
        <v>152</v>
      </c>
      <c r="G27" s="24">
        <v>224</v>
      </c>
      <c r="H27" s="24">
        <v>23</v>
      </c>
      <c r="I27" s="24"/>
      <c r="J27" s="24"/>
    </row>
    <row r="28" spans="1:10" ht="14.25">
      <c r="A28" s="21"/>
      <c r="B28" s="26"/>
      <c r="C28" s="22" t="s">
        <v>3</v>
      </c>
      <c r="D28" s="23">
        <v>339</v>
      </c>
      <c r="E28" s="24">
        <v>77</v>
      </c>
      <c r="F28" s="24">
        <v>104</v>
      </c>
      <c r="G28" s="24">
        <v>147</v>
      </c>
      <c r="H28" s="24">
        <v>11</v>
      </c>
      <c r="I28" s="24"/>
      <c r="J28" s="24"/>
    </row>
    <row r="29" spans="1:10" ht="12.75">
      <c r="A29" s="21"/>
      <c r="B29" s="21" t="s">
        <v>33</v>
      </c>
      <c r="C29" s="22" t="s">
        <v>25</v>
      </c>
      <c r="D29" s="23">
        <v>455</v>
      </c>
      <c r="E29" s="24">
        <v>130</v>
      </c>
      <c r="F29" s="24">
        <v>126</v>
      </c>
      <c r="G29" s="24">
        <v>185</v>
      </c>
      <c r="H29" s="24">
        <v>14</v>
      </c>
      <c r="I29" s="24"/>
      <c r="J29" s="24"/>
    </row>
    <row r="30" spans="1:10" ht="14.25">
      <c r="A30" s="21"/>
      <c r="B30" s="26"/>
      <c r="C30" s="22" t="s">
        <v>2</v>
      </c>
      <c r="D30" s="23">
        <v>251</v>
      </c>
      <c r="E30" s="24">
        <v>74</v>
      </c>
      <c r="F30" s="24">
        <v>59</v>
      </c>
      <c r="G30" s="24">
        <v>107</v>
      </c>
      <c r="H30" s="24">
        <v>11</v>
      </c>
      <c r="I30" s="24"/>
      <c r="J30" s="24"/>
    </row>
    <row r="31" spans="1:10" ht="14.25">
      <c r="A31" s="21"/>
      <c r="B31" s="26"/>
      <c r="C31" s="22" t="s">
        <v>3</v>
      </c>
      <c r="D31" s="23">
        <v>204</v>
      </c>
      <c r="E31" s="24">
        <v>56</v>
      </c>
      <c r="F31" s="24">
        <v>67</v>
      </c>
      <c r="G31" s="24">
        <v>78</v>
      </c>
      <c r="H31" s="24">
        <v>3</v>
      </c>
      <c r="I31" s="24"/>
      <c r="J31" s="24"/>
    </row>
    <row r="32" spans="1:10" ht="12.75">
      <c r="A32" s="21"/>
      <c r="B32" s="21" t="s">
        <v>34</v>
      </c>
      <c r="C32" s="22" t="s">
        <v>25</v>
      </c>
      <c r="D32" s="23">
        <v>295</v>
      </c>
      <c r="E32" s="24">
        <v>107</v>
      </c>
      <c r="F32" s="24">
        <v>95</v>
      </c>
      <c r="G32" s="24">
        <v>91</v>
      </c>
      <c r="H32" s="24">
        <v>2</v>
      </c>
      <c r="I32" s="24"/>
      <c r="J32" s="24"/>
    </row>
    <row r="33" spans="1:10" ht="14.25">
      <c r="A33" s="21"/>
      <c r="B33" s="26"/>
      <c r="C33" s="22" t="s">
        <v>2</v>
      </c>
      <c r="D33" s="23">
        <v>147</v>
      </c>
      <c r="E33" s="24">
        <v>59</v>
      </c>
      <c r="F33" s="24">
        <v>45</v>
      </c>
      <c r="G33" s="24">
        <v>43</v>
      </c>
      <c r="H33" s="24">
        <v>0</v>
      </c>
      <c r="I33" s="24"/>
      <c r="J33" s="24"/>
    </row>
    <row r="34" spans="1:10" ht="14.25">
      <c r="A34" s="21"/>
      <c r="B34" s="26"/>
      <c r="C34" s="22" t="s">
        <v>3</v>
      </c>
      <c r="D34" s="23">
        <v>148</v>
      </c>
      <c r="E34" s="24">
        <v>48</v>
      </c>
      <c r="F34" s="24">
        <v>50</v>
      </c>
      <c r="G34" s="24">
        <v>48</v>
      </c>
      <c r="H34" s="24">
        <v>2</v>
      </c>
      <c r="I34" s="24"/>
      <c r="J34" s="24"/>
    </row>
    <row r="35" spans="1:10" ht="12.75">
      <c r="A35" s="21"/>
      <c r="B35" s="21" t="s">
        <v>35</v>
      </c>
      <c r="C35" s="22" t="s">
        <v>25</v>
      </c>
      <c r="D35" s="23">
        <v>1122</v>
      </c>
      <c r="E35" s="24">
        <v>426</v>
      </c>
      <c r="F35" s="24">
        <v>378</v>
      </c>
      <c r="G35" s="24">
        <v>317</v>
      </c>
      <c r="H35" s="24">
        <v>1</v>
      </c>
      <c r="I35" s="24"/>
      <c r="J35" s="24"/>
    </row>
    <row r="36" spans="1:10" ht="14.25">
      <c r="A36" s="21"/>
      <c r="B36" s="26"/>
      <c r="C36" s="22" t="s">
        <v>2</v>
      </c>
      <c r="D36" s="23">
        <v>538</v>
      </c>
      <c r="E36" s="24">
        <v>207</v>
      </c>
      <c r="F36" s="24">
        <v>188</v>
      </c>
      <c r="G36" s="24">
        <v>142</v>
      </c>
      <c r="H36" s="24">
        <v>1</v>
      </c>
      <c r="I36" s="24"/>
      <c r="J36" s="24"/>
    </row>
    <row r="37" spans="1:10" ht="14.25">
      <c r="A37" s="21"/>
      <c r="B37" s="26"/>
      <c r="C37" s="22" t="s">
        <v>3</v>
      </c>
      <c r="D37" s="23">
        <v>584</v>
      </c>
      <c r="E37" s="24">
        <v>219</v>
      </c>
      <c r="F37" s="24">
        <v>190</v>
      </c>
      <c r="G37" s="24">
        <v>175</v>
      </c>
      <c r="H37" s="24">
        <v>0</v>
      </c>
      <c r="I37" s="24"/>
      <c r="J37" s="24"/>
    </row>
    <row r="38" spans="1:10" ht="12.75">
      <c r="A38" s="27"/>
      <c r="B38" s="27"/>
      <c r="C38" s="28"/>
      <c r="D38" s="27"/>
      <c r="E38" s="27"/>
      <c r="F38" s="27"/>
      <c r="G38" s="27"/>
      <c r="H38" s="27"/>
      <c r="I38" s="27"/>
      <c r="J38" s="27"/>
    </row>
    <row r="39" spans="1:10" ht="14.25">
      <c r="A39" s="29"/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4">
    <mergeCell ref="A1:H1"/>
    <mergeCell ref="A2:H2"/>
    <mergeCell ref="A3:H3"/>
    <mergeCell ref="A5:B5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0" width="0.12890625" style="20" customWidth="1"/>
    <col min="11" max="16384" width="8.00390625" style="20" customWidth="1"/>
  </cols>
  <sheetData>
    <row r="1" spans="1:10" ht="18" customHeight="1">
      <c r="A1" s="66" t="s">
        <v>42</v>
      </c>
      <c r="B1" s="66"/>
      <c r="C1" s="66"/>
      <c r="D1" s="66"/>
      <c r="E1" s="66"/>
      <c r="F1" s="66"/>
      <c r="G1" s="66"/>
      <c r="H1" s="66"/>
      <c r="I1" s="19"/>
      <c r="J1" s="19"/>
    </row>
    <row r="2" spans="1:10" ht="18" customHeight="1">
      <c r="A2" s="67" t="s">
        <v>37</v>
      </c>
      <c r="B2" s="67"/>
      <c r="C2" s="67"/>
      <c r="D2" s="67"/>
      <c r="E2" s="67"/>
      <c r="F2" s="67"/>
      <c r="G2" s="67"/>
      <c r="H2" s="67"/>
      <c r="I2" s="19"/>
      <c r="J2" s="19"/>
    </row>
    <row r="3" spans="1:10" ht="13.5" customHeight="1">
      <c r="A3" s="68" t="s">
        <v>22</v>
      </c>
      <c r="B3" s="68"/>
      <c r="C3" s="68"/>
      <c r="D3" s="68"/>
      <c r="E3" s="68"/>
      <c r="F3" s="68"/>
      <c r="G3" s="68"/>
      <c r="H3" s="68"/>
      <c r="I3" s="19"/>
      <c r="J3" s="19"/>
    </row>
    <row r="4" spans="1:10" ht="14.25">
      <c r="A4" s="33"/>
      <c r="B4" s="33"/>
      <c r="C4" s="34"/>
      <c r="D4" s="35" t="s">
        <v>0</v>
      </c>
      <c r="E4" s="35" t="s">
        <v>4</v>
      </c>
      <c r="F4" s="35" t="s">
        <v>5</v>
      </c>
      <c r="G4" s="35" t="s">
        <v>6</v>
      </c>
      <c r="H4" s="36" t="s">
        <v>23</v>
      </c>
      <c r="I4" s="36"/>
      <c r="J4" s="36"/>
    </row>
    <row r="5" spans="1:10" ht="12.75" customHeight="1">
      <c r="A5" s="69" t="s">
        <v>24</v>
      </c>
      <c r="B5" s="69"/>
      <c r="C5" s="22" t="s">
        <v>25</v>
      </c>
      <c r="D5" s="23">
        <f>SUM(E5:H5)</f>
        <v>51166</v>
      </c>
      <c r="E5" s="24">
        <f>E6+E7</f>
        <v>19339</v>
      </c>
      <c r="F5" s="24">
        <f>F6+F7</f>
        <v>17373</v>
      </c>
      <c r="G5" s="24">
        <f>G6+G7</f>
        <v>14244</v>
      </c>
      <c r="H5" s="24">
        <f>H6+H7</f>
        <v>210</v>
      </c>
      <c r="I5" s="24"/>
      <c r="J5" s="24"/>
    </row>
    <row r="6" spans="1:10" ht="12.75">
      <c r="A6" s="21"/>
      <c r="B6" s="25"/>
      <c r="C6" s="22" t="s">
        <v>2</v>
      </c>
      <c r="D6" s="23">
        <f>SUM(E6:H6)</f>
        <v>29803</v>
      </c>
      <c r="E6" s="24">
        <f aca="true" t="shared" si="0" ref="E6:H7">E9+E12+E15+E18+E21+E24+E27+E30+E33+E36</f>
        <v>11234</v>
      </c>
      <c r="F6" s="24">
        <f t="shared" si="0"/>
        <v>10079</v>
      </c>
      <c r="G6" s="24">
        <f t="shared" si="0"/>
        <v>8324</v>
      </c>
      <c r="H6" s="24">
        <f t="shared" si="0"/>
        <v>166</v>
      </c>
      <c r="I6" s="24"/>
      <c r="J6" s="24"/>
    </row>
    <row r="7" spans="1:10" ht="12.75">
      <c r="A7" s="21"/>
      <c r="B7" s="25"/>
      <c r="C7" s="22" t="s">
        <v>3</v>
      </c>
      <c r="D7" s="23">
        <f>SUM(E7:H7)</f>
        <v>21363</v>
      </c>
      <c r="E7" s="24">
        <f t="shared" si="0"/>
        <v>8105</v>
      </c>
      <c r="F7" s="24">
        <f t="shared" si="0"/>
        <v>7294</v>
      </c>
      <c r="G7" s="24">
        <f t="shared" si="0"/>
        <v>5920</v>
      </c>
      <c r="H7" s="24">
        <f t="shared" si="0"/>
        <v>44</v>
      </c>
      <c r="I7" s="24"/>
      <c r="J7" s="24"/>
    </row>
    <row r="8" spans="1:10" ht="12.75">
      <c r="A8" s="21"/>
      <c r="B8" s="21" t="s">
        <v>26</v>
      </c>
      <c r="C8" s="22" t="s">
        <v>25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/>
      <c r="J8" s="24"/>
    </row>
    <row r="9" spans="1:10" ht="14.25">
      <c r="A9" s="21"/>
      <c r="B9" s="26"/>
      <c r="C9" s="22" t="s">
        <v>2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/>
      <c r="J9" s="24"/>
    </row>
    <row r="10" spans="1:10" ht="14.25">
      <c r="A10" s="21"/>
      <c r="B10" s="26"/>
      <c r="C10" s="22" t="s">
        <v>3</v>
      </c>
      <c r="D10" s="23">
        <v>0</v>
      </c>
      <c r="E10" s="24">
        <v>0</v>
      </c>
      <c r="F10" s="24">
        <v>0</v>
      </c>
      <c r="G10" s="24">
        <v>0</v>
      </c>
      <c r="H10" s="24">
        <v>0</v>
      </c>
      <c r="I10" s="24"/>
      <c r="J10" s="24"/>
    </row>
    <row r="11" spans="1:10" ht="12.75">
      <c r="A11" s="21"/>
      <c r="B11" s="21" t="s">
        <v>27</v>
      </c>
      <c r="C11" s="22" t="s">
        <v>25</v>
      </c>
      <c r="D11" s="23">
        <v>266</v>
      </c>
      <c r="E11" s="24">
        <v>266</v>
      </c>
      <c r="F11" s="24">
        <v>0</v>
      </c>
      <c r="G11" s="24">
        <v>0</v>
      </c>
      <c r="H11" s="24">
        <v>0</v>
      </c>
      <c r="I11" s="24"/>
      <c r="J11" s="24"/>
    </row>
    <row r="12" spans="1:10" ht="14.25">
      <c r="A12" s="21"/>
      <c r="B12" s="26"/>
      <c r="C12" s="22" t="s">
        <v>2</v>
      </c>
      <c r="D12" s="23">
        <v>161</v>
      </c>
      <c r="E12" s="24">
        <v>161</v>
      </c>
      <c r="F12" s="24">
        <v>0</v>
      </c>
      <c r="G12" s="24">
        <v>0</v>
      </c>
      <c r="H12" s="24">
        <v>0</v>
      </c>
      <c r="I12" s="24"/>
      <c r="J12" s="24"/>
    </row>
    <row r="13" spans="1:10" ht="14.25">
      <c r="A13" s="21"/>
      <c r="B13" s="26"/>
      <c r="C13" s="22" t="s">
        <v>3</v>
      </c>
      <c r="D13" s="23">
        <v>105</v>
      </c>
      <c r="E13" s="24">
        <v>105</v>
      </c>
      <c r="F13" s="24">
        <v>0</v>
      </c>
      <c r="G13" s="24">
        <v>0</v>
      </c>
      <c r="H13" s="24">
        <v>0</v>
      </c>
      <c r="I13" s="24"/>
      <c r="J13" s="24"/>
    </row>
    <row r="14" spans="1:10" ht="12.75">
      <c r="A14" s="21"/>
      <c r="B14" s="21" t="s">
        <v>28</v>
      </c>
      <c r="C14" s="22" t="s">
        <v>25</v>
      </c>
      <c r="D14" s="23">
        <v>16437</v>
      </c>
      <c r="E14" s="24">
        <v>16120</v>
      </c>
      <c r="F14" s="24">
        <v>315</v>
      </c>
      <c r="G14" s="24">
        <v>2</v>
      </c>
      <c r="H14" s="24">
        <v>0</v>
      </c>
      <c r="I14" s="24"/>
      <c r="J14" s="24"/>
    </row>
    <row r="15" spans="1:10" ht="14.25">
      <c r="A15" s="21"/>
      <c r="B15" s="26"/>
      <c r="C15" s="22" t="s">
        <v>2</v>
      </c>
      <c r="D15" s="23">
        <v>9523</v>
      </c>
      <c r="E15" s="24">
        <v>9348</v>
      </c>
      <c r="F15" s="24">
        <v>173</v>
      </c>
      <c r="G15" s="24">
        <v>2</v>
      </c>
      <c r="H15" s="24">
        <v>0</v>
      </c>
      <c r="I15" s="24"/>
      <c r="J15" s="24"/>
    </row>
    <row r="16" spans="1:10" ht="14.25">
      <c r="A16" s="21"/>
      <c r="B16" s="26"/>
      <c r="C16" s="22" t="s">
        <v>3</v>
      </c>
      <c r="D16" s="23">
        <v>6914</v>
      </c>
      <c r="E16" s="24">
        <v>6772</v>
      </c>
      <c r="F16" s="24">
        <v>142</v>
      </c>
      <c r="G16" s="24">
        <v>0</v>
      </c>
      <c r="H16" s="24">
        <v>0</v>
      </c>
      <c r="I16" s="24"/>
      <c r="J16" s="24"/>
    </row>
    <row r="17" spans="1:10" ht="12.75">
      <c r="A17" s="21"/>
      <c r="B17" s="21" t="s">
        <v>29</v>
      </c>
      <c r="C17" s="22" t="s">
        <v>25</v>
      </c>
      <c r="D17" s="23">
        <v>16075</v>
      </c>
      <c r="E17" s="24">
        <v>1494</v>
      </c>
      <c r="F17" s="24">
        <v>14321</v>
      </c>
      <c r="G17" s="24">
        <v>260</v>
      </c>
      <c r="H17" s="24">
        <v>0</v>
      </c>
      <c r="I17" s="24"/>
      <c r="J17" s="24"/>
    </row>
    <row r="18" spans="1:10" ht="14.25">
      <c r="A18" s="21"/>
      <c r="B18" s="26"/>
      <c r="C18" s="22" t="s">
        <v>2</v>
      </c>
      <c r="D18" s="23">
        <v>9406</v>
      </c>
      <c r="E18" s="24">
        <v>902</v>
      </c>
      <c r="F18" s="24">
        <v>8355</v>
      </c>
      <c r="G18" s="24">
        <v>149</v>
      </c>
      <c r="H18" s="24">
        <v>0</v>
      </c>
      <c r="I18" s="24"/>
      <c r="J18" s="24"/>
    </row>
    <row r="19" spans="1:10" ht="14.25">
      <c r="A19" s="21"/>
      <c r="B19" s="26"/>
      <c r="C19" s="22" t="s">
        <v>3</v>
      </c>
      <c r="D19" s="23">
        <v>6669</v>
      </c>
      <c r="E19" s="24">
        <v>592</v>
      </c>
      <c r="F19" s="24">
        <v>5966</v>
      </c>
      <c r="G19" s="24">
        <v>111</v>
      </c>
      <c r="H19" s="24">
        <v>0</v>
      </c>
      <c r="I19" s="24"/>
      <c r="J19" s="24"/>
    </row>
    <row r="20" spans="1:10" ht="12.75">
      <c r="A20" s="21"/>
      <c r="B20" s="21" t="s">
        <v>30</v>
      </c>
      <c r="C20" s="22" t="s">
        <v>25</v>
      </c>
      <c r="D20" s="23">
        <v>13482</v>
      </c>
      <c r="E20" s="24">
        <v>588</v>
      </c>
      <c r="F20" s="24">
        <v>1383</v>
      </c>
      <c r="G20" s="24">
        <v>11510</v>
      </c>
      <c r="H20" s="24">
        <v>1</v>
      </c>
      <c r="I20" s="24"/>
      <c r="J20" s="24"/>
    </row>
    <row r="21" spans="1:10" ht="14.25">
      <c r="A21" s="21"/>
      <c r="B21" s="26"/>
      <c r="C21" s="22" t="s">
        <v>2</v>
      </c>
      <c r="D21" s="23">
        <v>7948</v>
      </c>
      <c r="E21" s="24">
        <v>372</v>
      </c>
      <c r="F21" s="24">
        <v>826</v>
      </c>
      <c r="G21" s="24">
        <v>6749</v>
      </c>
      <c r="H21" s="24">
        <v>1</v>
      </c>
      <c r="I21" s="24"/>
      <c r="J21" s="24"/>
    </row>
    <row r="22" spans="1:10" ht="14.25">
      <c r="A22" s="21"/>
      <c r="B22" s="26"/>
      <c r="C22" s="22" t="s">
        <v>3</v>
      </c>
      <c r="D22" s="23">
        <v>5534</v>
      </c>
      <c r="E22" s="24">
        <v>216</v>
      </c>
      <c r="F22" s="24">
        <v>557</v>
      </c>
      <c r="G22" s="24">
        <v>4761</v>
      </c>
      <c r="H22" s="24">
        <v>0</v>
      </c>
      <c r="I22" s="24"/>
      <c r="J22" s="24"/>
    </row>
    <row r="23" spans="1:10" ht="12.75">
      <c r="A23" s="21"/>
      <c r="B23" s="21" t="s">
        <v>31</v>
      </c>
      <c r="C23" s="22" t="s">
        <v>25</v>
      </c>
      <c r="D23" s="23">
        <v>2229</v>
      </c>
      <c r="E23" s="24">
        <v>253</v>
      </c>
      <c r="F23" s="24">
        <v>536</v>
      </c>
      <c r="G23" s="24">
        <v>1314</v>
      </c>
      <c r="H23" s="24">
        <v>126</v>
      </c>
      <c r="I23" s="24"/>
      <c r="J23" s="24"/>
    </row>
    <row r="24" spans="1:10" ht="14.25">
      <c r="A24" s="21"/>
      <c r="B24" s="26"/>
      <c r="C24" s="22" t="s">
        <v>2</v>
      </c>
      <c r="D24" s="23">
        <v>1359</v>
      </c>
      <c r="E24" s="24">
        <v>151</v>
      </c>
      <c r="F24" s="24">
        <v>313</v>
      </c>
      <c r="G24" s="24">
        <v>791</v>
      </c>
      <c r="H24" s="24">
        <v>104</v>
      </c>
      <c r="I24" s="24"/>
      <c r="J24" s="24"/>
    </row>
    <row r="25" spans="1:10" ht="14.25">
      <c r="A25" s="21"/>
      <c r="B25" s="26"/>
      <c r="C25" s="22" t="s">
        <v>3</v>
      </c>
      <c r="D25" s="23">
        <v>870</v>
      </c>
      <c r="E25" s="24">
        <v>102</v>
      </c>
      <c r="F25" s="24">
        <v>223</v>
      </c>
      <c r="G25" s="24">
        <v>523</v>
      </c>
      <c r="H25" s="24">
        <v>22</v>
      </c>
      <c r="I25" s="24"/>
      <c r="J25" s="24"/>
    </row>
    <row r="26" spans="1:10" ht="12.75">
      <c r="A26" s="21"/>
      <c r="B26" s="21" t="s">
        <v>32</v>
      </c>
      <c r="C26" s="22" t="s">
        <v>25</v>
      </c>
      <c r="D26" s="23">
        <v>834</v>
      </c>
      <c r="E26" s="24">
        <v>111</v>
      </c>
      <c r="F26" s="24">
        <v>234</v>
      </c>
      <c r="G26" s="24">
        <v>428</v>
      </c>
      <c r="H26" s="24">
        <v>61</v>
      </c>
      <c r="I26" s="24"/>
      <c r="J26" s="24"/>
    </row>
    <row r="27" spans="1:10" ht="14.25">
      <c r="A27" s="21"/>
      <c r="B27" s="26"/>
      <c r="C27" s="22" t="s">
        <v>2</v>
      </c>
      <c r="D27" s="23">
        <v>498</v>
      </c>
      <c r="E27" s="24">
        <v>60</v>
      </c>
      <c r="F27" s="24">
        <v>128</v>
      </c>
      <c r="G27" s="24">
        <v>268</v>
      </c>
      <c r="H27" s="24">
        <v>42</v>
      </c>
      <c r="I27" s="24"/>
      <c r="J27" s="24"/>
    </row>
    <row r="28" spans="1:10" ht="14.25">
      <c r="A28" s="21"/>
      <c r="B28" s="26"/>
      <c r="C28" s="22" t="s">
        <v>3</v>
      </c>
      <c r="D28" s="23">
        <v>336</v>
      </c>
      <c r="E28" s="24">
        <v>51</v>
      </c>
      <c r="F28" s="24">
        <v>106</v>
      </c>
      <c r="G28" s="24">
        <v>160</v>
      </c>
      <c r="H28" s="24">
        <v>19</v>
      </c>
      <c r="I28" s="24"/>
      <c r="J28" s="24"/>
    </row>
    <row r="29" spans="1:10" ht="12.75">
      <c r="A29" s="21"/>
      <c r="B29" s="21" t="s">
        <v>33</v>
      </c>
      <c r="C29" s="22" t="s">
        <v>25</v>
      </c>
      <c r="D29" s="23">
        <v>416</v>
      </c>
      <c r="E29" s="24">
        <v>77</v>
      </c>
      <c r="F29" s="24">
        <v>114</v>
      </c>
      <c r="G29" s="24">
        <v>210</v>
      </c>
      <c r="H29" s="24">
        <v>15</v>
      </c>
      <c r="I29" s="24"/>
      <c r="J29" s="24"/>
    </row>
    <row r="30" spans="1:10" ht="14.25">
      <c r="A30" s="21"/>
      <c r="B30" s="26"/>
      <c r="C30" s="22" t="s">
        <v>2</v>
      </c>
      <c r="D30" s="23">
        <v>235</v>
      </c>
      <c r="E30" s="24">
        <v>46</v>
      </c>
      <c r="F30" s="24">
        <v>57</v>
      </c>
      <c r="G30" s="24">
        <v>120</v>
      </c>
      <c r="H30" s="24">
        <v>12</v>
      </c>
      <c r="I30" s="24"/>
      <c r="J30" s="24"/>
    </row>
    <row r="31" spans="1:10" ht="14.25">
      <c r="A31" s="21"/>
      <c r="B31" s="26"/>
      <c r="C31" s="22" t="s">
        <v>3</v>
      </c>
      <c r="D31" s="23">
        <v>181</v>
      </c>
      <c r="E31" s="24">
        <v>31</v>
      </c>
      <c r="F31" s="24">
        <v>57</v>
      </c>
      <c r="G31" s="24">
        <v>90</v>
      </c>
      <c r="H31" s="24">
        <v>3</v>
      </c>
      <c r="I31" s="24"/>
      <c r="J31" s="24"/>
    </row>
    <row r="32" spans="1:10" ht="12.75">
      <c r="A32" s="21"/>
      <c r="B32" s="21" t="s">
        <v>34</v>
      </c>
      <c r="C32" s="22" t="s">
        <v>25</v>
      </c>
      <c r="D32" s="23">
        <v>299</v>
      </c>
      <c r="E32" s="24">
        <v>82</v>
      </c>
      <c r="F32" s="24">
        <v>106</v>
      </c>
      <c r="G32" s="24">
        <v>104</v>
      </c>
      <c r="H32" s="24">
        <v>7</v>
      </c>
      <c r="I32" s="24"/>
      <c r="J32" s="24"/>
    </row>
    <row r="33" spans="1:10" ht="14.25">
      <c r="A33" s="21"/>
      <c r="B33" s="26"/>
      <c r="C33" s="22" t="s">
        <v>2</v>
      </c>
      <c r="D33" s="23">
        <v>150</v>
      </c>
      <c r="E33" s="24">
        <v>38</v>
      </c>
      <c r="F33" s="24">
        <v>56</v>
      </c>
      <c r="G33" s="24">
        <v>49</v>
      </c>
      <c r="H33" s="24">
        <v>7</v>
      </c>
      <c r="I33" s="24"/>
      <c r="J33" s="24"/>
    </row>
    <row r="34" spans="1:10" ht="14.25">
      <c r="A34" s="21"/>
      <c r="B34" s="26"/>
      <c r="C34" s="22" t="s">
        <v>3</v>
      </c>
      <c r="D34" s="23">
        <v>149</v>
      </c>
      <c r="E34" s="24">
        <v>44</v>
      </c>
      <c r="F34" s="24">
        <v>50</v>
      </c>
      <c r="G34" s="24">
        <v>55</v>
      </c>
      <c r="H34" s="24">
        <v>0</v>
      </c>
      <c r="I34" s="24"/>
      <c r="J34" s="24"/>
    </row>
    <row r="35" spans="1:10" ht="12.75">
      <c r="A35" s="21"/>
      <c r="B35" s="21" t="s">
        <v>35</v>
      </c>
      <c r="C35" s="22" t="s">
        <v>25</v>
      </c>
      <c r="D35" s="23">
        <v>1128</v>
      </c>
      <c r="E35" s="24">
        <v>348</v>
      </c>
      <c r="F35" s="24">
        <v>364</v>
      </c>
      <c r="G35" s="24">
        <v>416</v>
      </c>
      <c r="H35" s="24">
        <v>0</v>
      </c>
      <c r="I35" s="24"/>
      <c r="J35" s="24"/>
    </row>
    <row r="36" spans="1:10" ht="14.25">
      <c r="A36" s="21"/>
      <c r="B36" s="26"/>
      <c r="C36" s="22" t="s">
        <v>2</v>
      </c>
      <c r="D36" s="23">
        <v>523</v>
      </c>
      <c r="E36" s="24">
        <v>156</v>
      </c>
      <c r="F36" s="24">
        <v>171</v>
      </c>
      <c r="G36" s="24">
        <v>196</v>
      </c>
      <c r="H36" s="24">
        <v>0</v>
      </c>
      <c r="I36" s="24"/>
      <c r="J36" s="24"/>
    </row>
    <row r="37" spans="1:10" ht="14.25">
      <c r="A37" s="21"/>
      <c r="B37" s="26"/>
      <c r="C37" s="22" t="s">
        <v>3</v>
      </c>
      <c r="D37" s="23">
        <v>605</v>
      </c>
      <c r="E37" s="24">
        <v>192</v>
      </c>
      <c r="F37" s="24">
        <v>193</v>
      </c>
      <c r="G37" s="24">
        <v>220</v>
      </c>
      <c r="H37" s="24">
        <v>0</v>
      </c>
      <c r="I37" s="24"/>
      <c r="J37" s="24"/>
    </row>
    <row r="38" spans="1:10" ht="12.75">
      <c r="A38" s="27"/>
      <c r="B38" s="27"/>
      <c r="C38" s="28"/>
      <c r="D38" s="27"/>
      <c r="E38" s="27"/>
      <c r="F38" s="27"/>
      <c r="G38" s="27"/>
      <c r="H38" s="27"/>
      <c r="I38" s="27"/>
      <c r="J38" s="27"/>
    </row>
    <row r="39" spans="1:10" ht="14.25">
      <c r="A39" s="29"/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4">
    <mergeCell ref="A1:H1"/>
    <mergeCell ref="A2:H2"/>
    <mergeCell ref="A3:H3"/>
    <mergeCell ref="A5:B5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0" width="0.12890625" style="20" customWidth="1"/>
    <col min="11" max="16384" width="8.00390625" style="20" customWidth="1"/>
  </cols>
  <sheetData>
    <row r="1" spans="1:10" ht="18" customHeigh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19"/>
    </row>
    <row r="2" spans="1:10" ht="18" customHeight="1">
      <c r="A2" s="67" t="s">
        <v>40</v>
      </c>
      <c r="B2" s="67"/>
      <c r="C2" s="67"/>
      <c r="D2" s="67"/>
      <c r="E2" s="67"/>
      <c r="F2" s="67"/>
      <c r="G2" s="67"/>
      <c r="H2" s="67"/>
      <c r="I2" s="19"/>
      <c r="J2" s="19"/>
    </row>
    <row r="3" spans="1:10" ht="13.5" customHeight="1">
      <c r="A3" s="68" t="s">
        <v>22</v>
      </c>
      <c r="B3" s="68"/>
      <c r="C3" s="68"/>
      <c r="D3" s="68"/>
      <c r="E3" s="68"/>
      <c r="F3" s="68"/>
      <c r="G3" s="68"/>
      <c r="H3" s="68"/>
      <c r="I3" s="19"/>
      <c r="J3" s="19"/>
    </row>
    <row r="4" spans="1:10" ht="14.25">
      <c r="A4" s="33"/>
      <c r="B4" s="33"/>
      <c r="C4" s="34"/>
      <c r="D4" s="35" t="s">
        <v>0</v>
      </c>
      <c r="E4" s="35" t="s">
        <v>4</v>
      </c>
      <c r="F4" s="35" t="s">
        <v>5</v>
      </c>
      <c r="G4" s="35" t="s">
        <v>6</v>
      </c>
      <c r="H4" s="36" t="s">
        <v>23</v>
      </c>
      <c r="I4" s="36"/>
      <c r="J4" s="36"/>
    </row>
    <row r="5" spans="1:10" ht="12.75" customHeight="1">
      <c r="A5" s="69" t="s">
        <v>24</v>
      </c>
      <c r="B5" s="69"/>
      <c r="C5" s="22" t="s">
        <v>25</v>
      </c>
      <c r="D5" s="23">
        <f>SUM(E5:H5)</f>
        <v>51904</v>
      </c>
      <c r="E5" s="24">
        <f>E6+E7</f>
        <v>18176</v>
      </c>
      <c r="F5" s="24">
        <f>F6+F7</f>
        <v>17271</v>
      </c>
      <c r="G5" s="24">
        <f>G6+G7</f>
        <v>16409</v>
      </c>
      <c r="H5" s="24">
        <f>H6+H7</f>
        <v>48</v>
      </c>
      <c r="I5" s="24"/>
      <c r="J5" s="24"/>
    </row>
    <row r="6" spans="1:10" ht="12.75">
      <c r="A6" s="21"/>
      <c r="B6" s="25"/>
      <c r="C6" s="22" t="s">
        <v>2</v>
      </c>
      <c r="D6" s="23">
        <f>SUM(E6:H6)</f>
        <v>29677</v>
      </c>
      <c r="E6" s="24">
        <f aca="true" t="shared" si="0" ref="E6:H7">E9+E12+E15+E18+E21+E24+E27+E30+E33+E36</f>
        <v>10415</v>
      </c>
      <c r="F6" s="24">
        <f t="shared" si="0"/>
        <v>9804</v>
      </c>
      <c r="G6" s="24">
        <f t="shared" si="0"/>
        <v>9426</v>
      </c>
      <c r="H6" s="24">
        <f t="shared" si="0"/>
        <v>32</v>
      </c>
      <c r="I6" s="24"/>
      <c r="J6" s="24"/>
    </row>
    <row r="7" spans="1:10" ht="12.75">
      <c r="A7" s="21"/>
      <c r="B7" s="25"/>
      <c r="C7" s="22" t="s">
        <v>3</v>
      </c>
      <c r="D7" s="23">
        <f>SUM(E7:H7)</f>
        <v>22227</v>
      </c>
      <c r="E7" s="24">
        <f t="shared" si="0"/>
        <v>7761</v>
      </c>
      <c r="F7" s="24">
        <f t="shared" si="0"/>
        <v>7467</v>
      </c>
      <c r="G7" s="24">
        <f t="shared" si="0"/>
        <v>6983</v>
      </c>
      <c r="H7" s="24">
        <f t="shared" si="0"/>
        <v>16</v>
      </c>
      <c r="I7" s="24"/>
      <c r="J7" s="24"/>
    </row>
    <row r="8" spans="1:10" ht="12.75">
      <c r="A8" s="21"/>
      <c r="B8" s="21" t="s">
        <v>26</v>
      </c>
      <c r="C8" s="22" t="s">
        <v>25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/>
      <c r="J8" s="24"/>
    </row>
    <row r="9" spans="1:10" ht="14.25">
      <c r="A9" s="21"/>
      <c r="B9" s="26"/>
      <c r="C9" s="22" t="s">
        <v>2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/>
      <c r="J9" s="24"/>
    </row>
    <row r="10" spans="1:10" ht="14.25">
      <c r="A10" s="21"/>
      <c r="B10" s="26"/>
      <c r="C10" s="22" t="s">
        <v>3</v>
      </c>
      <c r="D10" s="23">
        <v>0</v>
      </c>
      <c r="E10" s="24">
        <v>0</v>
      </c>
      <c r="F10" s="24">
        <v>0</v>
      </c>
      <c r="G10" s="24">
        <v>0</v>
      </c>
      <c r="H10" s="24">
        <v>0</v>
      </c>
      <c r="I10" s="24"/>
      <c r="J10" s="24"/>
    </row>
    <row r="11" spans="1:10" ht="12.75">
      <c r="A11" s="21"/>
      <c r="B11" s="21" t="s">
        <v>27</v>
      </c>
      <c r="C11" s="22" t="s">
        <v>25</v>
      </c>
      <c r="D11" s="23">
        <v>188</v>
      </c>
      <c r="E11" s="24">
        <v>187</v>
      </c>
      <c r="F11" s="24">
        <v>1</v>
      </c>
      <c r="G11" s="24">
        <v>0</v>
      </c>
      <c r="H11" s="24">
        <v>0</v>
      </c>
      <c r="I11" s="24"/>
      <c r="J11" s="24"/>
    </row>
    <row r="12" spans="1:10" ht="14.25">
      <c r="A12" s="21"/>
      <c r="B12" s="26"/>
      <c r="C12" s="22" t="s">
        <v>2</v>
      </c>
      <c r="D12" s="23">
        <v>100</v>
      </c>
      <c r="E12" s="24">
        <v>100</v>
      </c>
      <c r="F12" s="24">
        <v>0</v>
      </c>
      <c r="G12" s="24">
        <v>0</v>
      </c>
      <c r="H12" s="24">
        <v>0</v>
      </c>
      <c r="I12" s="24"/>
      <c r="J12" s="24"/>
    </row>
    <row r="13" spans="1:10" ht="14.25">
      <c r="A13" s="21"/>
      <c r="B13" s="26"/>
      <c r="C13" s="22" t="s">
        <v>3</v>
      </c>
      <c r="D13" s="23">
        <v>88</v>
      </c>
      <c r="E13" s="24">
        <v>87</v>
      </c>
      <c r="F13" s="24">
        <v>1</v>
      </c>
      <c r="G13" s="24">
        <v>0</v>
      </c>
      <c r="H13" s="24">
        <v>0</v>
      </c>
      <c r="I13" s="24"/>
      <c r="J13" s="24"/>
    </row>
    <row r="14" spans="1:10" ht="12.75">
      <c r="A14" s="21"/>
      <c r="B14" s="21" t="s">
        <v>28</v>
      </c>
      <c r="C14" s="22" t="s">
        <v>25</v>
      </c>
      <c r="D14" s="23">
        <v>15196</v>
      </c>
      <c r="E14" s="24">
        <v>15006</v>
      </c>
      <c r="F14" s="24">
        <v>190</v>
      </c>
      <c r="G14" s="24">
        <v>0</v>
      </c>
      <c r="H14" s="24">
        <v>0</v>
      </c>
      <c r="I14" s="24"/>
      <c r="J14" s="24"/>
    </row>
    <row r="15" spans="1:10" ht="14.25">
      <c r="A15" s="21"/>
      <c r="B15" s="26"/>
      <c r="C15" s="22" t="s">
        <v>2</v>
      </c>
      <c r="D15" s="23">
        <v>8679</v>
      </c>
      <c r="E15" s="24">
        <v>8575</v>
      </c>
      <c r="F15" s="24">
        <v>104</v>
      </c>
      <c r="G15" s="24">
        <v>0</v>
      </c>
      <c r="H15" s="24">
        <v>0</v>
      </c>
      <c r="I15" s="24"/>
      <c r="J15" s="24"/>
    </row>
    <row r="16" spans="1:10" ht="14.25">
      <c r="A16" s="21"/>
      <c r="B16" s="26"/>
      <c r="C16" s="22" t="s">
        <v>3</v>
      </c>
      <c r="D16" s="23">
        <v>6517</v>
      </c>
      <c r="E16" s="24">
        <v>6431</v>
      </c>
      <c r="F16" s="24">
        <v>86</v>
      </c>
      <c r="G16" s="24">
        <v>0</v>
      </c>
      <c r="H16" s="24">
        <v>0</v>
      </c>
      <c r="I16" s="24"/>
      <c r="J16" s="24"/>
    </row>
    <row r="17" spans="1:10" ht="12.75">
      <c r="A17" s="21"/>
      <c r="B17" s="21" t="s">
        <v>29</v>
      </c>
      <c r="C17" s="22" t="s">
        <v>25</v>
      </c>
      <c r="D17" s="23">
        <v>16465</v>
      </c>
      <c r="E17" s="24">
        <v>1549</v>
      </c>
      <c r="F17" s="24">
        <v>14668</v>
      </c>
      <c r="G17" s="24">
        <v>248</v>
      </c>
      <c r="H17" s="24">
        <v>0</v>
      </c>
      <c r="I17" s="24"/>
      <c r="J17" s="24"/>
    </row>
    <row r="18" spans="1:10" ht="14.25">
      <c r="A18" s="21"/>
      <c r="B18" s="26"/>
      <c r="C18" s="22" t="s">
        <v>2</v>
      </c>
      <c r="D18" s="23">
        <v>9453</v>
      </c>
      <c r="E18" s="24">
        <v>967</v>
      </c>
      <c r="F18" s="24">
        <v>8346</v>
      </c>
      <c r="G18" s="24">
        <v>140</v>
      </c>
      <c r="H18" s="24">
        <v>0</v>
      </c>
      <c r="I18" s="24"/>
      <c r="J18" s="24"/>
    </row>
    <row r="19" spans="1:10" ht="14.25">
      <c r="A19" s="21"/>
      <c r="B19" s="26"/>
      <c r="C19" s="22" t="s">
        <v>3</v>
      </c>
      <c r="D19" s="23">
        <v>7012</v>
      </c>
      <c r="E19" s="24">
        <v>582</v>
      </c>
      <c r="F19" s="24">
        <v>6322</v>
      </c>
      <c r="G19" s="24">
        <v>108</v>
      </c>
      <c r="H19" s="24">
        <v>0</v>
      </c>
      <c r="I19" s="24"/>
      <c r="J19" s="24"/>
    </row>
    <row r="20" spans="1:10" ht="12.75">
      <c r="A20" s="21"/>
      <c r="B20" s="21" t="s">
        <v>30</v>
      </c>
      <c r="C20" s="22" t="s">
        <v>25</v>
      </c>
      <c r="D20" s="23">
        <v>15502</v>
      </c>
      <c r="E20" s="24">
        <v>509</v>
      </c>
      <c r="F20" s="24">
        <v>1360</v>
      </c>
      <c r="G20" s="24">
        <v>13625</v>
      </c>
      <c r="H20" s="24">
        <v>8</v>
      </c>
      <c r="I20" s="24"/>
      <c r="J20" s="24"/>
    </row>
    <row r="21" spans="1:10" ht="14.25">
      <c r="A21" s="21"/>
      <c r="B21" s="26"/>
      <c r="C21" s="22" t="s">
        <v>2</v>
      </c>
      <c r="D21" s="23">
        <v>8946</v>
      </c>
      <c r="E21" s="24">
        <v>305</v>
      </c>
      <c r="F21" s="24">
        <v>799</v>
      </c>
      <c r="G21" s="24">
        <v>7836</v>
      </c>
      <c r="H21" s="24">
        <v>6</v>
      </c>
      <c r="I21" s="24"/>
      <c r="J21" s="24"/>
    </row>
    <row r="22" spans="1:10" ht="14.25">
      <c r="A22" s="21"/>
      <c r="B22" s="26"/>
      <c r="C22" s="22" t="s">
        <v>3</v>
      </c>
      <c r="D22" s="23">
        <v>6556</v>
      </c>
      <c r="E22" s="24">
        <v>204</v>
      </c>
      <c r="F22" s="24">
        <v>561</v>
      </c>
      <c r="G22" s="24">
        <v>5789</v>
      </c>
      <c r="H22" s="24">
        <v>2</v>
      </c>
      <c r="I22" s="24"/>
      <c r="J22" s="24"/>
    </row>
    <row r="23" spans="1:10" ht="12.75">
      <c r="A23" s="21"/>
      <c r="B23" s="21" t="s">
        <v>31</v>
      </c>
      <c r="C23" s="22" t="s">
        <v>25</v>
      </c>
      <c r="D23" s="23">
        <v>2058</v>
      </c>
      <c r="E23" s="24">
        <v>254</v>
      </c>
      <c r="F23" s="24">
        <v>431</v>
      </c>
      <c r="G23" s="24">
        <v>1356</v>
      </c>
      <c r="H23" s="24">
        <v>17</v>
      </c>
      <c r="I23" s="24"/>
      <c r="J23" s="24"/>
    </row>
    <row r="24" spans="1:10" ht="14.25">
      <c r="A24" s="21"/>
      <c r="B24" s="26"/>
      <c r="C24" s="22" t="s">
        <v>2</v>
      </c>
      <c r="D24" s="23">
        <v>1275</v>
      </c>
      <c r="E24" s="24">
        <v>158</v>
      </c>
      <c r="F24" s="24">
        <v>263</v>
      </c>
      <c r="G24" s="24">
        <v>841</v>
      </c>
      <c r="H24" s="24">
        <v>13</v>
      </c>
      <c r="I24" s="24"/>
      <c r="J24" s="24"/>
    </row>
    <row r="25" spans="1:10" ht="14.25">
      <c r="A25" s="21"/>
      <c r="B25" s="26"/>
      <c r="C25" s="22" t="s">
        <v>3</v>
      </c>
      <c r="D25" s="23">
        <v>783</v>
      </c>
      <c r="E25" s="24">
        <v>96</v>
      </c>
      <c r="F25" s="24">
        <v>168</v>
      </c>
      <c r="G25" s="24">
        <v>515</v>
      </c>
      <c r="H25" s="24">
        <v>4</v>
      </c>
      <c r="I25" s="24"/>
      <c r="J25" s="24"/>
    </row>
    <row r="26" spans="1:10" ht="12.75">
      <c r="A26" s="21"/>
      <c r="B26" s="21" t="s">
        <v>32</v>
      </c>
      <c r="C26" s="22" t="s">
        <v>25</v>
      </c>
      <c r="D26" s="23">
        <v>763</v>
      </c>
      <c r="E26" s="24">
        <v>110</v>
      </c>
      <c r="F26" s="24">
        <v>188</v>
      </c>
      <c r="G26" s="24">
        <v>454</v>
      </c>
      <c r="H26" s="24">
        <v>11</v>
      </c>
      <c r="I26" s="24"/>
      <c r="J26" s="24"/>
    </row>
    <row r="27" spans="1:10" ht="14.25">
      <c r="A27" s="21"/>
      <c r="B27" s="26"/>
      <c r="C27" s="22" t="s">
        <v>2</v>
      </c>
      <c r="D27" s="23">
        <v>426</v>
      </c>
      <c r="E27" s="24">
        <v>59</v>
      </c>
      <c r="F27" s="24">
        <v>102</v>
      </c>
      <c r="G27" s="24">
        <v>260</v>
      </c>
      <c r="H27" s="24">
        <v>5</v>
      </c>
      <c r="I27" s="24"/>
      <c r="J27" s="24"/>
    </row>
    <row r="28" spans="1:10" ht="14.25">
      <c r="A28" s="21"/>
      <c r="B28" s="26"/>
      <c r="C28" s="22" t="s">
        <v>3</v>
      </c>
      <c r="D28" s="23">
        <v>337</v>
      </c>
      <c r="E28" s="24">
        <v>51</v>
      </c>
      <c r="F28" s="24">
        <v>86</v>
      </c>
      <c r="G28" s="24">
        <v>194</v>
      </c>
      <c r="H28" s="24">
        <v>6</v>
      </c>
      <c r="I28" s="24"/>
      <c r="J28" s="24"/>
    </row>
    <row r="29" spans="1:10" ht="12.75">
      <c r="A29" s="21"/>
      <c r="B29" s="21" t="s">
        <v>33</v>
      </c>
      <c r="C29" s="22" t="s">
        <v>25</v>
      </c>
      <c r="D29" s="23">
        <v>399</v>
      </c>
      <c r="E29" s="24">
        <v>113</v>
      </c>
      <c r="F29" s="24">
        <v>75</v>
      </c>
      <c r="G29" s="24">
        <v>204</v>
      </c>
      <c r="H29" s="24">
        <v>7</v>
      </c>
      <c r="I29" s="24"/>
      <c r="J29" s="24"/>
    </row>
    <row r="30" spans="1:10" ht="14.25">
      <c r="A30" s="21"/>
      <c r="B30" s="26"/>
      <c r="C30" s="22" t="s">
        <v>2</v>
      </c>
      <c r="D30" s="23">
        <v>190</v>
      </c>
      <c r="E30" s="24">
        <v>53</v>
      </c>
      <c r="F30" s="24">
        <v>30</v>
      </c>
      <c r="G30" s="24">
        <v>103</v>
      </c>
      <c r="H30" s="24">
        <v>4</v>
      </c>
      <c r="I30" s="24"/>
      <c r="J30" s="24"/>
    </row>
    <row r="31" spans="1:10" ht="14.25">
      <c r="A31" s="21"/>
      <c r="B31" s="26"/>
      <c r="C31" s="22" t="s">
        <v>3</v>
      </c>
      <c r="D31" s="23">
        <v>209</v>
      </c>
      <c r="E31" s="24">
        <v>60</v>
      </c>
      <c r="F31" s="24">
        <v>45</v>
      </c>
      <c r="G31" s="24">
        <v>101</v>
      </c>
      <c r="H31" s="24">
        <v>3</v>
      </c>
      <c r="I31" s="24"/>
      <c r="J31" s="24"/>
    </row>
    <row r="32" spans="1:10" ht="12.75">
      <c r="A32" s="21"/>
      <c r="B32" s="21" t="s">
        <v>34</v>
      </c>
      <c r="C32" s="22" t="s">
        <v>25</v>
      </c>
      <c r="D32" s="23">
        <v>254</v>
      </c>
      <c r="E32" s="24">
        <v>73</v>
      </c>
      <c r="F32" s="24">
        <v>64</v>
      </c>
      <c r="G32" s="24">
        <v>115</v>
      </c>
      <c r="H32" s="24">
        <v>2</v>
      </c>
      <c r="I32" s="24"/>
      <c r="J32" s="24"/>
    </row>
    <row r="33" spans="1:10" ht="14.25">
      <c r="A33" s="21"/>
      <c r="B33" s="26"/>
      <c r="C33" s="22" t="s">
        <v>2</v>
      </c>
      <c r="D33" s="23">
        <v>135</v>
      </c>
      <c r="E33" s="24">
        <v>30</v>
      </c>
      <c r="F33" s="24">
        <v>40</v>
      </c>
      <c r="G33" s="24">
        <v>63</v>
      </c>
      <c r="H33" s="24">
        <v>2</v>
      </c>
      <c r="I33" s="24"/>
      <c r="J33" s="24"/>
    </row>
    <row r="34" spans="1:10" ht="14.25">
      <c r="A34" s="21"/>
      <c r="B34" s="26"/>
      <c r="C34" s="22" t="s">
        <v>3</v>
      </c>
      <c r="D34" s="23">
        <v>119</v>
      </c>
      <c r="E34" s="24">
        <v>43</v>
      </c>
      <c r="F34" s="24">
        <v>24</v>
      </c>
      <c r="G34" s="24">
        <v>52</v>
      </c>
      <c r="H34" s="24">
        <v>0</v>
      </c>
      <c r="I34" s="24"/>
      <c r="J34" s="24"/>
    </row>
    <row r="35" spans="1:10" ht="12.75">
      <c r="A35" s="21"/>
      <c r="B35" s="21" t="s">
        <v>35</v>
      </c>
      <c r="C35" s="22" t="s">
        <v>25</v>
      </c>
      <c r="D35" s="23">
        <v>1079</v>
      </c>
      <c r="E35" s="24">
        <v>375</v>
      </c>
      <c r="F35" s="24">
        <v>294</v>
      </c>
      <c r="G35" s="24">
        <v>407</v>
      </c>
      <c r="H35" s="24">
        <v>3</v>
      </c>
      <c r="I35" s="24"/>
      <c r="J35" s="24"/>
    </row>
    <row r="36" spans="1:10" ht="14.25">
      <c r="A36" s="21"/>
      <c r="B36" s="26"/>
      <c r="C36" s="22" t="s">
        <v>2</v>
      </c>
      <c r="D36" s="23">
        <v>473</v>
      </c>
      <c r="E36" s="24">
        <v>168</v>
      </c>
      <c r="F36" s="24">
        <v>120</v>
      </c>
      <c r="G36" s="24">
        <v>183</v>
      </c>
      <c r="H36" s="24">
        <v>2</v>
      </c>
      <c r="I36" s="24"/>
      <c r="J36" s="24"/>
    </row>
    <row r="37" spans="1:10" ht="14.25">
      <c r="A37" s="31"/>
      <c r="B37" s="26"/>
      <c r="C37" s="22" t="s">
        <v>3</v>
      </c>
      <c r="D37" s="23">
        <v>606</v>
      </c>
      <c r="E37" s="24">
        <v>207</v>
      </c>
      <c r="F37" s="24">
        <v>174</v>
      </c>
      <c r="G37" s="24">
        <v>224</v>
      </c>
      <c r="H37" s="24">
        <v>1</v>
      </c>
      <c r="I37" s="24"/>
      <c r="J37" s="24"/>
    </row>
    <row r="38" spans="1:10" ht="12.75">
      <c r="A38" s="32" t="s">
        <v>36</v>
      </c>
      <c r="B38" s="27"/>
      <c r="C38" s="28"/>
      <c r="D38" s="27"/>
      <c r="E38" s="27"/>
      <c r="F38" s="27"/>
      <c r="G38" s="27"/>
      <c r="H38" s="27"/>
      <c r="I38" s="27"/>
      <c r="J38" s="27"/>
    </row>
    <row r="39" spans="1:10" ht="14.25">
      <c r="A39" s="29"/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4">
    <mergeCell ref="A2:H2"/>
    <mergeCell ref="A3:H3"/>
    <mergeCell ref="A5:B5"/>
    <mergeCell ref="A1:I1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0" width="0.12890625" style="20" customWidth="1"/>
    <col min="11" max="16384" width="8.00390625" style="20" customWidth="1"/>
  </cols>
  <sheetData>
    <row r="1" spans="1:10" ht="18" customHeight="1">
      <c r="A1" s="66" t="s">
        <v>46</v>
      </c>
      <c r="B1" s="66"/>
      <c r="C1" s="66"/>
      <c r="D1" s="66"/>
      <c r="E1" s="66"/>
      <c r="F1" s="66"/>
      <c r="G1" s="66"/>
      <c r="H1" s="66"/>
      <c r="I1" s="19"/>
      <c r="J1" s="19"/>
    </row>
    <row r="2" spans="1:10" ht="18" customHeight="1">
      <c r="A2" s="67" t="s">
        <v>39</v>
      </c>
      <c r="B2" s="67"/>
      <c r="C2" s="67"/>
      <c r="D2" s="67"/>
      <c r="E2" s="67"/>
      <c r="F2" s="67"/>
      <c r="G2" s="67"/>
      <c r="H2" s="67"/>
      <c r="I2" s="19"/>
      <c r="J2" s="19"/>
    </row>
    <row r="3" spans="1:10" ht="13.5" customHeight="1">
      <c r="A3" s="68" t="s">
        <v>22</v>
      </c>
      <c r="B3" s="68"/>
      <c r="C3" s="68"/>
      <c r="D3" s="68"/>
      <c r="E3" s="68"/>
      <c r="F3" s="68"/>
      <c r="G3" s="68"/>
      <c r="H3" s="68"/>
      <c r="I3" s="19"/>
      <c r="J3" s="19"/>
    </row>
    <row r="4" spans="1:10" ht="14.25">
      <c r="A4" s="33"/>
      <c r="B4" s="33"/>
      <c r="C4" s="34"/>
      <c r="D4" s="35" t="s">
        <v>0</v>
      </c>
      <c r="E4" s="35" t="s">
        <v>4</v>
      </c>
      <c r="F4" s="35" t="s">
        <v>5</v>
      </c>
      <c r="G4" s="35" t="s">
        <v>6</v>
      </c>
      <c r="H4" s="36" t="s">
        <v>23</v>
      </c>
      <c r="I4" s="36"/>
      <c r="J4" s="36"/>
    </row>
    <row r="5" spans="1:10" ht="12.75" customHeight="1">
      <c r="A5" s="69" t="s">
        <v>24</v>
      </c>
      <c r="B5" s="69"/>
      <c r="C5" s="22" t="s">
        <v>25</v>
      </c>
      <c r="D5" s="23">
        <f>SUM(E5:H5)</f>
        <v>48018</v>
      </c>
      <c r="E5" s="24">
        <f>E6+E7</f>
        <v>15833</v>
      </c>
      <c r="F5" s="24">
        <f>F6+F7</f>
        <v>15810</v>
      </c>
      <c r="G5" s="24">
        <f>G6+G7</f>
        <v>16315</v>
      </c>
      <c r="H5" s="24">
        <f>H6+H7</f>
        <v>60</v>
      </c>
      <c r="I5" s="24"/>
      <c r="J5" s="24"/>
    </row>
    <row r="6" spans="1:10" ht="12.75">
      <c r="A6" s="21"/>
      <c r="B6" s="25"/>
      <c r="C6" s="22" t="s">
        <v>2</v>
      </c>
      <c r="D6" s="23">
        <f>SUM(E6:H6)</f>
        <v>27130</v>
      </c>
      <c r="E6" s="24">
        <f aca="true" t="shared" si="0" ref="E6:H7">E9+E12+E15+E18+E21+E24+E27+E30+E33+E36</f>
        <v>9081</v>
      </c>
      <c r="F6" s="24">
        <f t="shared" si="0"/>
        <v>8853</v>
      </c>
      <c r="G6" s="24">
        <f t="shared" si="0"/>
        <v>9158</v>
      </c>
      <c r="H6" s="24">
        <f t="shared" si="0"/>
        <v>38</v>
      </c>
      <c r="I6" s="24"/>
      <c r="J6" s="24"/>
    </row>
    <row r="7" spans="1:10" ht="12.75">
      <c r="A7" s="21"/>
      <c r="B7" s="25"/>
      <c r="C7" s="22" t="s">
        <v>3</v>
      </c>
      <c r="D7" s="23">
        <f>SUM(E7:H7)</f>
        <v>20888</v>
      </c>
      <c r="E7" s="24">
        <f t="shared" si="0"/>
        <v>6752</v>
      </c>
      <c r="F7" s="24">
        <f t="shared" si="0"/>
        <v>6957</v>
      </c>
      <c r="G7" s="24">
        <f t="shared" si="0"/>
        <v>7157</v>
      </c>
      <c r="H7" s="24">
        <f t="shared" si="0"/>
        <v>22</v>
      </c>
      <c r="I7" s="24"/>
      <c r="J7" s="24"/>
    </row>
    <row r="8" spans="1:10" ht="12.75">
      <c r="A8" s="21"/>
      <c r="B8" s="21" t="s">
        <v>26</v>
      </c>
      <c r="C8" s="22" t="s">
        <v>25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/>
      <c r="J8" s="24"/>
    </row>
    <row r="9" spans="1:10" ht="14.25">
      <c r="A9" s="21"/>
      <c r="B9" s="26"/>
      <c r="C9" s="22" t="s">
        <v>2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/>
      <c r="J9" s="24"/>
    </row>
    <row r="10" spans="1:10" ht="14.25">
      <c r="A10" s="21"/>
      <c r="B10" s="26"/>
      <c r="C10" s="22" t="s">
        <v>3</v>
      </c>
      <c r="D10" s="23">
        <v>0</v>
      </c>
      <c r="E10" s="24">
        <v>0</v>
      </c>
      <c r="F10" s="24">
        <v>0</v>
      </c>
      <c r="G10" s="24">
        <v>0</v>
      </c>
      <c r="H10" s="24">
        <v>0</v>
      </c>
      <c r="I10" s="24"/>
      <c r="J10" s="24"/>
    </row>
    <row r="11" spans="1:10" ht="12.75">
      <c r="A11" s="21"/>
      <c r="B11" s="21" t="s">
        <v>27</v>
      </c>
      <c r="C11" s="22" t="s">
        <v>25</v>
      </c>
      <c r="D11" s="23">
        <v>125</v>
      </c>
      <c r="E11" s="24">
        <v>125</v>
      </c>
      <c r="F11" s="24">
        <v>0</v>
      </c>
      <c r="G11" s="24">
        <v>0</v>
      </c>
      <c r="H11" s="24">
        <v>0</v>
      </c>
      <c r="I11" s="24"/>
      <c r="J11" s="24"/>
    </row>
    <row r="12" spans="1:10" ht="14.25">
      <c r="A12" s="21"/>
      <c r="B12" s="26"/>
      <c r="C12" s="22" t="s">
        <v>2</v>
      </c>
      <c r="D12" s="23">
        <v>69</v>
      </c>
      <c r="E12" s="24">
        <v>69</v>
      </c>
      <c r="F12" s="24">
        <v>0</v>
      </c>
      <c r="G12" s="24">
        <v>0</v>
      </c>
      <c r="H12" s="24">
        <v>0</v>
      </c>
      <c r="I12" s="24"/>
      <c r="J12" s="24"/>
    </row>
    <row r="13" spans="1:10" ht="14.25">
      <c r="A13" s="21"/>
      <c r="B13" s="26"/>
      <c r="C13" s="22" t="s">
        <v>3</v>
      </c>
      <c r="D13" s="23">
        <v>56</v>
      </c>
      <c r="E13" s="24">
        <v>56</v>
      </c>
      <c r="F13" s="24">
        <v>0</v>
      </c>
      <c r="G13" s="24">
        <v>0</v>
      </c>
      <c r="H13" s="24">
        <v>0</v>
      </c>
      <c r="I13" s="24"/>
      <c r="J13" s="24"/>
    </row>
    <row r="14" spans="1:10" ht="12.75">
      <c r="A14" s="21"/>
      <c r="B14" s="21" t="s">
        <v>28</v>
      </c>
      <c r="C14" s="22" t="s">
        <v>25</v>
      </c>
      <c r="D14" s="23">
        <v>13562</v>
      </c>
      <c r="E14" s="24">
        <v>13401</v>
      </c>
      <c r="F14" s="24">
        <v>161</v>
      </c>
      <c r="G14" s="24">
        <v>0</v>
      </c>
      <c r="H14" s="24">
        <v>0</v>
      </c>
      <c r="I14" s="24"/>
      <c r="J14" s="24"/>
    </row>
    <row r="15" spans="1:10" ht="14.25">
      <c r="A15" s="21"/>
      <c r="B15" s="26"/>
      <c r="C15" s="22" t="s">
        <v>2</v>
      </c>
      <c r="D15" s="23">
        <v>7714</v>
      </c>
      <c r="E15" s="24">
        <v>7632</v>
      </c>
      <c r="F15" s="24">
        <v>82</v>
      </c>
      <c r="G15" s="24">
        <v>0</v>
      </c>
      <c r="H15" s="24">
        <v>0</v>
      </c>
      <c r="I15" s="24"/>
      <c r="J15" s="24"/>
    </row>
    <row r="16" spans="1:10" ht="14.25">
      <c r="A16" s="21"/>
      <c r="B16" s="26"/>
      <c r="C16" s="22" t="s">
        <v>3</v>
      </c>
      <c r="D16" s="23">
        <v>5848</v>
      </c>
      <c r="E16" s="24">
        <v>5769</v>
      </c>
      <c r="F16" s="24">
        <v>79</v>
      </c>
      <c r="G16" s="24">
        <v>0</v>
      </c>
      <c r="H16" s="24">
        <v>0</v>
      </c>
      <c r="I16" s="24"/>
      <c r="J16" s="24"/>
    </row>
    <row r="17" spans="1:10" ht="12.75">
      <c r="A17" s="21"/>
      <c r="B17" s="21" t="s">
        <v>29</v>
      </c>
      <c r="C17" s="22" t="s">
        <v>25</v>
      </c>
      <c r="D17" s="23">
        <v>14624</v>
      </c>
      <c r="E17" s="24">
        <v>1228</v>
      </c>
      <c r="F17" s="24">
        <v>13214</v>
      </c>
      <c r="G17" s="24">
        <v>182</v>
      </c>
      <c r="H17" s="24">
        <v>0</v>
      </c>
      <c r="I17" s="24"/>
      <c r="J17" s="24"/>
    </row>
    <row r="18" spans="1:10" ht="14.25">
      <c r="A18" s="21"/>
      <c r="B18" s="26"/>
      <c r="C18" s="22" t="s">
        <v>2</v>
      </c>
      <c r="D18" s="23">
        <v>8275</v>
      </c>
      <c r="E18" s="24">
        <v>759</v>
      </c>
      <c r="F18" s="24">
        <v>7419</v>
      </c>
      <c r="G18" s="24">
        <v>97</v>
      </c>
      <c r="H18" s="24">
        <v>0</v>
      </c>
      <c r="I18" s="24"/>
      <c r="J18" s="24"/>
    </row>
    <row r="19" spans="1:10" ht="14.25">
      <c r="A19" s="21"/>
      <c r="B19" s="26"/>
      <c r="C19" s="22" t="s">
        <v>3</v>
      </c>
      <c r="D19" s="23">
        <v>6349</v>
      </c>
      <c r="E19" s="24">
        <v>469</v>
      </c>
      <c r="F19" s="24">
        <v>5795</v>
      </c>
      <c r="G19" s="24">
        <v>85</v>
      </c>
      <c r="H19" s="24">
        <v>0</v>
      </c>
      <c r="I19" s="24"/>
      <c r="J19" s="24"/>
    </row>
    <row r="20" spans="1:10" ht="12.75">
      <c r="A20" s="21"/>
      <c r="B20" s="21" t="s">
        <v>30</v>
      </c>
      <c r="C20" s="22" t="s">
        <v>25</v>
      </c>
      <c r="D20" s="23">
        <v>15405</v>
      </c>
      <c r="E20" s="24">
        <v>421</v>
      </c>
      <c r="F20" s="24">
        <v>1511</v>
      </c>
      <c r="G20" s="24">
        <v>13473</v>
      </c>
      <c r="H20" s="24">
        <v>0</v>
      </c>
      <c r="I20" s="24"/>
      <c r="J20" s="24"/>
    </row>
    <row r="21" spans="1:10" ht="14.25">
      <c r="A21" s="21"/>
      <c r="B21" s="26"/>
      <c r="C21" s="22" t="s">
        <v>2</v>
      </c>
      <c r="D21" s="23">
        <v>8795</v>
      </c>
      <c r="E21" s="24">
        <v>256</v>
      </c>
      <c r="F21" s="24">
        <v>868</v>
      </c>
      <c r="G21" s="24">
        <v>7671</v>
      </c>
      <c r="H21" s="24">
        <v>0</v>
      </c>
      <c r="I21" s="24"/>
      <c r="J21" s="24"/>
    </row>
    <row r="22" spans="1:10" ht="14.25">
      <c r="A22" s="21"/>
      <c r="B22" s="26"/>
      <c r="C22" s="22" t="s">
        <v>3</v>
      </c>
      <c r="D22" s="23">
        <v>6610</v>
      </c>
      <c r="E22" s="24">
        <v>165</v>
      </c>
      <c r="F22" s="24">
        <v>643</v>
      </c>
      <c r="G22" s="24">
        <v>5802</v>
      </c>
      <c r="H22" s="24">
        <v>0</v>
      </c>
      <c r="I22" s="24"/>
      <c r="J22" s="24"/>
    </row>
    <row r="23" spans="1:10" ht="12.75">
      <c r="A23" s="21"/>
      <c r="B23" s="21" t="s">
        <v>31</v>
      </c>
      <c r="C23" s="22" t="s">
        <v>25</v>
      </c>
      <c r="D23" s="23">
        <v>2221</v>
      </c>
      <c r="E23" s="24">
        <v>179</v>
      </c>
      <c r="F23" s="24">
        <v>328</v>
      </c>
      <c r="G23" s="24">
        <v>1693</v>
      </c>
      <c r="H23" s="24">
        <v>21</v>
      </c>
      <c r="I23" s="24"/>
      <c r="J23" s="24"/>
    </row>
    <row r="24" spans="1:10" ht="14.25">
      <c r="A24" s="21"/>
      <c r="B24" s="26"/>
      <c r="C24" s="22" t="s">
        <v>2</v>
      </c>
      <c r="D24" s="23">
        <v>1211</v>
      </c>
      <c r="E24" s="24">
        <v>111</v>
      </c>
      <c r="F24" s="24">
        <v>198</v>
      </c>
      <c r="G24" s="24">
        <v>886</v>
      </c>
      <c r="H24" s="24">
        <v>16</v>
      </c>
      <c r="I24" s="24"/>
      <c r="J24" s="24"/>
    </row>
    <row r="25" spans="1:10" ht="14.25">
      <c r="A25" s="21"/>
      <c r="B25" s="26"/>
      <c r="C25" s="22" t="s">
        <v>3</v>
      </c>
      <c r="D25" s="23">
        <v>1010</v>
      </c>
      <c r="E25" s="24">
        <v>68</v>
      </c>
      <c r="F25" s="24">
        <v>130</v>
      </c>
      <c r="G25" s="24">
        <v>807</v>
      </c>
      <c r="H25" s="24">
        <v>5</v>
      </c>
      <c r="I25" s="24"/>
      <c r="J25" s="24"/>
    </row>
    <row r="26" spans="1:10" ht="12.75">
      <c r="A26" s="21"/>
      <c r="B26" s="21" t="s">
        <v>32</v>
      </c>
      <c r="C26" s="22" t="s">
        <v>25</v>
      </c>
      <c r="D26" s="23">
        <v>663</v>
      </c>
      <c r="E26" s="24">
        <v>101</v>
      </c>
      <c r="F26" s="24">
        <v>160</v>
      </c>
      <c r="G26" s="24">
        <v>376</v>
      </c>
      <c r="H26" s="24">
        <v>26</v>
      </c>
      <c r="I26" s="24"/>
      <c r="J26" s="24"/>
    </row>
    <row r="27" spans="1:10" ht="14.25">
      <c r="A27" s="21"/>
      <c r="B27" s="26"/>
      <c r="C27" s="22" t="s">
        <v>2</v>
      </c>
      <c r="D27" s="23">
        <v>388</v>
      </c>
      <c r="E27" s="24">
        <v>62</v>
      </c>
      <c r="F27" s="24">
        <v>90</v>
      </c>
      <c r="G27" s="24">
        <v>223</v>
      </c>
      <c r="H27" s="24">
        <v>13</v>
      </c>
      <c r="I27" s="24"/>
      <c r="J27" s="24"/>
    </row>
    <row r="28" spans="1:10" ht="14.25">
      <c r="A28" s="21"/>
      <c r="B28" s="26"/>
      <c r="C28" s="22" t="s">
        <v>3</v>
      </c>
      <c r="D28" s="23">
        <v>275</v>
      </c>
      <c r="E28" s="24">
        <v>39</v>
      </c>
      <c r="F28" s="24">
        <v>70</v>
      </c>
      <c r="G28" s="24">
        <v>153</v>
      </c>
      <c r="H28" s="24">
        <v>13</v>
      </c>
      <c r="I28" s="24"/>
      <c r="J28" s="24"/>
    </row>
    <row r="29" spans="1:10" ht="12.75">
      <c r="A29" s="21"/>
      <c r="B29" s="21" t="s">
        <v>33</v>
      </c>
      <c r="C29" s="22" t="s">
        <v>25</v>
      </c>
      <c r="D29" s="23">
        <v>338</v>
      </c>
      <c r="E29" s="24">
        <v>73</v>
      </c>
      <c r="F29" s="24">
        <v>75</v>
      </c>
      <c r="G29" s="24">
        <v>183</v>
      </c>
      <c r="H29" s="24">
        <v>7</v>
      </c>
      <c r="I29" s="24"/>
      <c r="J29" s="24"/>
    </row>
    <row r="30" spans="1:10" ht="14.25">
      <c r="A30" s="21"/>
      <c r="B30" s="26"/>
      <c r="C30" s="22" t="s">
        <v>2</v>
      </c>
      <c r="D30" s="23">
        <v>194</v>
      </c>
      <c r="E30" s="24">
        <v>49</v>
      </c>
      <c r="F30" s="24">
        <v>41</v>
      </c>
      <c r="G30" s="24">
        <v>101</v>
      </c>
      <c r="H30" s="24">
        <v>3</v>
      </c>
      <c r="I30" s="24"/>
      <c r="J30" s="24"/>
    </row>
    <row r="31" spans="1:10" ht="14.25">
      <c r="A31" s="21"/>
      <c r="B31" s="26"/>
      <c r="C31" s="22" t="s">
        <v>3</v>
      </c>
      <c r="D31" s="23">
        <v>144</v>
      </c>
      <c r="E31" s="24">
        <v>24</v>
      </c>
      <c r="F31" s="24">
        <v>34</v>
      </c>
      <c r="G31" s="24">
        <v>82</v>
      </c>
      <c r="H31" s="24">
        <v>4</v>
      </c>
      <c r="I31" s="24"/>
      <c r="J31" s="24"/>
    </row>
    <row r="32" spans="1:10" ht="12.75">
      <c r="A32" s="21"/>
      <c r="B32" s="21" t="s">
        <v>34</v>
      </c>
      <c r="C32" s="22" t="s">
        <v>25</v>
      </c>
      <c r="D32" s="23">
        <v>197</v>
      </c>
      <c r="E32" s="24">
        <v>58</v>
      </c>
      <c r="F32" s="24">
        <v>62</v>
      </c>
      <c r="G32" s="24">
        <v>72</v>
      </c>
      <c r="H32" s="24">
        <v>5</v>
      </c>
      <c r="I32" s="24"/>
      <c r="J32" s="24"/>
    </row>
    <row r="33" spans="1:10" ht="14.25">
      <c r="A33" s="21"/>
      <c r="B33" s="26"/>
      <c r="C33" s="22" t="s">
        <v>2</v>
      </c>
      <c r="D33" s="23">
        <v>96</v>
      </c>
      <c r="E33" s="24">
        <v>32</v>
      </c>
      <c r="F33" s="24">
        <v>30</v>
      </c>
      <c r="G33" s="24">
        <v>29</v>
      </c>
      <c r="H33" s="24">
        <v>5</v>
      </c>
      <c r="I33" s="24"/>
      <c r="J33" s="24"/>
    </row>
    <row r="34" spans="1:10" ht="14.25">
      <c r="A34" s="21"/>
      <c r="B34" s="26"/>
      <c r="C34" s="22" t="s">
        <v>3</v>
      </c>
      <c r="D34" s="23">
        <v>101</v>
      </c>
      <c r="E34" s="24">
        <v>26</v>
      </c>
      <c r="F34" s="24">
        <v>32</v>
      </c>
      <c r="G34" s="24">
        <v>43</v>
      </c>
      <c r="H34" s="24">
        <v>0</v>
      </c>
      <c r="I34" s="24"/>
      <c r="J34" s="24"/>
    </row>
    <row r="35" spans="1:10" ht="12.75">
      <c r="A35" s="21"/>
      <c r="B35" s="21" t="s">
        <v>35</v>
      </c>
      <c r="C35" s="22" t="s">
        <v>25</v>
      </c>
      <c r="D35" s="23">
        <v>883</v>
      </c>
      <c r="E35" s="24">
        <v>247</v>
      </c>
      <c r="F35" s="24">
        <v>299</v>
      </c>
      <c r="G35" s="24">
        <v>336</v>
      </c>
      <c r="H35" s="24">
        <v>1</v>
      </c>
      <c r="I35" s="24"/>
      <c r="J35" s="24"/>
    </row>
    <row r="36" spans="1:10" ht="14.25">
      <c r="A36" s="21"/>
      <c r="B36" s="26"/>
      <c r="C36" s="22" t="s">
        <v>2</v>
      </c>
      <c r="D36" s="23">
        <v>388</v>
      </c>
      <c r="E36" s="24">
        <v>111</v>
      </c>
      <c r="F36" s="24">
        <v>125</v>
      </c>
      <c r="G36" s="24">
        <v>151</v>
      </c>
      <c r="H36" s="24">
        <v>1</v>
      </c>
      <c r="I36" s="24"/>
      <c r="J36" s="24"/>
    </row>
    <row r="37" spans="1:10" ht="14.25">
      <c r="A37" s="31"/>
      <c r="B37" s="26"/>
      <c r="C37" s="22" t="s">
        <v>3</v>
      </c>
      <c r="D37" s="23">
        <v>495</v>
      </c>
      <c r="E37" s="24">
        <v>136</v>
      </c>
      <c r="F37" s="24">
        <v>174</v>
      </c>
      <c r="G37" s="24">
        <v>185</v>
      </c>
      <c r="H37" s="24">
        <v>0</v>
      </c>
      <c r="I37" s="24"/>
      <c r="J37" s="24"/>
    </row>
    <row r="38" spans="1:10" ht="12.75">
      <c r="A38" s="32" t="s">
        <v>36</v>
      </c>
      <c r="B38" s="27"/>
      <c r="C38" s="28"/>
      <c r="D38" s="27"/>
      <c r="E38" s="27"/>
      <c r="F38" s="27"/>
      <c r="G38" s="27"/>
      <c r="H38" s="27"/>
      <c r="I38" s="27"/>
      <c r="J38" s="27"/>
    </row>
    <row r="39" spans="1:10" ht="14.25">
      <c r="A39" s="29"/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42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44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41"/>
      <c r="B4" s="41"/>
      <c r="C4" s="42"/>
      <c r="D4" s="43" t="s">
        <v>0</v>
      </c>
      <c r="E4" s="43" t="s">
        <v>4</v>
      </c>
      <c r="F4" s="43" t="s">
        <v>5</v>
      </c>
      <c r="G4" s="43" t="s">
        <v>6</v>
      </c>
      <c r="H4" s="44" t="s">
        <v>23</v>
      </c>
    </row>
    <row r="5" spans="1:8" ht="12.75" customHeight="1">
      <c r="A5" s="70" t="s">
        <v>24</v>
      </c>
      <c r="B5" s="70"/>
      <c r="C5" s="45" t="s">
        <v>25</v>
      </c>
      <c r="D5" s="46">
        <f aca="true" t="shared" si="0" ref="D5:D37">SUM(E5:H5)</f>
        <v>44301</v>
      </c>
      <c r="E5" s="47">
        <f>E6+E7</f>
        <v>15300</v>
      </c>
      <c r="F5" s="47">
        <f>F6+F7</f>
        <v>14046</v>
      </c>
      <c r="G5" s="47">
        <f>G6+G7</f>
        <v>14884</v>
      </c>
      <c r="H5" s="47">
        <f>H6+H7</f>
        <v>71</v>
      </c>
    </row>
    <row r="6" spans="1:8" ht="12.75">
      <c r="A6" s="48"/>
      <c r="B6" s="49"/>
      <c r="C6" s="45" t="s">
        <v>2</v>
      </c>
      <c r="D6" s="46">
        <f t="shared" si="0"/>
        <v>25058</v>
      </c>
      <c r="E6" s="47">
        <f aca="true" t="shared" si="1" ref="E6:H7">E9+E12+E15+E18+E21+E24+E27+E30+E33+E36</f>
        <v>8896</v>
      </c>
      <c r="F6" s="47">
        <f t="shared" si="1"/>
        <v>7885</v>
      </c>
      <c r="G6" s="47">
        <f t="shared" si="1"/>
        <v>8234</v>
      </c>
      <c r="H6" s="47">
        <f t="shared" si="1"/>
        <v>43</v>
      </c>
    </row>
    <row r="7" spans="1:8" ht="12.75">
      <c r="A7" s="48"/>
      <c r="B7" s="49"/>
      <c r="C7" s="45" t="s">
        <v>3</v>
      </c>
      <c r="D7" s="46">
        <f t="shared" si="0"/>
        <v>19243</v>
      </c>
      <c r="E7" s="47">
        <f t="shared" si="1"/>
        <v>6404</v>
      </c>
      <c r="F7" s="47">
        <f t="shared" si="1"/>
        <v>6161</v>
      </c>
      <c r="G7" s="47">
        <f t="shared" si="1"/>
        <v>6650</v>
      </c>
      <c r="H7" s="47">
        <f t="shared" si="1"/>
        <v>28</v>
      </c>
    </row>
    <row r="8" spans="1:8" ht="12.75">
      <c r="A8" s="48"/>
      <c r="B8" s="48" t="s">
        <v>26</v>
      </c>
      <c r="C8" s="45" t="s">
        <v>25</v>
      </c>
      <c r="D8" s="46">
        <f t="shared" si="0"/>
        <v>0</v>
      </c>
      <c r="E8" s="47">
        <f>E9+E10</f>
        <v>0</v>
      </c>
      <c r="F8" s="47">
        <f>F9+F10</f>
        <v>0</v>
      </c>
      <c r="G8" s="47">
        <f>G9+G10</f>
        <v>0</v>
      </c>
      <c r="H8" s="47">
        <f>H9+H10</f>
        <v>0</v>
      </c>
    </row>
    <row r="9" spans="1:8" ht="14.25" customHeight="1">
      <c r="A9" s="48"/>
      <c r="B9" s="50"/>
      <c r="C9" s="45" t="s">
        <v>2</v>
      </c>
      <c r="D9" s="46">
        <f t="shared" si="0"/>
        <v>0</v>
      </c>
      <c r="E9" s="47">
        <v>0</v>
      </c>
      <c r="F9" s="47">
        <v>0</v>
      </c>
      <c r="G9" s="47">
        <v>0</v>
      </c>
      <c r="H9" s="47">
        <v>0</v>
      </c>
    </row>
    <row r="10" spans="1:8" ht="14.25" customHeight="1">
      <c r="A10" s="48"/>
      <c r="B10" s="50"/>
      <c r="C10" s="45" t="s">
        <v>3</v>
      </c>
      <c r="D10" s="46">
        <f t="shared" si="0"/>
        <v>0</v>
      </c>
      <c r="E10" s="47">
        <v>0</v>
      </c>
      <c r="F10" s="47">
        <v>0</v>
      </c>
      <c r="G10" s="47">
        <v>0</v>
      </c>
      <c r="H10" s="47">
        <v>0</v>
      </c>
    </row>
    <row r="11" spans="1:8" ht="12.75">
      <c r="A11" s="48"/>
      <c r="B11" s="48" t="s">
        <v>27</v>
      </c>
      <c r="C11" s="45" t="s">
        <v>25</v>
      </c>
      <c r="D11" s="46">
        <f t="shared" si="0"/>
        <v>44</v>
      </c>
      <c r="E11" s="47">
        <f>E12+E13</f>
        <v>44</v>
      </c>
      <c r="F11" s="47">
        <f>F12+F13</f>
        <v>0</v>
      </c>
      <c r="G11" s="47">
        <f>G12+G13</f>
        <v>0</v>
      </c>
      <c r="H11" s="47">
        <f>H12+H13</f>
        <v>0</v>
      </c>
    </row>
    <row r="12" spans="1:8" ht="14.25" customHeight="1">
      <c r="A12" s="48"/>
      <c r="B12" s="50"/>
      <c r="C12" s="45" t="s">
        <v>2</v>
      </c>
      <c r="D12" s="46">
        <f t="shared" si="0"/>
        <v>27</v>
      </c>
      <c r="E12" s="47">
        <v>27</v>
      </c>
      <c r="F12" s="47">
        <v>0</v>
      </c>
      <c r="G12" s="47">
        <v>0</v>
      </c>
      <c r="H12" s="47">
        <v>0</v>
      </c>
    </row>
    <row r="13" spans="1:8" ht="14.25" customHeight="1">
      <c r="A13" s="48"/>
      <c r="B13" s="50"/>
      <c r="C13" s="45" t="s">
        <v>3</v>
      </c>
      <c r="D13" s="46">
        <f t="shared" si="0"/>
        <v>17</v>
      </c>
      <c r="E13" s="47">
        <v>17</v>
      </c>
      <c r="F13" s="47">
        <v>0</v>
      </c>
      <c r="G13" s="47">
        <v>0</v>
      </c>
      <c r="H13" s="47">
        <v>0</v>
      </c>
    </row>
    <row r="14" spans="1:8" ht="12.75">
      <c r="A14" s="48"/>
      <c r="B14" s="48" t="s">
        <v>28</v>
      </c>
      <c r="C14" s="45" t="s">
        <v>25</v>
      </c>
      <c r="D14" s="46">
        <f t="shared" si="0"/>
        <v>13336</v>
      </c>
      <c r="E14" s="47">
        <f>E15+E16</f>
        <v>13212</v>
      </c>
      <c r="F14" s="47">
        <f>F15+F16</f>
        <v>124</v>
      </c>
      <c r="G14" s="47">
        <f>G15+G16</f>
        <v>0</v>
      </c>
      <c r="H14" s="47">
        <f>H15+H16</f>
        <v>0</v>
      </c>
    </row>
    <row r="15" spans="1:8" ht="14.25" customHeight="1">
      <c r="A15" s="48"/>
      <c r="B15" s="50"/>
      <c r="C15" s="45" t="s">
        <v>2</v>
      </c>
      <c r="D15" s="46">
        <f t="shared" si="0"/>
        <v>7622</v>
      </c>
      <c r="E15" s="47">
        <v>7554</v>
      </c>
      <c r="F15" s="47">
        <v>68</v>
      </c>
      <c r="G15" s="47">
        <v>0</v>
      </c>
      <c r="H15" s="47">
        <v>0</v>
      </c>
    </row>
    <row r="16" spans="1:8" ht="14.25" customHeight="1">
      <c r="A16" s="48"/>
      <c r="B16" s="50"/>
      <c r="C16" s="45" t="s">
        <v>3</v>
      </c>
      <c r="D16" s="46">
        <f t="shared" si="0"/>
        <v>5714</v>
      </c>
      <c r="E16" s="47">
        <v>5658</v>
      </c>
      <c r="F16" s="47">
        <v>56</v>
      </c>
      <c r="G16" s="47">
        <v>0</v>
      </c>
      <c r="H16" s="47">
        <v>0</v>
      </c>
    </row>
    <row r="17" spans="1:8" ht="12.75">
      <c r="A17" s="48"/>
      <c r="B17" s="48" t="s">
        <v>29</v>
      </c>
      <c r="C17" s="45" t="s">
        <v>25</v>
      </c>
      <c r="D17" s="46">
        <f>SUM(E17:H17)</f>
        <v>13545</v>
      </c>
      <c r="E17" s="47">
        <f>E18+E19</f>
        <v>1179</v>
      </c>
      <c r="F17" s="47">
        <f>F18+F19</f>
        <v>12201</v>
      </c>
      <c r="G17" s="47">
        <f>G18+G19</f>
        <v>165</v>
      </c>
      <c r="H17" s="47">
        <f>H18+H19</f>
        <v>0</v>
      </c>
    </row>
    <row r="18" spans="1:8" ht="14.25" customHeight="1">
      <c r="A18" s="48"/>
      <c r="B18" s="50"/>
      <c r="C18" s="45" t="s">
        <v>2</v>
      </c>
      <c r="D18" s="46">
        <f t="shared" si="0"/>
        <v>7717</v>
      </c>
      <c r="E18" s="47">
        <v>815</v>
      </c>
      <c r="F18" s="47">
        <v>6815</v>
      </c>
      <c r="G18" s="47">
        <v>87</v>
      </c>
      <c r="H18" s="47">
        <v>0</v>
      </c>
    </row>
    <row r="19" spans="1:8" ht="14.25" customHeight="1">
      <c r="A19" s="48"/>
      <c r="B19" s="50"/>
      <c r="C19" s="45" t="s">
        <v>3</v>
      </c>
      <c r="D19" s="46">
        <f t="shared" si="0"/>
        <v>5828</v>
      </c>
      <c r="E19" s="47">
        <v>364</v>
      </c>
      <c r="F19" s="47">
        <v>5386</v>
      </c>
      <c r="G19" s="47">
        <v>78</v>
      </c>
      <c r="H19" s="47">
        <v>0</v>
      </c>
    </row>
    <row r="20" spans="1:8" ht="12.75">
      <c r="A20" s="48"/>
      <c r="B20" s="48" t="s">
        <v>30</v>
      </c>
      <c r="C20" s="45" t="s">
        <v>25</v>
      </c>
      <c r="D20" s="46">
        <f t="shared" si="0"/>
        <v>14346</v>
      </c>
      <c r="E20" s="47">
        <f>E21+E22</f>
        <v>379</v>
      </c>
      <c r="F20" s="47">
        <f>F21+F22</f>
        <v>959</v>
      </c>
      <c r="G20" s="47">
        <f>G21+G22</f>
        <v>13008</v>
      </c>
      <c r="H20" s="47">
        <f>H21+H22</f>
        <v>0</v>
      </c>
    </row>
    <row r="21" spans="1:8" ht="14.25" customHeight="1">
      <c r="A21" s="48"/>
      <c r="B21" s="50"/>
      <c r="C21" s="45" t="s">
        <v>2</v>
      </c>
      <c r="D21" s="46">
        <f t="shared" si="0"/>
        <v>8038</v>
      </c>
      <c r="E21" s="47">
        <v>243</v>
      </c>
      <c r="F21" s="47">
        <v>594</v>
      </c>
      <c r="G21" s="47">
        <v>7201</v>
      </c>
      <c r="H21" s="47">
        <v>0</v>
      </c>
    </row>
    <row r="22" spans="1:8" ht="14.25" customHeight="1">
      <c r="A22" s="48"/>
      <c r="B22" s="50"/>
      <c r="C22" s="45" t="s">
        <v>3</v>
      </c>
      <c r="D22" s="46">
        <f t="shared" si="0"/>
        <v>6308</v>
      </c>
      <c r="E22" s="47">
        <v>136</v>
      </c>
      <c r="F22" s="47">
        <v>365</v>
      </c>
      <c r="G22" s="47">
        <v>5807</v>
      </c>
      <c r="H22" s="47">
        <v>0</v>
      </c>
    </row>
    <row r="23" spans="1:8" ht="12.75">
      <c r="A23" s="48"/>
      <c r="B23" s="48" t="s">
        <v>31</v>
      </c>
      <c r="C23" s="45" t="s">
        <v>25</v>
      </c>
      <c r="D23" s="46">
        <f t="shared" si="0"/>
        <v>1379</v>
      </c>
      <c r="E23" s="47">
        <f>E24+E25</f>
        <v>120</v>
      </c>
      <c r="F23" s="47">
        <f>F24+F25</f>
        <v>293</v>
      </c>
      <c r="G23" s="47">
        <f>G24+G25</f>
        <v>924</v>
      </c>
      <c r="H23" s="47">
        <f>H24+H25</f>
        <v>42</v>
      </c>
    </row>
    <row r="24" spans="1:8" ht="14.25" customHeight="1">
      <c r="A24" s="48"/>
      <c r="B24" s="50"/>
      <c r="C24" s="45" t="s">
        <v>2</v>
      </c>
      <c r="D24" s="46">
        <f t="shared" si="0"/>
        <v>842</v>
      </c>
      <c r="E24" s="47">
        <v>76</v>
      </c>
      <c r="F24" s="47">
        <v>177</v>
      </c>
      <c r="G24" s="47">
        <v>564</v>
      </c>
      <c r="H24" s="47">
        <v>25</v>
      </c>
    </row>
    <row r="25" spans="1:8" ht="14.25" customHeight="1">
      <c r="A25" s="48"/>
      <c r="B25" s="50"/>
      <c r="C25" s="45" t="s">
        <v>3</v>
      </c>
      <c r="D25" s="46">
        <f t="shared" si="0"/>
        <v>537</v>
      </c>
      <c r="E25" s="47">
        <v>44</v>
      </c>
      <c r="F25" s="47">
        <v>116</v>
      </c>
      <c r="G25" s="47">
        <v>360</v>
      </c>
      <c r="H25" s="47">
        <v>17</v>
      </c>
    </row>
    <row r="26" spans="1:8" ht="12.75">
      <c r="A26" s="48"/>
      <c r="B26" s="48" t="s">
        <v>32</v>
      </c>
      <c r="C26" s="45" t="s">
        <v>25</v>
      </c>
      <c r="D26" s="46">
        <f t="shared" si="0"/>
        <v>512</v>
      </c>
      <c r="E26" s="47">
        <f>E27+E28</f>
        <v>62</v>
      </c>
      <c r="F26" s="47">
        <f>F27+F28</f>
        <v>125</v>
      </c>
      <c r="G26" s="47">
        <f>G27+G28</f>
        <v>309</v>
      </c>
      <c r="H26" s="47">
        <f>H27+H28</f>
        <v>16</v>
      </c>
    </row>
    <row r="27" spans="1:8" ht="14.25" customHeight="1">
      <c r="A27" s="48"/>
      <c r="B27" s="50"/>
      <c r="C27" s="45" t="s">
        <v>2</v>
      </c>
      <c r="D27" s="46">
        <f t="shared" si="0"/>
        <v>285</v>
      </c>
      <c r="E27" s="47">
        <v>30</v>
      </c>
      <c r="F27" s="47">
        <v>72</v>
      </c>
      <c r="G27" s="47">
        <v>174</v>
      </c>
      <c r="H27" s="47">
        <v>9</v>
      </c>
    </row>
    <row r="28" spans="1:8" ht="14.25" customHeight="1">
      <c r="A28" s="48"/>
      <c r="B28" s="50"/>
      <c r="C28" s="45" t="s">
        <v>3</v>
      </c>
      <c r="D28" s="46">
        <f t="shared" si="0"/>
        <v>227</v>
      </c>
      <c r="E28" s="47">
        <v>32</v>
      </c>
      <c r="F28" s="47">
        <v>53</v>
      </c>
      <c r="G28" s="47">
        <v>135</v>
      </c>
      <c r="H28" s="47">
        <v>7</v>
      </c>
    </row>
    <row r="29" spans="1:8" ht="12.75">
      <c r="A29" s="48"/>
      <c r="B29" s="48" t="s">
        <v>33</v>
      </c>
      <c r="C29" s="45" t="s">
        <v>25</v>
      </c>
      <c r="D29" s="46">
        <f t="shared" si="0"/>
        <v>252</v>
      </c>
      <c r="E29" s="47">
        <f>E30+E31</f>
        <v>55</v>
      </c>
      <c r="F29" s="47">
        <f>F30+F31</f>
        <v>62</v>
      </c>
      <c r="G29" s="47">
        <f>G30+G31</f>
        <v>127</v>
      </c>
      <c r="H29" s="47">
        <f>H30+H31</f>
        <v>8</v>
      </c>
    </row>
    <row r="30" spans="1:8" ht="14.25" customHeight="1">
      <c r="A30" s="48"/>
      <c r="B30" s="50"/>
      <c r="C30" s="45" t="s">
        <v>2</v>
      </c>
      <c r="D30" s="46">
        <f t="shared" si="0"/>
        <v>138</v>
      </c>
      <c r="E30" s="47">
        <v>29</v>
      </c>
      <c r="F30" s="47">
        <v>39</v>
      </c>
      <c r="G30" s="47">
        <v>65</v>
      </c>
      <c r="H30" s="47">
        <v>5</v>
      </c>
    </row>
    <row r="31" spans="1:8" ht="14.25" customHeight="1">
      <c r="A31" s="48"/>
      <c r="B31" s="50"/>
      <c r="C31" s="45" t="s">
        <v>3</v>
      </c>
      <c r="D31" s="46">
        <f t="shared" si="0"/>
        <v>114</v>
      </c>
      <c r="E31" s="47">
        <v>26</v>
      </c>
      <c r="F31" s="47">
        <v>23</v>
      </c>
      <c r="G31" s="47">
        <v>62</v>
      </c>
      <c r="H31" s="47">
        <v>3</v>
      </c>
    </row>
    <row r="32" spans="1:8" ht="12.75">
      <c r="A32" s="48"/>
      <c r="B32" s="48" t="s">
        <v>34</v>
      </c>
      <c r="C32" s="45" t="s">
        <v>25</v>
      </c>
      <c r="D32" s="46">
        <f t="shared" si="0"/>
        <v>137</v>
      </c>
      <c r="E32" s="47">
        <f>E33+E34</f>
        <v>35</v>
      </c>
      <c r="F32" s="47">
        <f>F33+F34</f>
        <v>44</v>
      </c>
      <c r="G32" s="47">
        <f>G33+G34</f>
        <v>55</v>
      </c>
      <c r="H32" s="47">
        <f>H33+H34</f>
        <v>3</v>
      </c>
    </row>
    <row r="33" spans="1:8" ht="14.25" customHeight="1">
      <c r="A33" s="48"/>
      <c r="B33" s="50"/>
      <c r="C33" s="45" t="s">
        <v>2</v>
      </c>
      <c r="D33" s="46">
        <f t="shared" si="0"/>
        <v>70</v>
      </c>
      <c r="E33" s="47">
        <v>20</v>
      </c>
      <c r="F33" s="47">
        <v>22</v>
      </c>
      <c r="G33" s="47">
        <v>26</v>
      </c>
      <c r="H33" s="47">
        <v>2</v>
      </c>
    </row>
    <row r="34" spans="1:8" ht="14.25" customHeight="1">
      <c r="A34" s="48"/>
      <c r="B34" s="50"/>
      <c r="C34" s="45" t="s">
        <v>3</v>
      </c>
      <c r="D34" s="46">
        <f t="shared" si="0"/>
        <v>67</v>
      </c>
      <c r="E34" s="47">
        <v>15</v>
      </c>
      <c r="F34" s="47">
        <v>22</v>
      </c>
      <c r="G34" s="47">
        <v>29</v>
      </c>
      <c r="H34" s="47">
        <v>1</v>
      </c>
    </row>
    <row r="35" spans="1:8" ht="12.75">
      <c r="A35" s="48"/>
      <c r="B35" s="48" t="s">
        <v>35</v>
      </c>
      <c r="C35" s="45" t="s">
        <v>25</v>
      </c>
      <c r="D35" s="46">
        <f t="shared" si="0"/>
        <v>750</v>
      </c>
      <c r="E35" s="47">
        <f>E36+E37</f>
        <v>214</v>
      </c>
      <c r="F35" s="47">
        <f>F36+F37</f>
        <v>238</v>
      </c>
      <c r="G35" s="47">
        <f>G36+G37</f>
        <v>296</v>
      </c>
      <c r="H35" s="47">
        <f>H36+H37</f>
        <v>2</v>
      </c>
    </row>
    <row r="36" spans="1:8" ht="14.25" customHeight="1">
      <c r="A36" s="48"/>
      <c r="B36" s="50"/>
      <c r="C36" s="45" t="s">
        <v>2</v>
      </c>
      <c r="D36" s="46">
        <f t="shared" si="0"/>
        <v>319</v>
      </c>
      <c r="E36" s="47">
        <v>102</v>
      </c>
      <c r="F36" s="47">
        <v>98</v>
      </c>
      <c r="G36" s="47">
        <v>117</v>
      </c>
      <c r="H36" s="47">
        <v>2</v>
      </c>
    </row>
    <row r="37" spans="1:8" ht="14.25" customHeight="1">
      <c r="A37" s="51"/>
      <c r="B37" s="50"/>
      <c r="C37" s="45" t="s">
        <v>3</v>
      </c>
      <c r="D37" s="46">
        <f t="shared" si="0"/>
        <v>431</v>
      </c>
      <c r="E37" s="47">
        <v>112</v>
      </c>
      <c r="F37" s="47">
        <v>140</v>
      </c>
      <c r="G37" s="47">
        <v>179</v>
      </c>
      <c r="H37" s="47">
        <v>0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8.00390625" defaultRowHeight="16.5"/>
  <cols>
    <col min="1" max="1" width="4.75390625" style="20" customWidth="1"/>
    <col min="2" max="2" width="21.25390625" style="20" customWidth="1"/>
    <col min="3" max="3" width="7.125" style="20" customWidth="1"/>
    <col min="4" max="8" width="10.875" style="20" customWidth="1"/>
    <col min="9" max="16384" width="8.00390625" style="20" customWidth="1"/>
  </cols>
  <sheetData>
    <row r="1" spans="1:8" ht="18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18" customHeight="1">
      <c r="A2" s="67" t="s">
        <v>45</v>
      </c>
      <c r="B2" s="67"/>
      <c r="C2" s="67"/>
      <c r="D2" s="67"/>
      <c r="E2" s="67"/>
      <c r="F2" s="67"/>
      <c r="G2" s="67"/>
      <c r="H2" s="67"/>
    </row>
    <row r="3" spans="1:8" ht="13.5" customHeight="1">
      <c r="A3" s="68" t="s">
        <v>22</v>
      </c>
      <c r="B3" s="68"/>
      <c r="C3" s="68"/>
      <c r="D3" s="68"/>
      <c r="E3" s="68"/>
      <c r="F3" s="68"/>
      <c r="G3" s="68"/>
      <c r="H3" s="68"/>
    </row>
    <row r="4" spans="1:8" ht="41.25" customHeight="1">
      <c r="A4" s="33"/>
      <c r="B4" s="33"/>
      <c r="C4" s="34"/>
      <c r="D4" s="35" t="s">
        <v>0</v>
      </c>
      <c r="E4" s="35" t="s">
        <v>47</v>
      </c>
      <c r="F4" s="35" t="s">
        <v>48</v>
      </c>
      <c r="G4" s="35" t="s">
        <v>51</v>
      </c>
      <c r="H4" s="36" t="s">
        <v>23</v>
      </c>
    </row>
    <row r="5" spans="1:8" ht="12.75" customHeight="1">
      <c r="A5" s="69" t="s">
        <v>24</v>
      </c>
      <c r="B5" s="69"/>
      <c r="C5" s="22" t="s">
        <v>25</v>
      </c>
      <c r="D5" s="46">
        <f aca="true" t="shared" si="0" ref="D5:D37">SUM(E5:H5)</f>
        <v>40530</v>
      </c>
      <c r="E5" s="47">
        <f>E6+E7</f>
        <v>13531</v>
      </c>
      <c r="F5" s="47">
        <f>F6+F7</f>
        <v>13647</v>
      </c>
      <c r="G5" s="47">
        <f>G6+G7</f>
        <v>13286</v>
      </c>
      <c r="H5" s="47">
        <f>H6+H7</f>
        <v>66</v>
      </c>
    </row>
    <row r="6" spans="1:8" ht="12.75">
      <c r="A6" s="21"/>
      <c r="B6" s="25"/>
      <c r="C6" s="22" t="s">
        <v>2</v>
      </c>
      <c r="D6" s="46">
        <f t="shared" si="0"/>
        <v>23165</v>
      </c>
      <c r="E6" s="47">
        <f aca="true" t="shared" si="1" ref="E6:H7">E9+E12+E15+E18+E21+E24+E27+E30+E33+E36</f>
        <v>7922</v>
      </c>
      <c r="F6" s="47">
        <f t="shared" si="1"/>
        <v>7798</v>
      </c>
      <c r="G6" s="47">
        <f t="shared" si="1"/>
        <v>7396</v>
      </c>
      <c r="H6" s="47">
        <f t="shared" si="1"/>
        <v>49</v>
      </c>
    </row>
    <row r="7" spans="1:8" ht="12.75">
      <c r="A7" s="21"/>
      <c r="B7" s="25"/>
      <c r="C7" s="22" t="s">
        <v>3</v>
      </c>
      <c r="D7" s="46">
        <f t="shared" si="0"/>
        <v>17365</v>
      </c>
      <c r="E7" s="47">
        <f t="shared" si="1"/>
        <v>5609</v>
      </c>
      <c r="F7" s="47">
        <f t="shared" si="1"/>
        <v>5849</v>
      </c>
      <c r="G7" s="47">
        <f t="shared" si="1"/>
        <v>5890</v>
      </c>
      <c r="H7" s="47">
        <f t="shared" si="1"/>
        <v>17</v>
      </c>
    </row>
    <row r="8" spans="1:8" ht="12.75">
      <c r="A8" s="21"/>
      <c r="B8" s="21" t="s">
        <v>26</v>
      </c>
      <c r="C8" s="22" t="s">
        <v>25</v>
      </c>
      <c r="D8" s="46">
        <f t="shared" si="0"/>
        <v>0</v>
      </c>
      <c r="E8" s="47">
        <f>E9+E10</f>
        <v>0</v>
      </c>
      <c r="F8" s="47">
        <f>F9+F10</f>
        <v>0</v>
      </c>
      <c r="G8" s="47">
        <f>G9+G10</f>
        <v>0</v>
      </c>
      <c r="H8" s="47">
        <f>H9+H10</f>
        <v>0</v>
      </c>
    </row>
    <row r="9" spans="1:8" ht="14.25" customHeight="1">
      <c r="A9" s="21"/>
      <c r="B9" s="26"/>
      <c r="C9" s="22" t="s">
        <v>2</v>
      </c>
      <c r="D9" s="46">
        <f t="shared" si="0"/>
        <v>0</v>
      </c>
      <c r="E9" s="52">
        <v>0</v>
      </c>
      <c r="F9" s="52">
        <v>0</v>
      </c>
      <c r="G9" s="52">
        <v>0</v>
      </c>
      <c r="H9" s="53">
        <v>0</v>
      </c>
    </row>
    <row r="10" spans="1:8" ht="14.25" customHeight="1">
      <c r="A10" s="21"/>
      <c r="B10" s="26"/>
      <c r="C10" s="22" t="s">
        <v>3</v>
      </c>
      <c r="D10" s="46">
        <f t="shared" si="0"/>
        <v>0</v>
      </c>
      <c r="E10" s="52">
        <v>0</v>
      </c>
      <c r="F10" s="52">
        <v>0</v>
      </c>
      <c r="G10" s="52">
        <v>0</v>
      </c>
      <c r="H10" s="53">
        <v>0</v>
      </c>
    </row>
    <row r="11" spans="1:8" ht="12.75">
      <c r="A11" s="21"/>
      <c r="B11" s="21" t="s">
        <v>27</v>
      </c>
      <c r="C11" s="22" t="s">
        <v>25</v>
      </c>
      <c r="D11" s="46">
        <f t="shared" si="0"/>
        <v>52</v>
      </c>
      <c r="E11" s="47">
        <f>E12+E13</f>
        <v>52</v>
      </c>
      <c r="F11" s="47">
        <f>F12+F13</f>
        <v>0</v>
      </c>
      <c r="G11" s="47">
        <f>G12+G13</f>
        <v>0</v>
      </c>
      <c r="H11" s="47">
        <f>H12+H13</f>
        <v>0</v>
      </c>
    </row>
    <row r="12" spans="1:8" ht="14.25" customHeight="1">
      <c r="A12" s="21"/>
      <c r="B12" s="26"/>
      <c r="C12" s="22" t="s">
        <v>2</v>
      </c>
      <c r="D12" s="46">
        <f t="shared" si="0"/>
        <v>37</v>
      </c>
      <c r="E12" s="52">
        <v>37</v>
      </c>
      <c r="F12" s="52">
        <v>0</v>
      </c>
      <c r="G12" s="52">
        <v>0</v>
      </c>
      <c r="H12" s="53">
        <v>0</v>
      </c>
    </row>
    <row r="13" spans="1:8" ht="14.25" customHeight="1">
      <c r="A13" s="21"/>
      <c r="B13" s="26"/>
      <c r="C13" s="22" t="s">
        <v>3</v>
      </c>
      <c r="D13" s="46">
        <f t="shared" si="0"/>
        <v>15</v>
      </c>
      <c r="E13" s="52">
        <v>15</v>
      </c>
      <c r="F13" s="52">
        <v>0</v>
      </c>
      <c r="G13" s="52">
        <v>0</v>
      </c>
      <c r="H13" s="53">
        <v>0</v>
      </c>
    </row>
    <row r="14" spans="1:8" ht="12.75">
      <c r="A14" s="21"/>
      <c r="B14" s="21" t="s">
        <v>28</v>
      </c>
      <c r="C14" s="22" t="s">
        <v>25</v>
      </c>
      <c r="D14" s="46">
        <f t="shared" si="0"/>
        <v>11737</v>
      </c>
      <c r="E14" s="47">
        <f>E15+E16</f>
        <v>11699</v>
      </c>
      <c r="F14" s="47">
        <f>F15+F16</f>
        <v>38</v>
      </c>
      <c r="G14" s="47">
        <f>G15+G16</f>
        <v>0</v>
      </c>
      <c r="H14" s="47">
        <f>H15+H16</f>
        <v>0</v>
      </c>
    </row>
    <row r="15" spans="1:8" ht="14.25" customHeight="1">
      <c r="A15" s="21"/>
      <c r="B15" s="26"/>
      <c r="C15" s="22" t="s">
        <v>2</v>
      </c>
      <c r="D15" s="46">
        <f t="shared" si="0"/>
        <v>6798</v>
      </c>
      <c r="E15" s="52">
        <v>6776</v>
      </c>
      <c r="F15" s="52">
        <v>22</v>
      </c>
      <c r="G15" s="52">
        <v>0</v>
      </c>
      <c r="H15" s="53">
        <v>0</v>
      </c>
    </row>
    <row r="16" spans="1:8" ht="14.25" customHeight="1">
      <c r="A16" s="21"/>
      <c r="B16" s="26"/>
      <c r="C16" s="22" t="s">
        <v>3</v>
      </c>
      <c r="D16" s="46">
        <f t="shared" si="0"/>
        <v>4939</v>
      </c>
      <c r="E16" s="52">
        <v>4923</v>
      </c>
      <c r="F16" s="52">
        <v>16</v>
      </c>
      <c r="G16" s="52">
        <v>0</v>
      </c>
      <c r="H16" s="53">
        <v>0</v>
      </c>
    </row>
    <row r="17" spans="1:8" ht="12.75">
      <c r="A17" s="21"/>
      <c r="B17" s="21" t="s">
        <v>29</v>
      </c>
      <c r="C17" s="22" t="s">
        <v>25</v>
      </c>
      <c r="D17" s="46">
        <f t="shared" si="0"/>
        <v>13161</v>
      </c>
      <c r="E17" s="47">
        <f>E18+E19</f>
        <v>1058</v>
      </c>
      <c r="F17" s="47">
        <f>F18+F19</f>
        <v>11990</v>
      </c>
      <c r="G17" s="47">
        <f>G18+G19</f>
        <v>113</v>
      </c>
      <c r="H17" s="47">
        <f>H18+H19</f>
        <v>0</v>
      </c>
    </row>
    <row r="18" spans="1:8" ht="14.25" customHeight="1">
      <c r="A18" s="21"/>
      <c r="B18" s="26"/>
      <c r="C18" s="22" t="s">
        <v>2</v>
      </c>
      <c r="D18" s="46">
        <f t="shared" si="0"/>
        <v>7454</v>
      </c>
      <c r="E18" s="52">
        <v>680</v>
      </c>
      <c r="F18" s="52">
        <v>6715</v>
      </c>
      <c r="G18" s="52">
        <v>59</v>
      </c>
      <c r="H18" s="53">
        <v>0</v>
      </c>
    </row>
    <row r="19" spans="1:8" ht="14.25" customHeight="1">
      <c r="A19" s="21"/>
      <c r="B19" s="26"/>
      <c r="C19" s="22" t="s">
        <v>3</v>
      </c>
      <c r="D19" s="46">
        <f t="shared" si="0"/>
        <v>5707</v>
      </c>
      <c r="E19" s="52">
        <v>378</v>
      </c>
      <c r="F19" s="52">
        <v>5275</v>
      </c>
      <c r="G19" s="52">
        <v>54</v>
      </c>
      <c r="H19" s="53">
        <v>0</v>
      </c>
    </row>
    <row r="20" spans="1:8" ht="12.75">
      <c r="A20" s="21"/>
      <c r="B20" s="21" t="s">
        <v>30</v>
      </c>
      <c r="C20" s="22" t="s">
        <v>25</v>
      </c>
      <c r="D20" s="46">
        <f t="shared" si="0"/>
        <v>12993</v>
      </c>
      <c r="E20" s="47">
        <f>E21+E22</f>
        <v>317</v>
      </c>
      <c r="F20" s="47">
        <f>F21+F22</f>
        <v>993</v>
      </c>
      <c r="G20" s="47">
        <f>G21+G22</f>
        <v>11683</v>
      </c>
      <c r="H20" s="47">
        <f>H21+H22</f>
        <v>0</v>
      </c>
    </row>
    <row r="21" spans="1:8" ht="14.25" customHeight="1">
      <c r="A21" s="21"/>
      <c r="B21" s="26"/>
      <c r="C21" s="22" t="s">
        <v>2</v>
      </c>
      <c r="D21" s="46">
        <f t="shared" si="0"/>
        <v>7394</v>
      </c>
      <c r="E21" s="52">
        <v>211</v>
      </c>
      <c r="F21" s="52">
        <v>694</v>
      </c>
      <c r="G21" s="52">
        <v>6489</v>
      </c>
      <c r="H21" s="53">
        <v>0</v>
      </c>
    </row>
    <row r="22" spans="1:8" ht="14.25" customHeight="1">
      <c r="A22" s="21"/>
      <c r="B22" s="26"/>
      <c r="C22" s="22" t="s">
        <v>3</v>
      </c>
      <c r="D22" s="46">
        <f t="shared" si="0"/>
        <v>5599</v>
      </c>
      <c r="E22" s="52">
        <v>106</v>
      </c>
      <c r="F22" s="52">
        <v>299</v>
      </c>
      <c r="G22" s="52">
        <v>5194</v>
      </c>
      <c r="H22" s="53">
        <v>0</v>
      </c>
    </row>
    <row r="23" spans="1:8" ht="12.75">
      <c r="A23" s="21"/>
      <c r="B23" s="21" t="s">
        <v>31</v>
      </c>
      <c r="C23" s="22" t="s">
        <v>25</v>
      </c>
      <c r="D23" s="46">
        <f t="shared" si="0"/>
        <v>1296</v>
      </c>
      <c r="E23" s="47">
        <f>E24+E25</f>
        <v>135</v>
      </c>
      <c r="F23" s="47">
        <f>F24+F25</f>
        <v>280</v>
      </c>
      <c r="G23" s="47">
        <f>G24+G25</f>
        <v>842</v>
      </c>
      <c r="H23" s="47">
        <f>H24+H25</f>
        <v>39</v>
      </c>
    </row>
    <row r="24" spans="1:8" ht="14.25" customHeight="1">
      <c r="A24" s="21"/>
      <c r="B24" s="26"/>
      <c r="C24" s="22" t="s">
        <v>2</v>
      </c>
      <c r="D24" s="46">
        <f t="shared" si="0"/>
        <v>811</v>
      </c>
      <c r="E24" s="52">
        <v>94</v>
      </c>
      <c r="F24" s="52">
        <v>179</v>
      </c>
      <c r="G24" s="52">
        <v>509</v>
      </c>
      <c r="H24" s="53">
        <v>29</v>
      </c>
    </row>
    <row r="25" spans="1:8" ht="14.25" customHeight="1">
      <c r="A25" s="21"/>
      <c r="B25" s="26"/>
      <c r="C25" s="22" t="s">
        <v>3</v>
      </c>
      <c r="D25" s="46">
        <f t="shared" si="0"/>
        <v>485</v>
      </c>
      <c r="E25" s="52">
        <v>41</v>
      </c>
      <c r="F25" s="52">
        <v>101</v>
      </c>
      <c r="G25" s="52">
        <v>333</v>
      </c>
      <c r="H25" s="53">
        <v>10</v>
      </c>
    </row>
    <row r="26" spans="1:8" ht="12.75">
      <c r="A26" s="21"/>
      <c r="B26" s="21" t="s">
        <v>32</v>
      </c>
      <c r="C26" s="22" t="s">
        <v>25</v>
      </c>
      <c r="D26" s="46">
        <f t="shared" si="0"/>
        <v>398</v>
      </c>
      <c r="E26" s="47">
        <f>E27+E28</f>
        <v>39</v>
      </c>
      <c r="F26" s="47">
        <f>F27+F28</f>
        <v>96</v>
      </c>
      <c r="G26" s="47">
        <f>G27+G28</f>
        <v>245</v>
      </c>
      <c r="H26" s="47">
        <f>H27+H28</f>
        <v>18</v>
      </c>
    </row>
    <row r="27" spans="1:8" ht="14.25" customHeight="1">
      <c r="A27" s="21"/>
      <c r="B27" s="26"/>
      <c r="C27" s="22" t="s">
        <v>2</v>
      </c>
      <c r="D27" s="46">
        <f t="shared" si="0"/>
        <v>242</v>
      </c>
      <c r="E27" s="52">
        <v>18</v>
      </c>
      <c r="F27" s="52">
        <v>63</v>
      </c>
      <c r="G27" s="52">
        <v>149</v>
      </c>
      <c r="H27" s="53">
        <v>12</v>
      </c>
    </row>
    <row r="28" spans="1:8" ht="14.25" customHeight="1">
      <c r="A28" s="21"/>
      <c r="B28" s="26"/>
      <c r="C28" s="22" t="s">
        <v>3</v>
      </c>
      <c r="D28" s="46">
        <f t="shared" si="0"/>
        <v>156</v>
      </c>
      <c r="E28" s="52">
        <v>21</v>
      </c>
      <c r="F28" s="52">
        <v>33</v>
      </c>
      <c r="G28" s="52">
        <v>96</v>
      </c>
      <c r="H28" s="53">
        <v>6</v>
      </c>
    </row>
    <row r="29" spans="1:8" ht="12.75">
      <c r="A29" s="21"/>
      <c r="B29" s="21" t="s">
        <v>33</v>
      </c>
      <c r="C29" s="22" t="s">
        <v>25</v>
      </c>
      <c r="D29" s="23">
        <f t="shared" si="0"/>
        <v>196</v>
      </c>
      <c r="E29" s="24">
        <f>E30+E31</f>
        <v>45</v>
      </c>
      <c r="F29" s="24">
        <f>F30+F31</f>
        <v>51</v>
      </c>
      <c r="G29" s="24">
        <f>G30+G31</f>
        <v>96</v>
      </c>
      <c r="H29" s="24">
        <f>H30+H31</f>
        <v>4</v>
      </c>
    </row>
    <row r="30" spans="1:8" ht="14.25" customHeight="1">
      <c r="A30" s="21"/>
      <c r="B30" s="26"/>
      <c r="C30" s="22" t="s">
        <v>2</v>
      </c>
      <c r="D30" s="23">
        <f t="shared" si="0"/>
        <v>108</v>
      </c>
      <c r="E30" s="37">
        <v>26</v>
      </c>
      <c r="F30" s="37">
        <v>30</v>
      </c>
      <c r="G30" s="37">
        <v>49</v>
      </c>
      <c r="H30" s="38">
        <v>3</v>
      </c>
    </row>
    <row r="31" spans="1:8" ht="14.25" customHeight="1">
      <c r="A31" s="21"/>
      <c r="B31" s="26"/>
      <c r="C31" s="22" t="s">
        <v>3</v>
      </c>
      <c r="D31" s="23">
        <f t="shared" si="0"/>
        <v>88</v>
      </c>
      <c r="E31" s="37">
        <v>19</v>
      </c>
      <c r="F31" s="37">
        <v>21</v>
      </c>
      <c r="G31" s="37">
        <v>47</v>
      </c>
      <c r="H31" s="38">
        <v>1</v>
      </c>
    </row>
    <row r="32" spans="1:8" ht="12.75">
      <c r="A32" s="21"/>
      <c r="B32" s="21" t="s">
        <v>34</v>
      </c>
      <c r="C32" s="22" t="s">
        <v>25</v>
      </c>
      <c r="D32" s="23">
        <f t="shared" si="0"/>
        <v>118</v>
      </c>
      <c r="E32" s="24">
        <f>E33+E34</f>
        <v>26</v>
      </c>
      <c r="F32" s="24">
        <f>F33+F34</f>
        <v>33</v>
      </c>
      <c r="G32" s="24">
        <f>G33+G34</f>
        <v>56</v>
      </c>
      <c r="H32" s="24">
        <f>H33+H34</f>
        <v>3</v>
      </c>
    </row>
    <row r="33" spans="1:8" ht="14.25" customHeight="1">
      <c r="A33" s="21"/>
      <c r="B33" s="26"/>
      <c r="C33" s="22" t="s">
        <v>2</v>
      </c>
      <c r="D33" s="23">
        <f t="shared" si="0"/>
        <v>64</v>
      </c>
      <c r="E33" s="37">
        <v>9</v>
      </c>
      <c r="F33" s="37">
        <v>19</v>
      </c>
      <c r="G33" s="37">
        <v>33</v>
      </c>
      <c r="H33" s="38">
        <v>3</v>
      </c>
    </row>
    <row r="34" spans="1:8" ht="14.25" customHeight="1">
      <c r="A34" s="21"/>
      <c r="B34" s="26"/>
      <c r="C34" s="22" t="s">
        <v>3</v>
      </c>
      <c r="D34" s="23">
        <f t="shared" si="0"/>
        <v>54</v>
      </c>
      <c r="E34" s="37">
        <v>17</v>
      </c>
      <c r="F34" s="37">
        <v>14</v>
      </c>
      <c r="G34" s="37">
        <v>23</v>
      </c>
      <c r="H34" s="38">
        <v>0</v>
      </c>
    </row>
    <row r="35" spans="1:8" ht="12.75">
      <c r="A35" s="21"/>
      <c r="B35" s="21" t="s">
        <v>35</v>
      </c>
      <c r="C35" s="22" t="s">
        <v>25</v>
      </c>
      <c r="D35" s="23">
        <f t="shared" si="0"/>
        <v>579</v>
      </c>
      <c r="E35" s="24">
        <f>E36+E37</f>
        <v>160</v>
      </c>
      <c r="F35" s="24">
        <f>F36+F37</f>
        <v>166</v>
      </c>
      <c r="G35" s="24">
        <f>G36+G37</f>
        <v>251</v>
      </c>
      <c r="H35" s="24">
        <f>H36+H37</f>
        <v>2</v>
      </c>
    </row>
    <row r="36" spans="1:8" ht="14.25" customHeight="1">
      <c r="A36" s="21"/>
      <c r="B36" s="26"/>
      <c r="C36" s="22" t="s">
        <v>2</v>
      </c>
      <c r="D36" s="23">
        <f t="shared" si="0"/>
        <v>257</v>
      </c>
      <c r="E36" s="37">
        <v>71</v>
      </c>
      <c r="F36" s="37">
        <v>76</v>
      </c>
      <c r="G36" s="37">
        <v>108</v>
      </c>
      <c r="H36" s="38">
        <v>2</v>
      </c>
    </row>
    <row r="37" spans="1:8" ht="14.25" customHeight="1">
      <c r="A37" s="31"/>
      <c r="B37" s="26"/>
      <c r="C37" s="22" t="s">
        <v>3</v>
      </c>
      <c r="D37" s="23">
        <f t="shared" si="0"/>
        <v>322</v>
      </c>
      <c r="E37" s="37">
        <v>89</v>
      </c>
      <c r="F37" s="37">
        <v>90</v>
      </c>
      <c r="G37" s="37">
        <v>143</v>
      </c>
      <c r="H37" s="39">
        <v>0</v>
      </c>
    </row>
    <row r="38" spans="1:8" ht="12.75">
      <c r="A38" s="32" t="s">
        <v>36</v>
      </c>
      <c r="B38" s="27"/>
      <c r="C38" s="28"/>
      <c r="D38" s="27"/>
      <c r="E38" s="27"/>
      <c r="F38" s="27"/>
      <c r="G38" s="27"/>
      <c r="H38" s="27"/>
    </row>
    <row r="39" spans="1:8" ht="14.25" customHeight="1">
      <c r="A39" s="29"/>
      <c r="B39" s="29"/>
      <c r="C39" s="29"/>
      <c r="D39" s="29"/>
      <c r="E39" s="29"/>
      <c r="F39" s="29"/>
      <c r="G39" s="29"/>
      <c r="H39" s="29"/>
    </row>
  </sheetData>
  <sheetProtection/>
  <mergeCells count="4">
    <mergeCell ref="A1:H1"/>
    <mergeCell ref="A2:H2"/>
    <mergeCell ref="A3:H3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程冠瑜</cp:lastModifiedBy>
  <cp:lastPrinted>2008-08-20T10:30:39Z</cp:lastPrinted>
  <dcterms:created xsi:type="dcterms:W3CDTF">2007-07-06T01:54:35Z</dcterms:created>
  <dcterms:modified xsi:type="dcterms:W3CDTF">2024-02-16T10:11:56Z</dcterms:modified>
  <cp:category/>
  <cp:version/>
  <cp:contentType/>
  <cp:contentStatus/>
</cp:coreProperties>
</file>