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activeTab="2"/>
  </bookViews>
  <sheets>
    <sheet name="109" sheetId="1" r:id="rId1"/>
    <sheet name="110" sheetId="2" r:id="rId2"/>
    <sheet name="111" sheetId="3" r:id="rId3"/>
  </sheets>
  <definedNames/>
  <calcPr fullCalcOnLoad="1"/>
</workbook>
</file>

<file path=xl/sharedStrings.xml><?xml version="1.0" encoding="utf-8"?>
<sst xmlns="http://schemas.openxmlformats.org/spreadsheetml/2006/main" count="60" uniqueCount="25">
  <si>
    <t>單位：人；%</t>
  </si>
  <si>
    <t>中華民國陸軍官校</t>
  </si>
  <si>
    <t>中華民國海軍官校</t>
  </si>
  <si>
    <t>中華民國空軍官校</t>
  </si>
  <si>
    <t>國防大學</t>
  </si>
  <si>
    <t>中央警察大學</t>
  </si>
  <si>
    <t>國防醫學院</t>
  </si>
  <si>
    <t>空軍航空技術學院</t>
  </si>
  <si>
    <t>陸軍專科學校</t>
  </si>
  <si>
    <t>臺灣警察專科學校</t>
  </si>
  <si>
    <t>男</t>
  </si>
  <si>
    <t>女</t>
  </si>
  <si>
    <t>占比</t>
  </si>
  <si>
    <t>占比</t>
  </si>
  <si>
    <t>總計</t>
  </si>
  <si>
    <t>總計</t>
  </si>
  <si>
    <t>109學年度</t>
  </si>
  <si>
    <t>106-34 軍警大專校院學生人數—按性別分</t>
  </si>
  <si>
    <t>資料來源：國防部及內政部。</t>
  </si>
  <si>
    <t>110學年度</t>
  </si>
  <si>
    <t>說明：資料標準日為110年9月1日，臺灣警察專科學校則為年底在校生人數。</t>
  </si>
  <si>
    <t>說明：資料標準日為111年9月1日，臺灣警察專科學校則為年底在校生人數。</t>
  </si>
  <si>
    <t>111學年度</t>
  </si>
  <si>
    <t>說明：資料標準日為111學年度第二學期，臺灣警察專科學校則為年底在校生人數。</t>
  </si>
  <si>
    <r>
      <t>資料來源：教育部學生事務及特殊教育司</t>
    </r>
    <r>
      <rPr>
        <sz val="11"/>
        <color indexed="8"/>
        <rFont val="新細明體"/>
        <family val="1"/>
      </rPr>
      <t>、</t>
    </r>
    <r>
      <rPr>
        <sz val="11"/>
        <color indexed="8"/>
        <rFont val="細明體"/>
        <family val="3"/>
      </rPr>
      <t>國防部及內政部。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</si>
</sst>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&quot;學&quot;&quot;年&quot;&quot;度&quot;"/>
    <numFmt numFmtId="178" formatCode="#,##0;\-0;&quot;-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  <numFmt numFmtId="184" formatCode="m&quot;月&quot;d&quot;日&quot;"/>
    <numFmt numFmtId="185" formatCode="##,###,##0"/>
  </numFmts>
  <fonts count="48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1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34" applyFont="1" applyFill="1" applyAlignment="1">
      <alignment vertical="center"/>
      <protection/>
    </xf>
    <xf numFmtId="0" fontId="10" fillId="0" borderId="0" xfId="34" applyFont="1" applyFill="1" applyAlignment="1">
      <alignment vertical="center"/>
      <protection/>
    </xf>
    <xf numFmtId="0" fontId="11" fillId="0" borderId="0" xfId="34" applyFont="1" applyFill="1" applyAlignment="1">
      <alignment vertical="center"/>
      <protection/>
    </xf>
    <xf numFmtId="3" fontId="11" fillId="0" borderId="0" xfId="34" applyNumberFormat="1" applyFont="1" applyFill="1" applyAlignment="1">
      <alignment vertical="center"/>
      <protection/>
    </xf>
    <xf numFmtId="176" fontId="11" fillId="0" borderId="0" xfId="34" applyNumberFormat="1" applyFont="1" applyFill="1" applyAlignment="1">
      <alignment vertical="center"/>
      <protection/>
    </xf>
    <xf numFmtId="178" fontId="2" fillId="0" borderId="0" xfId="36" applyNumberFormat="1" applyFont="1" applyBorder="1" applyAlignment="1">
      <alignment horizontal="right" vertical="center" indent="2"/>
    </xf>
    <xf numFmtId="0" fontId="8" fillId="0" borderId="0" xfId="34" applyFont="1" applyFill="1" applyBorder="1" applyAlignment="1">
      <alignment vertical="center"/>
      <protection/>
    </xf>
    <xf numFmtId="3" fontId="11" fillId="0" borderId="0" xfId="34" applyNumberFormat="1" applyFont="1" applyFill="1" applyBorder="1" applyAlignment="1">
      <alignment vertical="center"/>
      <protection/>
    </xf>
    <xf numFmtId="0" fontId="12" fillId="33" borderId="10" xfId="35" applyFont="1" applyFill="1" applyBorder="1" applyAlignment="1">
      <alignment horizontal="distributed" vertical="center"/>
      <protection/>
    </xf>
    <xf numFmtId="0" fontId="12" fillId="33" borderId="11" xfId="35" applyFont="1" applyFill="1" applyBorder="1" applyAlignment="1">
      <alignment horizontal="distributed" vertical="center"/>
      <protection/>
    </xf>
    <xf numFmtId="0" fontId="12" fillId="33" borderId="12" xfId="35" applyFont="1" applyFill="1" applyBorder="1" applyAlignment="1">
      <alignment horizontal="distributed" vertical="center"/>
      <protection/>
    </xf>
    <xf numFmtId="0" fontId="12" fillId="33" borderId="13" xfId="35" applyFont="1" applyFill="1" applyBorder="1" applyAlignment="1">
      <alignment horizontal="distributed" vertical="center"/>
      <protection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178" fontId="13" fillId="0" borderId="15" xfId="36" applyNumberFormat="1" applyFont="1" applyBorder="1" applyAlignment="1">
      <alignment horizontal="right" vertical="center"/>
    </xf>
    <xf numFmtId="178" fontId="13" fillId="0" borderId="0" xfId="36" applyNumberFormat="1" applyFont="1" applyBorder="1" applyAlignment="1">
      <alignment horizontal="right" vertical="center"/>
    </xf>
    <xf numFmtId="176" fontId="13" fillId="0" borderId="0" xfId="35" applyNumberFormat="1" applyFont="1" applyBorder="1" applyAlignment="1">
      <alignment horizontal="right" vertical="center"/>
      <protection/>
    </xf>
    <xf numFmtId="178" fontId="2" fillId="0" borderId="15" xfId="36" applyNumberFormat="1" applyFont="1" applyBorder="1" applyAlignment="1">
      <alignment horizontal="right" vertical="center"/>
    </xf>
    <xf numFmtId="178" fontId="2" fillId="0" borderId="0" xfId="36" applyNumberFormat="1" applyFont="1" applyBorder="1" applyAlignment="1">
      <alignment horizontal="right" vertical="center"/>
    </xf>
    <xf numFmtId="176" fontId="2" fillId="0" borderId="0" xfId="35" applyNumberFormat="1" applyFont="1" applyBorder="1" applyAlignment="1">
      <alignment horizontal="right" vertical="center"/>
      <protection/>
    </xf>
    <xf numFmtId="178" fontId="2" fillId="0" borderId="16" xfId="36" applyNumberFormat="1" applyFont="1" applyBorder="1" applyAlignment="1">
      <alignment horizontal="right" vertical="center"/>
    </xf>
    <xf numFmtId="178" fontId="2" fillId="0" borderId="14" xfId="36" applyNumberFormat="1" applyFont="1" applyBorder="1" applyAlignment="1">
      <alignment horizontal="right" vertical="center"/>
    </xf>
    <xf numFmtId="176" fontId="2" fillId="0" borderId="14" xfId="35" applyNumberFormat="1" applyFont="1" applyBorder="1" applyAlignment="1">
      <alignment horizontal="right" vertical="center"/>
      <protection/>
    </xf>
    <xf numFmtId="0" fontId="14" fillId="0" borderId="0" xfId="34" applyFont="1" applyFill="1" applyAlignment="1">
      <alignment vertical="center"/>
      <protection/>
    </xf>
    <xf numFmtId="178" fontId="11" fillId="0" borderId="0" xfId="34" applyNumberFormat="1" applyFont="1" applyFill="1" applyAlignment="1">
      <alignment vertical="center"/>
      <protection/>
    </xf>
    <xf numFmtId="0" fontId="7" fillId="0" borderId="0" xfId="34" applyFont="1" applyFill="1" applyAlignment="1">
      <alignment horizontal="center" vertical="center"/>
      <protection/>
    </xf>
    <xf numFmtId="177" fontId="9" fillId="0" borderId="0" xfId="34" applyNumberFormat="1" applyFont="1" applyFill="1" applyAlignment="1">
      <alignment horizontal="center" vertical="center"/>
      <protection/>
    </xf>
    <xf numFmtId="0" fontId="10" fillId="0" borderId="14" xfId="34" applyFont="1" applyFill="1" applyBorder="1" applyAlignment="1">
      <alignment horizontal="right" vertical="center" wrapText="1"/>
      <protection/>
    </xf>
    <xf numFmtId="0" fontId="12" fillId="33" borderId="17" xfId="35" applyFont="1" applyFill="1" applyBorder="1" applyAlignment="1">
      <alignment horizontal="distributed" vertical="center"/>
      <protection/>
    </xf>
    <xf numFmtId="0" fontId="12" fillId="33" borderId="18" xfId="35" applyFont="1" applyFill="1" applyBorder="1" applyAlignment="1">
      <alignment horizontal="distributed" vertical="center"/>
      <protection/>
    </xf>
    <xf numFmtId="0" fontId="12" fillId="33" borderId="19" xfId="35" applyFont="1" applyFill="1" applyBorder="1" applyAlignment="1">
      <alignment horizontal="distributed" vertical="center"/>
      <protection/>
    </xf>
    <xf numFmtId="0" fontId="12" fillId="33" borderId="14" xfId="0" applyFont="1" applyFill="1" applyBorder="1" applyAlignment="1">
      <alignment horizontal="distributed" vertical="center"/>
    </xf>
    <xf numFmtId="0" fontId="12" fillId="33" borderId="20" xfId="35" applyFont="1" applyFill="1" applyBorder="1" applyAlignment="1">
      <alignment horizontal="distributed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4-1" xfId="34"/>
    <cellStyle name="一般_彙整表" xfId="35"/>
    <cellStyle name="Comma" xfId="36"/>
    <cellStyle name="千分位 2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3" sqref="I13"/>
    </sheetView>
  </sheetViews>
  <sheetFormatPr defaultColWidth="9.00390625" defaultRowHeight="16.5"/>
  <cols>
    <col min="1" max="1" width="17.875" style="1" customWidth="1"/>
    <col min="2" max="6" width="10.875" style="1" customWidth="1"/>
    <col min="7" max="16384" width="9.00390625" style="1" customWidth="1"/>
  </cols>
  <sheetData>
    <row r="1" spans="1:6" ht="24.75" customHeight="1">
      <c r="A1" s="27" t="s">
        <v>17</v>
      </c>
      <c r="B1" s="27"/>
      <c r="C1" s="27"/>
      <c r="D1" s="27"/>
      <c r="E1" s="27"/>
      <c r="F1" s="27"/>
    </row>
    <row r="2" spans="1:6" s="2" customFormat="1" ht="18" customHeight="1">
      <c r="A2" s="28" t="s">
        <v>16</v>
      </c>
      <c r="B2" s="28"/>
      <c r="C2" s="28"/>
      <c r="D2" s="28"/>
      <c r="E2" s="28"/>
      <c r="F2" s="28"/>
    </row>
    <row r="3" spans="1:6" s="3" customFormat="1" ht="15.75" customHeight="1" thickBot="1">
      <c r="A3" s="29" t="s">
        <v>0</v>
      </c>
      <c r="B3" s="29"/>
      <c r="C3" s="29"/>
      <c r="D3" s="29"/>
      <c r="E3" s="29"/>
      <c r="F3" s="29"/>
    </row>
    <row r="4" spans="1:6" s="3" customFormat="1" ht="34.5" customHeight="1">
      <c r="A4" s="32"/>
      <c r="B4" s="11" t="s">
        <v>14</v>
      </c>
      <c r="C4" s="30" t="s">
        <v>10</v>
      </c>
      <c r="D4" s="31"/>
      <c r="E4" s="32" t="s">
        <v>11</v>
      </c>
      <c r="F4" s="34"/>
    </row>
    <row r="5" spans="1:6" s="3" customFormat="1" ht="34.5" customHeight="1" thickBot="1">
      <c r="A5" s="33"/>
      <c r="B5" s="12"/>
      <c r="C5" s="9"/>
      <c r="D5" s="10" t="s">
        <v>12</v>
      </c>
      <c r="E5" s="9"/>
      <c r="F5" s="10" t="s">
        <v>13</v>
      </c>
    </row>
    <row r="6" spans="1:8" s="3" customFormat="1" ht="27.75" customHeight="1">
      <c r="A6" s="13" t="s">
        <v>15</v>
      </c>
      <c r="B6" s="16">
        <f aca="true" t="shared" si="0" ref="B6:B14">C6+E6</f>
        <v>12899</v>
      </c>
      <c r="C6" s="17">
        <f>SUM(C7:C15)</f>
        <v>9960</v>
      </c>
      <c r="D6" s="18">
        <f>C6/$B6*100</f>
        <v>77.21528800682223</v>
      </c>
      <c r="E6" s="17">
        <f>SUM(E7:E15)</f>
        <v>2939</v>
      </c>
      <c r="F6" s="18">
        <f>E6/$B6*100</f>
        <v>22.784711993177766</v>
      </c>
      <c r="G6" s="26"/>
      <c r="H6" s="26"/>
    </row>
    <row r="7" spans="1:8" s="3" customFormat="1" ht="24" customHeight="1">
      <c r="A7" s="14" t="s">
        <v>1</v>
      </c>
      <c r="B7" s="19">
        <f t="shared" si="0"/>
        <v>1210</v>
      </c>
      <c r="C7" s="20">
        <v>1016</v>
      </c>
      <c r="D7" s="21">
        <f aca="true" t="shared" si="1" ref="D7:D15">C7/$B7*100</f>
        <v>83.96694214876032</v>
      </c>
      <c r="E7" s="20">
        <v>194</v>
      </c>
      <c r="F7" s="21">
        <f aca="true" t="shared" si="2" ref="F7:F15">E7/$B7*100</f>
        <v>16.03305785123967</v>
      </c>
      <c r="G7" s="26"/>
      <c r="H7" s="26"/>
    </row>
    <row r="8" spans="1:8" s="3" customFormat="1" ht="24" customHeight="1">
      <c r="A8" s="14" t="s">
        <v>2</v>
      </c>
      <c r="B8" s="19">
        <f t="shared" si="0"/>
        <v>987</v>
      </c>
      <c r="C8" s="20">
        <v>806</v>
      </c>
      <c r="D8" s="21">
        <f t="shared" si="1"/>
        <v>81.66160081053698</v>
      </c>
      <c r="E8" s="20">
        <v>181</v>
      </c>
      <c r="F8" s="21">
        <f t="shared" si="2"/>
        <v>18.33839918946302</v>
      </c>
      <c r="G8" s="26"/>
      <c r="H8" s="26"/>
    </row>
    <row r="9" spans="1:8" s="3" customFormat="1" ht="24" customHeight="1">
      <c r="A9" s="14" t="s">
        <v>3</v>
      </c>
      <c r="B9" s="19">
        <f t="shared" si="0"/>
        <v>803</v>
      </c>
      <c r="C9" s="20">
        <v>697</v>
      </c>
      <c r="D9" s="21">
        <f t="shared" si="1"/>
        <v>86.79950186799502</v>
      </c>
      <c r="E9" s="20">
        <v>106</v>
      </c>
      <c r="F9" s="21">
        <f t="shared" si="2"/>
        <v>13.20049813200498</v>
      </c>
      <c r="G9" s="26"/>
      <c r="H9" s="26"/>
    </row>
    <row r="10" spans="1:8" s="3" customFormat="1" ht="24" customHeight="1">
      <c r="A10" s="14" t="s">
        <v>4</v>
      </c>
      <c r="B10" s="19">
        <f t="shared" si="0"/>
        <v>1761</v>
      </c>
      <c r="C10" s="20">
        <v>1283</v>
      </c>
      <c r="D10" s="21">
        <f t="shared" si="1"/>
        <v>72.85633162975583</v>
      </c>
      <c r="E10" s="20">
        <v>478</v>
      </c>
      <c r="F10" s="21">
        <f t="shared" si="2"/>
        <v>27.14366837024418</v>
      </c>
      <c r="G10" s="26"/>
      <c r="H10" s="26"/>
    </row>
    <row r="11" spans="1:8" s="3" customFormat="1" ht="24" customHeight="1">
      <c r="A11" s="14" t="s">
        <v>5</v>
      </c>
      <c r="B11" s="19">
        <f t="shared" si="0"/>
        <v>1728</v>
      </c>
      <c r="C11" s="20">
        <v>1360</v>
      </c>
      <c r="D11" s="21">
        <f t="shared" si="1"/>
        <v>78.70370370370371</v>
      </c>
      <c r="E11" s="20">
        <v>368</v>
      </c>
      <c r="F11" s="21">
        <f t="shared" si="2"/>
        <v>21.296296296296298</v>
      </c>
      <c r="G11" s="26"/>
      <c r="H11" s="26"/>
    </row>
    <row r="12" spans="1:8" s="3" customFormat="1" ht="24" customHeight="1">
      <c r="A12" s="14" t="s">
        <v>6</v>
      </c>
      <c r="B12" s="19">
        <f t="shared" si="0"/>
        <v>1432</v>
      </c>
      <c r="C12" s="20">
        <v>908</v>
      </c>
      <c r="D12" s="21">
        <f t="shared" si="1"/>
        <v>63.40782122905028</v>
      </c>
      <c r="E12" s="20">
        <v>524</v>
      </c>
      <c r="F12" s="21">
        <f t="shared" si="2"/>
        <v>36.592178770949715</v>
      </c>
      <c r="G12" s="26"/>
      <c r="H12" s="26"/>
    </row>
    <row r="13" spans="1:8" s="3" customFormat="1" ht="24" customHeight="1">
      <c r="A13" s="14" t="s">
        <v>7</v>
      </c>
      <c r="B13" s="19">
        <f t="shared" si="0"/>
        <v>1052</v>
      </c>
      <c r="C13" s="20">
        <v>774</v>
      </c>
      <c r="D13" s="21">
        <f t="shared" si="1"/>
        <v>73.57414448669202</v>
      </c>
      <c r="E13" s="20">
        <v>278</v>
      </c>
      <c r="F13" s="21">
        <f t="shared" si="2"/>
        <v>26.425855513307983</v>
      </c>
      <c r="G13" s="26"/>
      <c r="H13" s="26"/>
    </row>
    <row r="14" spans="1:8" s="3" customFormat="1" ht="24" customHeight="1">
      <c r="A14" s="14" t="s">
        <v>8</v>
      </c>
      <c r="B14" s="19">
        <f t="shared" si="0"/>
        <v>1671</v>
      </c>
      <c r="C14" s="20">
        <v>1192</v>
      </c>
      <c r="D14" s="21">
        <f t="shared" si="1"/>
        <v>71.3345302214243</v>
      </c>
      <c r="E14" s="20">
        <v>479</v>
      </c>
      <c r="F14" s="21">
        <f t="shared" si="2"/>
        <v>28.6654697785757</v>
      </c>
      <c r="G14" s="26"/>
      <c r="H14" s="26"/>
    </row>
    <row r="15" spans="1:8" s="3" customFormat="1" ht="24" customHeight="1" thickBot="1">
      <c r="A15" s="15" t="s">
        <v>9</v>
      </c>
      <c r="B15" s="22">
        <f>C15+E15</f>
        <v>2255</v>
      </c>
      <c r="C15" s="23">
        <v>1924</v>
      </c>
      <c r="D15" s="24">
        <f t="shared" si="1"/>
        <v>85.32150776053216</v>
      </c>
      <c r="E15" s="23">
        <v>331</v>
      </c>
      <c r="F15" s="24">
        <f t="shared" si="2"/>
        <v>14.67849223946785</v>
      </c>
      <c r="G15" s="26"/>
      <c r="H15" s="26"/>
    </row>
    <row r="16" spans="1:8" ht="15">
      <c r="A16" s="25" t="s">
        <v>18</v>
      </c>
      <c r="C16" s="6"/>
      <c r="D16" s="6"/>
      <c r="E16" s="6"/>
      <c r="F16" s="6"/>
      <c r="G16" s="26"/>
      <c r="H16" s="26"/>
    </row>
    <row r="17" spans="1:8" ht="15">
      <c r="A17" s="25" t="s">
        <v>20</v>
      </c>
      <c r="B17" s="7"/>
      <c r="C17" s="7"/>
      <c r="D17" s="7"/>
      <c r="E17" s="7"/>
      <c r="F17" s="7"/>
      <c r="G17" s="26"/>
      <c r="H17" s="26"/>
    </row>
    <row r="18" spans="2:7" ht="15">
      <c r="B18" s="8"/>
      <c r="C18" s="8"/>
      <c r="D18" s="8"/>
      <c r="E18" s="8"/>
      <c r="F18" s="8"/>
      <c r="G18" s="7"/>
    </row>
    <row r="19" spans="2:6" ht="15">
      <c r="B19" s="4"/>
      <c r="C19" s="5"/>
      <c r="D19" s="4"/>
      <c r="E19" s="4"/>
      <c r="F19" s="5"/>
    </row>
    <row r="20" spans="2:6" ht="15">
      <c r="B20" s="4"/>
      <c r="C20" s="4"/>
      <c r="D20" s="4"/>
      <c r="E20" s="4"/>
      <c r="F20" s="4"/>
    </row>
    <row r="21" spans="2:6" ht="15">
      <c r="B21" s="4"/>
      <c r="C21" s="5"/>
      <c r="D21" s="4"/>
      <c r="E21" s="4"/>
      <c r="F21" s="5"/>
    </row>
    <row r="22" spans="2:6" ht="15">
      <c r="B22" s="4"/>
      <c r="C22" s="4"/>
      <c r="D22" s="4"/>
      <c r="E22" s="4"/>
      <c r="F22" s="4"/>
    </row>
    <row r="23" spans="2:6" ht="15">
      <c r="B23" s="4"/>
      <c r="C23" s="5"/>
      <c r="D23" s="4"/>
      <c r="E23" s="4"/>
      <c r="F23" s="5"/>
    </row>
  </sheetData>
  <sheetProtection/>
  <mergeCells count="6">
    <mergeCell ref="A1:F1"/>
    <mergeCell ref="A2:F2"/>
    <mergeCell ref="A3:F3"/>
    <mergeCell ref="C4:D4"/>
    <mergeCell ref="A4:A5"/>
    <mergeCell ref="E4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pane xSplit="1" ySplit="5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F15"/>
    </sheetView>
  </sheetViews>
  <sheetFormatPr defaultColWidth="9.00390625" defaultRowHeight="16.5"/>
  <cols>
    <col min="1" max="1" width="17.875" style="1" customWidth="1"/>
    <col min="2" max="6" width="10.875" style="1" customWidth="1"/>
    <col min="7" max="16384" width="9.00390625" style="1" customWidth="1"/>
  </cols>
  <sheetData>
    <row r="1" spans="1:6" ht="24.75" customHeight="1">
      <c r="A1" s="27" t="s">
        <v>17</v>
      </c>
      <c r="B1" s="27"/>
      <c r="C1" s="27"/>
      <c r="D1" s="27"/>
      <c r="E1" s="27"/>
      <c r="F1" s="27"/>
    </row>
    <row r="2" spans="1:6" s="2" customFormat="1" ht="18" customHeight="1">
      <c r="A2" s="28" t="s">
        <v>19</v>
      </c>
      <c r="B2" s="28"/>
      <c r="C2" s="28"/>
      <c r="D2" s="28"/>
      <c r="E2" s="28"/>
      <c r="F2" s="28"/>
    </row>
    <row r="3" spans="1:6" s="3" customFormat="1" ht="15.75" customHeight="1" thickBot="1">
      <c r="A3" s="29" t="s">
        <v>0</v>
      </c>
      <c r="B3" s="29"/>
      <c r="C3" s="29"/>
      <c r="D3" s="29"/>
      <c r="E3" s="29"/>
      <c r="F3" s="29"/>
    </row>
    <row r="4" spans="1:6" s="3" customFormat="1" ht="34.5" customHeight="1">
      <c r="A4" s="32"/>
      <c r="B4" s="11" t="s">
        <v>14</v>
      </c>
      <c r="C4" s="30" t="s">
        <v>10</v>
      </c>
      <c r="D4" s="31"/>
      <c r="E4" s="32" t="s">
        <v>11</v>
      </c>
      <c r="F4" s="34"/>
    </row>
    <row r="5" spans="1:6" s="3" customFormat="1" ht="34.5" customHeight="1" thickBot="1">
      <c r="A5" s="33"/>
      <c r="B5" s="12"/>
      <c r="C5" s="9"/>
      <c r="D5" s="10" t="s">
        <v>12</v>
      </c>
      <c r="E5" s="9"/>
      <c r="F5" s="10" t="s">
        <v>12</v>
      </c>
    </row>
    <row r="6" spans="1:8" s="3" customFormat="1" ht="27.75" customHeight="1">
      <c r="A6" s="13" t="s">
        <v>15</v>
      </c>
      <c r="B6" s="16">
        <f aca="true" t="shared" si="0" ref="B6:B14">C6+E6</f>
        <v>13015</v>
      </c>
      <c r="C6" s="17">
        <f>SUM(C7:C15)</f>
        <v>10210</v>
      </c>
      <c r="D6" s="18">
        <f>C6/$B6*100</f>
        <v>78.44794467921629</v>
      </c>
      <c r="E6" s="17">
        <f>SUM(E7:E15)</f>
        <v>2805</v>
      </c>
      <c r="F6" s="18">
        <f>E6/$B6*100</f>
        <v>21.552055320783712</v>
      </c>
      <c r="G6" s="26"/>
      <c r="H6" s="26"/>
    </row>
    <row r="7" spans="1:8" s="3" customFormat="1" ht="24" customHeight="1">
      <c r="A7" s="14" t="s">
        <v>1</v>
      </c>
      <c r="B7" s="19">
        <f t="shared" si="0"/>
        <v>1433</v>
      </c>
      <c r="C7" s="20">
        <v>1209</v>
      </c>
      <c r="D7" s="21">
        <f aca="true" t="shared" si="1" ref="D7:D15">C7/$B7*100</f>
        <v>84.36845778087927</v>
      </c>
      <c r="E7" s="20">
        <v>224</v>
      </c>
      <c r="F7" s="21">
        <f aca="true" t="shared" si="2" ref="F7:F15">E7/$B7*100</f>
        <v>15.631542219120725</v>
      </c>
      <c r="G7" s="26"/>
      <c r="H7" s="26"/>
    </row>
    <row r="8" spans="1:8" s="3" customFormat="1" ht="24" customHeight="1">
      <c r="A8" s="14" t="s">
        <v>2</v>
      </c>
      <c r="B8" s="19">
        <f t="shared" si="0"/>
        <v>859</v>
      </c>
      <c r="C8" s="20">
        <v>689</v>
      </c>
      <c r="D8" s="21">
        <f t="shared" si="1"/>
        <v>80.20954598370199</v>
      </c>
      <c r="E8" s="20">
        <v>170</v>
      </c>
      <c r="F8" s="21">
        <f t="shared" si="2"/>
        <v>19.79045401629802</v>
      </c>
      <c r="G8" s="26"/>
      <c r="H8" s="26"/>
    </row>
    <row r="9" spans="1:8" s="3" customFormat="1" ht="24" customHeight="1">
      <c r="A9" s="14" t="s">
        <v>3</v>
      </c>
      <c r="B9" s="19">
        <f t="shared" si="0"/>
        <v>943</v>
      </c>
      <c r="C9" s="20">
        <v>827</v>
      </c>
      <c r="D9" s="21">
        <f t="shared" si="1"/>
        <v>87.69883351007424</v>
      </c>
      <c r="E9" s="20">
        <v>116</v>
      </c>
      <c r="F9" s="21">
        <f t="shared" si="2"/>
        <v>12.30116648992577</v>
      </c>
      <c r="G9" s="26"/>
      <c r="H9" s="26"/>
    </row>
    <row r="10" spans="1:8" s="3" customFormat="1" ht="24" customHeight="1">
      <c r="A10" s="14" t="s">
        <v>4</v>
      </c>
      <c r="B10" s="19">
        <f t="shared" si="0"/>
        <v>1826</v>
      </c>
      <c r="C10" s="20">
        <v>1364</v>
      </c>
      <c r="D10" s="21">
        <f t="shared" si="1"/>
        <v>74.69879518072288</v>
      </c>
      <c r="E10" s="20">
        <v>462</v>
      </c>
      <c r="F10" s="21">
        <f t="shared" si="2"/>
        <v>25.301204819277107</v>
      </c>
      <c r="G10" s="26"/>
      <c r="H10" s="26"/>
    </row>
    <row r="11" spans="1:8" s="3" customFormat="1" ht="24" customHeight="1">
      <c r="A11" s="14" t="s">
        <v>5</v>
      </c>
      <c r="B11" s="19">
        <f t="shared" si="0"/>
        <v>1528</v>
      </c>
      <c r="C11" s="20">
        <v>1227</v>
      </c>
      <c r="D11" s="21">
        <f t="shared" si="1"/>
        <v>80.30104712041884</v>
      </c>
      <c r="E11" s="20">
        <v>301</v>
      </c>
      <c r="F11" s="21">
        <f t="shared" si="2"/>
        <v>19.698952879581153</v>
      </c>
      <c r="G11" s="26"/>
      <c r="H11" s="26"/>
    </row>
    <row r="12" spans="1:8" s="3" customFormat="1" ht="24" customHeight="1">
      <c r="A12" s="14" t="s">
        <v>6</v>
      </c>
      <c r="B12" s="19">
        <f t="shared" si="0"/>
        <v>1457</v>
      </c>
      <c r="C12" s="20">
        <v>905</v>
      </c>
      <c r="D12" s="21">
        <f t="shared" si="1"/>
        <v>62.11393273850378</v>
      </c>
      <c r="E12" s="20">
        <v>552</v>
      </c>
      <c r="F12" s="21">
        <f t="shared" si="2"/>
        <v>37.88606726149622</v>
      </c>
      <c r="G12" s="26"/>
      <c r="H12" s="26"/>
    </row>
    <row r="13" spans="1:8" s="3" customFormat="1" ht="24" customHeight="1">
      <c r="A13" s="14" t="s">
        <v>7</v>
      </c>
      <c r="B13" s="19">
        <f t="shared" si="0"/>
        <v>994</v>
      </c>
      <c r="C13" s="20">
        <v>748</v>
      </c>
      <c r="D13" s="21">
        <f t="shared" si="1"/>
        <v>75.25150905432596</v>
      </c>
      <c r="E13" s="20">
        <v>246</v>
      </c>
      <c r="F13" s="21">
        <f t="shared" si="2"/>
        <v>24.748490945674046</v>
      </c>
      <c r="G13" s="26"/>
      <c r="H13" s="26"/>
    </row>
    <row r="14" spans="1:8" s="3" customFormat="1" ht="24" customHeight="1">
      <c r="A14" s="14" t="s">
        <v>8</v>
      </c>
      <c r="B14" s="19">
        <f t="shared" si="0"/>
        <v>1616</v>
      </c>
      <c r="C14" s="20">
        <v>1216</v>
      </c>
      <c r="D14" s="21">
        <f t="shared" si="1"/>
        <v>75.24752475247524</v>
      </c>
      <c r="E14" s="20">
        <v>400</v>
      </c>
      <c r="F14" s="21">
        <f t="shared" si="2"/>
        <v>24.752475247524753</v>
      </c>
      <c r="G14" s="26"/>
      <c r="H14" s="26"/>
    </row>
    <row r="15" spans="1:8" s="3" customFormat="1" ht="24" customHeight="1" thickBot="1">
      <c r="A15" s="15" t="s">
        <v>9</v>
      </c>
      <c r="B15" s="22">
        <f>C15+E15</f>
        <v>2359</v>
      </c>
      <c r="C15" s="23">
        <v>2025</v>
      </c>
      <c r="D15" s="24">
        <f t="shared" si="1"/>
        <v>85.84145824501907</v>
      </c>
      <c r="E15" s="23">
        <v>334</v>
      </c>
      <c r="F15" s="24">
        <f t="shared" si="2"/>
        <v>14.158541754980924</v>
      </c>
      <c r="G15" s="26"/>
      <c r="H15" s="26"/>
    </row>
    <row r="16" spans="1:8" ht="15">
      <c r="A16" s="25" t="s">
        <v>18</v>
      </c>
      <c r="C16" s="6"/>
      <c r="D16" s="6"/>
      <c r="E16" s="6"/>
      <c r="F16" s="6"/>
      <c r="G16" s="26"/>
      <c r="H16" s="26"/>
    </row>
    <row r="17" spans="1:8" ht="15">
      <c r="A17" s="25" t="s">
        <v>21</v>
      </c>
      <c r="B17" s="7"/>
      <c r="C17" s="7"/>
      <c r="D17" s="7"/>
      <c r="E17" s="7"/>
      <c r="F17" s="7"/>
      <c r="G17" s="26"/>
      <c r="H17" s="26"/>
    </row>
    <row r="18" spans="2:7" ht="15">
      <c r="B18" s="8"/>
      <c r="C18" s="8"/>
      <c r="D18" s="8"/>
      <c r="E18" s="8"/>
      <c r="F18" s="8"/>
      <c r="G18" s="7"/>
    </row>
    <row r="19" spans="2:6" ht="15">
      <c r="B19" s="4"/>
      <c r="C19" s="5"/>
      <c r="D19" s="4"/>
      <c r="E19" s="4"/>
      <c r="F19" s="5"/>
    </row>
    <row r="20" spans="2:6" ht="15">
      <c r="B20" s="4"/>
      <c r="C20" s="4"/>
      <c r="D20" s="4"/>
      <c r="E20" s="4"/>
      <c r="F20" s="4"/>
    </row>
    <row r="21" spans="2:6" ht="15">
      <c r="B21" s="4"/>
      <c r="C21" s="5"/>
      <c r="D21" s="4"/>
      <c r="E21" s="4"/>
      <c r="F21" s="5"/>
    </row>
    <row r="22" spans="2:6" ht="15">
      <c r="B22" s="4"/>
      <c r="C22" s="4"/>
      <c r="D22" s="4"/>
      <c r="E22" s="4"/>
      <c r="F22" s="4"/>
    </row>
    <row r="23" spans="2:6" ht="15">
      <c r="B23" s="4"/>
      <c r="C23" s="5"/>
      <c r="D23" s="4"/>
      <c r="E23" s="4"/>
      <c r="F23" s="5"/>
    </row>
  </sheetData>
  <sheetProtection/>
  <mergeCells count="6">
    <mergeCell ref="A1:F1"/>
    <mergeCell ref="A2:F2"/>
    <mergeCell ref="A3:F3"/>
    <mergeCell ref="A4:A5"/>
    <mergeCell ref="C4:D4"/>
    <mergeCell ref="E4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7" sqref="G17"/>
    </sheetView>
  </sheetViews>
  <sheetFormatPr defaultColWidth="9.00390625" defaultRowHeight="16.5"/>
  <cols>
    <col min="1" max="1" width="17.875" style="1" customWidth="1"/>
    <col min="2" max="6" width="10.875" style="1" customWidth="1"/>
    <col min="7" max="16384" width="9.00390625" style="1" customWidth="1"/>
  </cols>
  <sheetData>
    <row r="1" spans="1:6" ht="24.75" customHeight="1">
      <c r="A1" s="27" t="s">
        <v>17</v>
      </c>
      <c r="B1" s="27"/>
      <c r="C1" s="27"/>
      <c r="D1" s="27"/>
      <c r="E1" s="27"/>
      <c r="F1" s="27"/>
    </row>
    <row r="2" spans="1:6" s="2" customFormat="1" ht="18" customHeight="1">
      <c r="A2" s="28" t="s">
        <v>22</v>
      </c>
      <c r="B2" s="28"/>
      <c r="C2" s="28"/>
      <c r="D2" s="28"/>
      <c r="E2" s="28"/>
      <c r="F2" s="28"/>
    </row>
    <row r="3" spans="1:6" s="3" customFormat="1" ht="15.75" customHeight="1" thickBot="1">
      <c r="A3" s="29" t="s">
        <v>0</v>
      </c>
      <c r="B3" s="29"/>
      <c r="C3" s="29"/>
      <c r="D3" s="29"/>
      <c r="E3" s="29"/>
      <c r="F3" s="29"/>
    </row>
    <row r="4" spans="1:6" s="3" customFormat="1" ht="34.5" customHeight="1">
      <c r="A4" s="32"/>
      <c r="B4" s="11" t="s">
        <v>14</v>
      </c>
      <c r="C4" s="30" t="s">
        <v>10</v>
      </c>
      <c r="D4" s="31"/>
      <c r="E4" s="32" t="s">
        <v>11</v>
      </c>
      <c r="F4" s="34"/>
    </row>
    <row r="5" spans="1:6" s="3" customFormat="1" ht="34.5" customHeight="1" thickBot="1">
      <c r="A5" s="33"/>
      <c r="B5" s="12"/>
      <c r="C5" s="9"/>
      <c r="D5" s="10" t="s">
        <v>12</v>
      </c>
      <c r="E5" s="9"/>
      <c r="F5" s="10" t="s">
        <v>12</v>
      </c>
    </row>
    <row r="6" spans="1:8" s="3" customFormat="1" ht="27.75" customHeight="1">
      <c r="A6" s="13" t="s">
        <v>15</v>
      </c>
      <c r="B6" s="16">
        <v>13431</v>
      </c>
      <c r="C6" s="17">
        <v>10568</v>
      </c>
      <c r="D6" s="18">
        <v>78.68364232000596</v>
      </c>
      <c r="E6" s="17">
        <v>2863</v>
      </c>
      <c r="F6" s="18">
        <v>21.316357679994045</v>
      </c>
      <c r="G6" s="26"/>
      <c r="H6" s="26"/>
    </row>
    <row r="7" spans="1:8" s="3" customFormat="1" ht="24" customHeight="1">
      <c r="A7" s="14" t="s">
        <v>1</v>
      </c>
      <c r="B7" s="19">
        <v>1227</v>
      </c>
      <c r="C7" s="20">
        <v>1031</v>
      </c>
      <c r="D7" s="21">
        <v>84.02607986960065</v>
      </c>
      <c r="E7" s="20">
        <v>196</v>
      </c>
      <c r="F7" s="21">
        <v>15.973920130399346</v>
      </c>
      <c r="G7" s="26"/>
      <c r="H7" s="26"/>
    </row>
    <row r="8" spans="1:8" s="3" customFormat="1" ht="24" customHeight="1">
      <c r="A8" s="14" t="s">
        <v>2</v>
      </c>
      <c r="B8" s="19">
        <v>841</v>
      </c>
      <c r="C8" s="20">
        <v>672</v>
      </c>
      <c r="D8" s="21">
        <v>79.90487514863258</v>
      </c>
      <c r="E8" s="20">
        <v>169</v>
      </c>
      <c r="F8" s="21">
        <v>20.09512485136742</v>
      </c>
      <c r="G8" s="26"/>
      <c r="H8" s="26"/>
    </row>
    <row r="9" spans="1:8" s="3" customFormat="1" ht="24" customHeight="1">
      <c r="A9" s="14" t="s">
        <v>3</v>
      </c>
      <c r="B9" s="19">
        <v>793</v>
      </c>
      <c r="C9" s="20">
        <v>698</v>
      </c>
      <c r="D9" s="21">
        <v>88.0201765447667</v>
      </c>
      <c r="E9" s="20">
        <v>95</v>
      </c>
      <c r="F9" s="21">
        <v>11.979823455233293</v>
      </c>
      <c r="G9" s="26"/>
      <c r="H9" s="26"/>
    </row>
    <row r="10" spans="1:8" s="3" customFormat="1" ht="24" customHeight="1">
      <c r="A10" s="14" t="s">
        <v>4</v>
      </c>
      <c r="B10" s="19">
        <v>1785</v>
      </c>
      <c r="C10" s="20">
        <v>1341</v>
      </c>
      <c r="D10" s="21">
        <v>75.12605042016807</v>
      </c>
      <c r="E10" s="20">
        <v>444</v>
      </c>
      <c r="F10" s="21">
        <v>24.873949579831933</v>
      </c>
      <c r="G10" s="26"/>
      <c r="H10" s="26"/>
    </row>
    <row r="11" spans="1:8" s="3" customFormat="1" ht="24" customHeight="1">
      <c r="A11" s="14" t="s">
        <v>5</v>
      </c>
      <c r="B11" s="19">
        <v>1410</v>
      </c>
      <c r="C11" s="20">
        <v>1110</v>
      </c>
      <c r="D11" s="21">
        <v>78.72340425531915</v>
      </c>
      <c r="E11" s="20">
        <v>300</v>
      </c>
      <c r="F11" s="21">
        <v>21.27659574468085</v>
      </c>
      <c r="G11" s="26"/>
      <c r="H11" s="26"/>
    </row>
    <row r="12" spans="1:8" s="3" customFormat="1" ht="24" customHeight="1">
      <c r="A12" s="14" t="s">
        <v>6</v>
      </c>
      <c r="B12" s="19">
        <v>1452</v>
      </c>
      <c r="C12" s="20">
        <v>929</v>
      </c>
      <c r="D12" s="21">
        <v>63.980716253443525</v>
      </c>
      <c r="E12" s="20">
        <v>523</v>
      </c>
      <c r="F12" s="21">
        <v>36.019283746556475</v>
      </c>
      <c r="G12" s="26"/>
      <c r="H12" s="26"/>
    </row>
    <row r="13" spans="1:8" s="3" customFormat="1" ht="24" customHeight="1">
      <c r="A13" s="14" t="s">
        <v>7</v>
      </c>
      <c r="B13" s="19">
        <v>1121</v>
      </c>
      <c r="C13" s="20">
        <v>828</v>
      </c>
      <c r="D13" s="21">
        <v>73.86262265834077</v>
      </c>
      <c r="E13" s="20">
        <v>293</v>
      </c>
      <c r="F13" s="21">
        <v>26.137377341659235</v>
      </c>
      <c r="G13" s="26"/>
      <c r="H13" s="26"/>
    </row>
    <row r="14" spans="1:8" s="3" customFormat="1" ht="24" customHeight="1">
      <c r="A14" s="14" t="s">
        <v>8</v>
      </c>
      <c r="B14" s="19">
        <v>1578</v>
      </c>
      <c r="C14" s="20">
        <v>1181</v>
      </c>
      <c r="D14" s="21">
        <v>74.84157160963245</v>
      </c>
      <c r="E14" s="20">
        <v>397</v>
      </c>
      <c r="F14" s="21">
        <v>25.158428390367554</v>
      </c>
      <c r="G14" s="26"/>
      <c r="H14" s="26"/>
    </row>
    <row r="15" spans="1:8" s="3" customFormat="1" ht="24" customHeight="1" thickBot="1">
      <c r="A15" s="15" t="s">
        <v>9</v>
      </c>
      <c r="B15" s="22">
        <v>3224</v>
      </c>
      <c r="C15" s="23">
        <v>2778</v>
      </c>
      <c r="D15" s="24">
        <v>86.16625310173698</v>
      </c>
      <c r="E15" s="23">
        <v>446</v>
      </c>
      <c r="F15" s="24">
        <v>13.833746898263028</v>
      </c>
      <c r="G15" s="26"/>
      <c r="H15" s="26"/>
    </row>
    <row r="16" spans="1:8" ht="15">
      <c r="A16" s="25" t="s">
        <v>24</v>
      </c>
      <c r="C16" s="6"/>
      <c r="D16" s="6"/>
      <c r="E16" s="6"/>
      <c r="F16" s="6"/>
      <c r="G16" s="26"/>
      <c r="H16" s="26"/>
    </row>
    <row r="17" spans="1:8" ht="15">
      <c r="A17" s="25" t="s">
        <v>23</v>
      </c>
      <c r="B17" s="7"/>
      <c r="C17" s="7"/>
      <c r="D17" s="7"/>
      <c r="E17" s="7"/>
      <c r="F17" s="7"/>
      <c r="G17" s="26"/>
      <c r="H17" s="26"/>
    </row>
    <row r="18" spans="2:7" ht="15">
      <c r="B18" s="8"/>
      <c r="C18" s="8"/>
      <c r="D18" s="8"/>
      <c r="E18" s="8"/>
      <c r="F18" s="8"/>
      <c r="G18" s="7"/>
    </row>
    <row r="19" spans="2:6" ht="15">
      <c r="B19" s="4"/>
      <c r="C19" s="5"/>
      <c r="D19" s="4"/>
      <c r="E19" s="4"/>
      <c r="F19" s="5"/>
    </row>
    <row r="20" spans="2:6" ht="15">
      <c r="B20" s="4"/>
      <c r="C20" s="4"/>
      <c r="D20" s="4"/>
      <c r="E20" s="4"/>
      <c r="F20" s="4"/>
    </row>
    <row r="21" spans="2:6" ht="15">
      <c r="B21" s="4"/>
      <c r="C21" s="5"/>
      <c r="D21" s="4"/>
      <c r="E21" s="4"/>
      <c r="F21" s="5"/>
    </row>
    <row r="22" spans="2:6" ht="15">
      <c r="B22" s="4"/>
      <c r="C22" s="4"/>
      <c r="D22" s="4"/>
      <c r="E22" s="4"/>
      <c r="F22" s="4"/>
    </row>
    <row r="23" spans="2:6" ht="15">
      <c r="B23" s="4"/>
      <c r="C23" s="5"/>
      <c r="D23" s="4"/>
      <c r="E23" s="4"/>
      <c r="F23" s="5"/>
    </row>
  </sheetData>
  <sheetProtection/>
  <mergeCells count="6">
    <mergeCell ref="A1:F1"/>
    <mergeCell ref="A2:F2"/>
    <mergeCell ref="A3:F3"/>
    <mergeCell ref="A4:A5"/>
    <mergeCell ref="C4:D4"/>
    <mergeCell ref="E4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awigo</dc:creator>
  <cp:keywords/>
  <dc:description/>
  <cp:lastModifiedBy>陳希臻</cp:lastModifiedBy>
  <cp:lastPrinted>2021-03-16T09:54:59Z</cp:lastPrinted>
  <dcterms:created xsi:type="dcterms:W3CDTF">1999-06-08T03:24:45Z</dcterms:created>
  <dcterms:modified xsi:type="dcterms:W3CDTF">2024-04-22T02:56:48Z</dcterms:modified>
  <cp:category/>
  <cp:version/>
  <cp:contentType/>
  <cp:contentStatus/>
</cp:coreProperties>
</file>