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415" windowHeight="10830" tabRatio="599" firstSheet="12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<sst xmlns="http://schemas.openxmlformats.org/spreadsheetml/2006/main" count="676" uniqueCount="111">
  <si>
    <t>高級中學</t>
  </si>
  <si>
    <t>附設國中部</t>
  </si>
  <si>
    <t>單位：人</t>
  </si>
  <si>
    <t xml:space="preserve">          94學年度 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</si>
  <si>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</si>
  <si>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 xml:space="preserve">  </t>
    </r>
    <r>
      <rPr>
        <sz val="10"/>
        <color indexed="8"/>
        <rFont val="新細明體"/>
        <family val="1"/>
      </rPr>
      <t>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新細明體"/>
        <family val="1"/>
      </rPr>
      <t>設</t>
    </r>
  </si>
  <si>
    <r>
      <t xml:space="preserve"> </t>
    </r>
    <r>
      <rPr>
        <sz val="10"/>
        <color indexed="8"/>
        <rFont val="新細明體"/>
        <family val="1"/>
      </rPr>
      <t>高級中學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</si>
  <si>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</si>
  <si>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</si>
  <si>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t>私立</t>
  </si>
  <si>
    <r>
      <t>直</t>
    </r>
    <r>
      <rPr>
        <sz val="10"/>
        <color indexed="8"/>
        <rFont val="新細明體"/>
        <family val="1"/>
      </rPr>
      <t>轄市立</t>
    </r>
  </si>
  <si>
    <r>
      <t>國</t>
    </r>
    <r>
      <rPr>
        <sz val="10"/>
        <color indexed="8"/>
        <rFont val="新細明體"/>
        <family val="1"/>
      </rPr>
      <t>立</t>
    </r>
  </si>
  <si>
    <r>
      <t>縣</t>
    </r>
    <r>
      <rPr>
        <sz val="10"/>
        <color indexed="8"/>
        <rFont val="新細明體"/>
        <family val="1"/>
      </rPr>
      <t>市</t>
    </r>
    <r>
      <rPr>
        <sz val="10"/>
        <color indexed="8"/>
        <rFont val="新細明體"/>
        <family val="1"/>
      </rPr>
      <t>立</t>
    </r>
  </si>
  <si>
    <r>
      <t>93</t>
    </r>
    <r>
      <rPr>
        <sz val="10"/>
        <color indexed="8"/>
        <rFont val="新細明體"/>
        <family val="1"/>
      </rPr>
      <t>學年度</t>
    </r>
  </si>
  <si>
    <t>畢業人數</t>
  </si>
  <si>
    <r>
      <t xml:space="preserve">            </t>
    </r>
    <r>
      <rPr>
        <sz val="10"/>
        <color indexed="8"/>
        <rFont val="新細明體"/>
        <family val="1"/>
      </rPr>
      <t>女</t>
    </r>
  </si>
  <si>
    <t>單位：人</t>
  </si>
  <si>
    <r>
      <t>國</t>
    </r>
    <r>
      <rPr>
        <sz val="10"/>
        <color indexed="8"/>
        <rFont val="新細明體"/>
        <family val="1"/>
      </rPr>
      <t>立</t>
    </r>
  </si>
  <si>
    <r>
      <t>直</t>
    </r>
    <r>
      <rPr>
        <sz val="10"/>
        <color indexed="8"/>
        <rFont val="新細明體"/>
        <family val="1"/>
      </rPr>
      <t>轄市立</t>
    </r>
  </si>
  <si>
    <r>
      <t>縣</t>
    </r>
    <r>
      <rPr>
        <sz val="10"/>
        <color indexed="8"/>
        <rFont val="新細明體"/>
        <family val="1"/>
      </rPr>
      <t>市</t>
    </r>
    <r>
      <rPr>
        <sz val="10"/>
        <color indexed="8"/>
        <rFont val="新細明體"/>
        <family val="1"/>
      </rPr>
      <t>立</t>
    </r>
  </si>
  <si>
    <t>私立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</si>
  <si>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</si>
  <si>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</si>
  <si>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</si>
  <si>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女</t>
    </r>
  </si>
  <si>
    <t xml:space="preserve">          97學年度 </t>
  </si>
  <si>
    <r>
      <t>96</t>
    </r>
    <r>
      <rPr>
        <sz val="10"/>
        <color indexed="8"/>
        <rFont val="新細明體"/>
        <family val="1"/>
      </rPr>
      <t>學年度</t>
    </r>
  </si>
  <si>
    <t>單位：人</t>
  </si>
  <si>
    <r>
      <t>國</t>
    </r>
    <r>
      <rPr>
        <sz val="10"/>
        <color indexed="8"/>
        <rFont val="新細明體"/>
        <family val="1"/>
      </rPr>
      <t>立</t>
    </r>
  </si>
  <si>
    <r>
      <t>直</t>
    </r>
    <r>
      <rPr>
        <sz val="10"/>
        <color indexed="8"/>
        <rFont val="新細明體"/>
        <family val="1"/>
      </rPr>
      <t>轄市立</t>
    </r>
  </si>
  <si>
    <r>
      <t>縣</t>
    </r>
    <r>
      <rPr>
        <sz val="10"/>
        <color indexed="8"/>
        <rFont val="新細明體"/>
        <family val="1"/>
      </rPr>
      <t>市</t>
    </r>
    <r>
      <rPr>
        <sz val="10"/>
        <color indexed="8"/>
        <rFont val="新細明體"/>
        <family val="1"/>
      </rPr>
      <t>立</t>
    </r>
  </si>
  <si>
    <t>私立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</si>
  <si>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</si>
  <si>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</si>
  <si>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</si>
  <si>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女</t>
    </r>
  </si>
  <si>
    <t xml:space="preserve">          98學年度 </t>
  </si>
  <si>
    <r>
      <t>97</t>
    </r>
    <r>
      <rPr>
        <sz val="10"/>
        <color indexed="8"/>
        <rFont val="新細明體"/>
        <family val="1"/>
      </rPr>
      <t>學年度</t>
    </r>
  </si>
  <si>
    <t xml:space="preserve">          96學年度 </t>
  </si>
  <si>
    <t>單位：人</t>
  </si>
  <si>
    <t>國立</t>
  </si>
  <si>
    <t>直轄市立</t>
  </si>
  <si>
    <t>縣市立</t>
  </si>
  <si>
    <t>私立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</si>
  <si>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</si>
  <si>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</si>
  <si>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</si>
  <si>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女</t>
    </r>
  </si>
  <si>
    <r>
      <t>95</t>
    </r>
    <r>
      <rPr>
        <sz val="10"/>
        <color indexed="8"/>
        <rFont val="新細明體"/>
        <family val="1"/>
      </rPr>
      <t>學年度</t>
    </r>
  </si>
  <si>
    <t xml:space="preserve">          95學年度 </t>
  </si>
  <si>
    <r>
      <t>94</t>
    </r>
    <r>
      <rPr>
        <sz val="10"/>
        <color indexed="8"/>
        <rFont val="新細明體"/>
        <family val="1"/>
      </rPr>
      <t>學年度</t>
    </r>
  </si>
  <si>
    <t>單位：人</t>
  </si>
  <si>
    <r>
      <t>國</t>
    </r>
    <r>
      <rPr>
        <sz val="10"/>
        <color indexed="8"/>
        <rFont val="新細明體"/>
        <family val="1"/>
      </rPr>
      <t>立</t>
    </r>
  </si>
  <si>
    <r>
      <t>直</t>
    </r>
    <r>
      <rPr>
        <sz val="10"/>
        <color indexed="8"/>
        <rFont val="新細明體"/>
        <family val="1"/>
      </rPr>
      <t>轄市立</t>
    </r>
  </si>
  <si>
    <r>
      <t>縣</t>
    </r>
    <r>
      <rPr>
        <sz val="10"/>
        <color indexed="8"/>
        <rFont val="新細明體"/>
        <family val="1"/>
      </rPr>
      <t>市</t>
    </r>
    <r>
      <rPr>
        <sz val="10"/>
        <color indexed="8"/>
        <rFont val="新細明體"/>
        <family val="1"/>
      </rPr>
      <t>立</t>
    </r>
  </si>
  <si>
    <t>私立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</si>
  <si>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</si>
  <si>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</si>
  <si>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</si>
  <si>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女</t>
    </r>
  </si>
  <si>
    <t xml:space="preserve">          99學年度 </t>
  </si>
  <si>
    <r>
      <t>98</t>
    </r>
    <r>
      <rPr>
        <sz val="10"/>
        <color indexed="8"/>
        <rFont val="新細明體"/>
        <family val="1"/>
      </rPr>
      <t>學年度</t>
    </r>
  </si>
  <si>
    <r>
      <t>99</t>
    </r>
    <r>
      <rPr>
        <sz val="10"/>
        <color indexed="8"/>
        <rFont val="新細明體"/>
        <family val="1"/>
      </rPr>
      <t>學年度</t>
    </r>
  </si>
  <si>
    <t xml:space="preserve">          100學年度 </t>
  </si>
  <si>
    <t>103-1 國中學生數、畢業生數--按性別與設立別分</t>
  </si>
  <si>
    <t>103-1 國中學生數、畢業生數--按性別與設立別分</t>
  </si>
  <si>
    <t>103-1 國中學生數、畢業生數--按性別與設立別分</t>
  </si>
  <si>
    <t>單位：人</t>
  </si>
  <si>
    <r>
      <t>國</t>
    </r>
    <r>
      <rPr>
        <sz val="10"/>
        <color indexed="8"/>
        <rFont val="新細明體"/>
        <family val="1"/>
      </rPr>
      <t>立</t>
    </r>
  </si>
  <si>
    <r>
      <t>直</t>
    </r>
    <r>
      <rPr>
        <sz val="10"/>
        <color indexed="8"/>
        <rFont val="新細明體"/>
        <family val="1"/>
      </rPr>
      <t>轄市立</t>
    </r>
  </si>
  <si>
    <r>
      <t>縣</t>
    </r>
    <r>
      <rPr>
        <sz val="10"/>
        <color indexed="8"/>
        <rFont val="新細明體"/>
        <family val="1"/>
      </rPr>
      <t>市</t>
    </r>
    <r>
      <rPr>
        <sz val="10"/>
        <color indexed="8"/>
        <rFont val="新細明體"/>
        <family val="1"/>
      </rPr>
      <t>立</t>
    </r>
  </si>
  <si>
    <t>私立</t>
  </si>
  <si>
    <r>
      <t>總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細明體"/>
        <family val="3"/>
      </rPr>
      <t>計</t>
    </r>
  </si>
  <si>
    <r>
      <t>學生人數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</si>
  <si>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男</t>
    </r>
    <r>
      <rPr>
        <sz val="10"/>
        <color indexed="8"/>
        <rFont val="Times New Roman"/>
        <family val="1"/>
      </rPr>
      <t xml:space="preserve"> </t>
    </r>
  </si>
  <si>
    <r>
      <t xml:space="preserve">            </t>
    </r>
    <r>
      <rPr>
        <sz val="10"/>
        <color indexed="8"/>
        <rFont val="新細明體"/>
        <family val="1"/>
      </rPr>
      <t>女</t>
    </r>
  </si>
  <si>
    <t xml:space="preserve">          101學年度 </t>
  </si>
  <si>
    <r>
      <t xml:space="preserve">7  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</t>
    </r>
  </si>
  <si>
    <r>
      <t xml:space="preserve">9  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 </t>
    </r>
  </si>
  <si>
    <r>
      <t xml:space="preserve">8 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 </t>
    </r>
  </si>
  <si>
    <r>
      <t xml:space="preserve">7 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</t>
    </r>
  </si>
  <si>
    <r>
      <t xml:space="preserve">8   </t>
    </r>
    <r>
      <rPr>
        <sz val="10"/>
        <color indexed="8"/>
        <rFont val="新細明體"/>
        <family val="1"/>
      </rPr>
      <t>年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新細明體"/>
        <family val="1"/>
      </rPr>
      <t>級</t>
    </r>
    <r>
      <rPr>
        <sz val="10"/>
        <color indexed="8"/>
        <rFont val="Times New Roman"/>
        <family val="1"/>
      </rPr>
      <t xml:space="preserve">  </t>
    </r>
  </si>
  <si>
    <t xml:space="preserve">          102學年度 </t>
  </si>
  <si>
    <r>
      <t>100</t>
    </r>
    <r>
      <rPr>
        <sz val="10"/>
        <color indexed="8"/>
        <rFont val="新細明體"/>
        <family val="1"/>
      </rPr>
      <t>學年度</t>
    </r>
  </si>
  <si>
    <r>
      <t>101</t>
    </r>
    <r>
      <rPr>
        <sz val="10"/>
        <color indexed="8"/>
        <rFont val="新細明體"/>
        <family val="1"/>
      </rPr>
      <t>學年度</t>
    </r>
  </si>
  <si>
    <t xml:space="preserve">          103學年度 </t>
  </si>
  <si>
    <r>
      <t>102</t>
    </r>
    <r>
      <rPr>
        <sz val="10"/>
        <color indexed="8"/>
        <rFont val="新細明體"/>
        <family val="1"/>
      </rPr>
      <t>學年度</t>
    </r>
  </si>
  <si>
    <t>附設</t>
  </si>
  <si>
    <t>高級中等</t>
  </si>
  <si>
    <t>學校附設</t>
  </si>
  <si>
    <t xml:space="preserve">          104學年度 </t>
  </si>
  <si>
    <r>
      <t>103</t>
    </r>
    <r>
      <rPr>
        <sz val="10"/>
        <color indexed="8"/>
        <rFont val="新細明體"/>
        <family val="1"/>
      </rPr>
      <t>學年度</t>
    </r>
  </si>
  <si>
    <t xml:space="preserve">          105學年度 </t>
  </si>
  <si>
    <r>
      <t>104</t>
    </r>
    <r>
      <rPr>
        <sz val="10"/>
        <color indexed="8"/>
        <rFont val="新細明體"/>
        <family val="1"/>
      </rPr>
      <t>學年度</t>
    </r>
  </si>
  <si>
    <t xml:space="preserve">          106學年度 </t>
  </si>
  <si>
    <r>
      <t>105</t>
    </r>
    <r>
      <rPr>
        <sz val="10"/>
        <color indexed="8"/>
        <rFont val="新細明體"/>
        <family val="1"/>
      </rPr>
      <t>學年度</t>
    </r>
  </si>
  <si>
    <r>
      <t>說明：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</rPr>
      <t>附設國中部之班級數、學生人數及畢業生人數均分別計列於本表各欄內，並計入本表各該總計欄內。</t>
    </r>
  </si>
  <si>
    <t>說明：附設國中部之班級數、學生人數及畢業生人數均分別計列於本表各欄內，並計入本表各該總計欄內。</t>
  </si>
  <si>
    <r>
      <t xml:space="preserve">  </t>
    </r>
    <r>
      <rPr>
        <sz val="10"/>
        <color indexed="8"/>
        <rFont val="新細明體"/>
        <family val="1"/>
      </rPr>
      <t>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新細明體"/>
        <family val="1"/>
      </rPr>
      <t>設</t>
    </r>
  </si>
  <si>
    <t xml:space="preserve">          107學年度 </t>
  </si>
  <si>
    <r>
      <t>106</t>
    </r>
    <r>
      <rPr>
        <sz val="10"/>
        <color indexed="8"/>
        <rFont val="新細明體"/>
        <family val="1"/>
      </rPr>
      <t>學年度</t>
    </r>
  </si>
  <si>
    <r>
      <t>107</t>
    </r>
    <r>
      <rPr>
        <sz val="10"/>
        <color indexed="8"/>
        <rFont val="新細明體"/>
        <family val="1"/>
      </rPr>
      <t>學年度</t>
    </r>
  </si>
  <si>
    <t xml:space="preserve">          108學年度 </t>
  </si>
  <si>
    <r>
      <t>108</t>
    </r>
    <r>
      <rPr>
        <sz val="10"/>
        <color indexed="8"/>
        <rFont val="新細明體"/>
        <family val="1"/>
      </rPr>
      <t>學年度</t>
    </r>
  </si>
  <si>
    <t xml:space="preserve">          109學年度 </t>
  </si>
  <si>
    <t xml:space="preserve">          110學年度 </t>
  </si>
  <si>
    <r>
      <t>109</t>
    </r>
    <r>
      <rPr>
        <sz val="10"/>
        <color indexed="8"/>
        <rFont val="新細明體"/>
        <family val="1"/>
      </rPr>
      <t>學年度</t>
    </r>
  </si>
  <si>
    <t xml:space="preserve">          111學年度 </t>
  </si>
  <si>
    <r>
      <t>110</t>
    </r>
    <r>
      <rPr>
        <sz val="10"/>
        <color indexed="8"/>
        <rFont val="新細明體"/>
        <family val="1"/>
      </rPr>
      <t>學年度</t>
    </r>
  </si>
  <si>
    <t xml:space="preserve">          112學年度 </t>
  </si>
  <si>
    <r>
      <t>111</t>
    </r>
    <r>
      <rPr>
        <sz val="10"/>
        <color indexed="8"/>
        <rFont val="新細明體"/>
        <family val="1"/>
      </rPr>
      <t>學年度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</si>
</sst>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#,##0;[Red]#,##0"/>
    <numFmt numFmtId="186" formatCode="#,##0;\-0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 quotePrefix="1">
      <alignment horizontal="left"/>
    </xf>
    <xf numFmtId="0" fontId="13" fillId="0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3" fontId="13" fillId="0" borderId="18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49" fillId="0" borderId="18" xfId="0" applyNumberFormat="1" applyFont="1" applyFill="1" applyBorder="1" applyAlignment="1">
      <alignment/>
    </xf>
    <xf numFmtId="3" fontId="49" fillId="0" borderId="19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3" fontId="49" fillId="0" borderId="2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49" fillId="33" borderId="18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3" fontId="1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51" fillId="0" borderId="0" xfId="0" applyNumberFormat="1" applyFont="1" applyFill="1" applyAlignment="1">
      <alignment/>
    </xf>
    <xf numFmtId="3" fontId="50" fillId="0" borderId="19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Fill="1" applyBorder="1" applyAlignment="1">
      <alignment/>
    </xf>
    <xf numFmtId="3" fontId="50" fillId="0" borderId="18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/>
    </xf>
    <xf numFmtId="3" fontId="50" fillId="0" borderId="20" xfId="0" applyNumberFormat="1" applyFont="1" applyFill="1" applyBorder="1" applyAlignment="1">
      <alignment/>
    </xf>
    <xf numFmtId="3" fontId="50" fillId="0" borderId="10" xfId="0" applyNumberFormat="1" applyFont="1" applyFill="1" applyBorder="1" applyAlignment="1">
      <alignment/>
    </xf>
    <xf numFmtId="0" fontId="11" fillId="0" borderId="0" xfId="0" applyFont="1" applyFill="1" applyAlignment="1" quotePrefix="1">
      <alignment horizontal="center" vertical="center"/>
    </xf>
    <xf numFmtId="0" fontId="12" fillId="0" borderId="0" xfId="0" applyFont="1" applyFill="1" applyBorder="1" applyAlignment="1" quotePrefix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7</v>
      </c>
      <c r="B7" s="28">
        <f>SUM(C7:I7)</f>
        <v>951202</v>
      </c>
      <c r="C7" s="29">
        <f aca="true" t="shared" si="0" ref="C7:I7">SUM(C8:C9)</f>
        <v>3923</v>
      </c>
      <c r="D7" s="29">
        <f t="shared" si="0"/>
        <v>130213</v>
      </c>
      <c r="E7" s="29">
        <f t="shared" si="0"/>
        <v>16628</v>
      </c>
      <c r="F7" s="29">
        <f t="shared" si="0"/>
        <v>639894</v>
      </c>
      <c r="G7" s="29">
        <f t="shared" si="0"/>
        <v>69664</v>
      </c>
      <c r="H7" s="29">
        <f t="shared" si="0"/>
        <v>11494</v>
      </c>
      <c r="I7" s="29">
        <f t="shared" si="0"/>
        <v>79386</v>
      </c>
      <c r="J7" s="1"/>
      <c r="K7" s="1"/>
      <c r="L7" s="1"/>
    </row>
    <row r="8" spans="1:12" ht="18" customHeight="1">
      <c r="A8" s="7" t="s">
        <v>8</v>
      </c>
      <c r="B8" s="30">
        <f aca="true" t="shared" si="1" ref="B8:I9">B11+B14+B17</f>
        <v>496443</v>
      </c>
      <c r="C8" s="5">
        <f t="shared" si="1"/>
        <v>2058</v>
      </c>
      <c r="D8" s="5">
        <f t="shared" si="1"/>
        <v>67996</v>
      </c>
      <c r="E8" s="5">
        <f t="shared" si="1"/>
        <v>8843</v>
      </c>
      <c r="F8" s="5">
        <f t="shared" si="1"/>
        <v>331919</v>
      </c>
      <c r="G8" s="5">
        <f t="shared" si="1"/>
        <v>36280</v>
      </c>
      <c r="H8" s="5">
        <f t="shared" si="1"/>
        <v>5647</v>
      </c>
      <c r="I8" s="5">
        <f t="shared" si="1"/>
        <v>43700</v>
      </c>
      <c r="J8" s="1"/>
      <c r="K8" s="1"/>
      <c r="L8" s="1"/>
    </row>
    <row r="9" spans="1:12" ht="18" customHeight="1">
      <c r="A9" s="7" t="s">
        <v>15</v>
      </c>
      <c r="B9" s="30">
        <f t="shared" si="1"/>
        <v>454759</v>
      </c>
      <c r="C9" s="5">
        <f t="shared" si="1"/>
        <v>1865</v>
      </c>
      <c r="D9" s="5">
        <f t="shared" si="1"/>
        <v>62217</v>
      </c>
      <c r="E9" s="5">
        <f t="shared" si="1"/>
        <v>7785</v>
      </c>
      <c r="F9" s="5">
        <f t="shared" si="1"/>
        <v>307975</v>
      </c>
      <c r="G9" s="5">
        <f t="shared" si="1"/>
        <v>33384</v>
      </c>
      <c r="H9" s="5">
        <f t="shared" si="1"/>
        <v>5847</v>
      </c>
      <c r="I9" s="5">
        <f t="shared" si="1"/>
        <v>35686</v>
      </c>
      <c r="J9" s="1"/>
      <c r="K9" s="1"/>
      <c r="L9" s="1"/>
    </row>
    <row r="10" spans="1:12" ht="18" customHeight="1">
      <c r="A10" s="7" t="s">
        <v>80</v>
      </c>
      <c r="B10" s="30">
        <f>SUM(C10:I10)</f>
        <v>319631</v>
      </c>
      <c r="C10" s="5">
        <f aca="true" t="shared" si="2" ref="C10:I10">SUM(C11:C12)</f>
        <v>1398</v>
      </c>
      <c r="D10" s="5">
        <f t="shared" si="2"/>
        <v>43787</v>
      </c>
      <c r="E10" s="5">
        <f t="shared" si="2"/>
        <v>5394</v>
      </c>
      <c r="F10" s="5">
        <f t="shared" si="2"/>
        <v>214096</v>
      </c>
      <c r="G10" s="5">
        <f t="shared" si="2"/>
        <v>23043</v>
      </c>
      <c r="H10" s="5">
        <f t="shared" si="2"/>
        <v>3906</v>
      </c>
      <c r="I10" s="5">
        <f t="shared" si="2"/>
        <v>28007</v>
      </c>
      <c r="J10" s="1"/>
      <c r="K10" s="1"/>
      <c r="L10" s="1"/>
    </row>
    <row r="11" spans="1:12" ht="18" customHeight="1">
      <c r="A11" s="7" t="s">
        <v>8</v>
      </c>
      <c r="B11" s="30">
        <f aca="true" t="shared" si="3" ref="B11:B18">SUM(C11:I11)</f>
        <v>166195</v>
      </c>
      <c r="C11" s="5">
        <v>753</v>
      </c>
      <c r="D11" s="5">
        <v>22759</v>
      </c>
      <c r="E11" s="5">
        <v>2828</v>
      </c>
      <c r="F11" s="5">
        <v>110707</v>
      </c>
      <c r="G11" s="5">
        <v>11930</v>
      </c>
      <c r="H11" s="5">
        <v>1862</v>
      </c>
      <c r="I11" s="5">
        <v>15356</v>
      </c>
      <c r="J11" s="1"/>
      <c r="K11" s="1"/>
      <c r="L11" s="1"/>
    </row>
    <row r="12" spans="1:12" ht="18" customHeight="1">
      <c r="A12" s="7" t="s">
        <v>15</v>
      </c>
      <c r="B12" s="30">
        <f t="shared" si="3"/>
        <v>153436</v>
      </c>
      <c r="C12" s="5">
        <v>645</v>
      </c>
      <c r="D12" s="5">
        <v>21028</v>
      </c>
      <c r="E12" s="5">
        <v>2566</v>
      </c>
      <c r="F12" s="5">
        <v>103389</v>
      </c>
      <c r="G12" s="5">
        <v>11113</v>
      </c>
      <c r="H12" s="5">
        <v>2044</v>
      </c>
      <c r="I12" s="5">
        <v>12651</v>
      </c>
      <c r="J12" s="1"/>
      <c r="K12" s="1"/>
      <c r="L12" s="1"/>
    </row>
    <row r="13" spans="1:12" ht="18" customHeight="1">
      <c r="A13" s="7" t="s">
        <v>81</v>
      </c>
      <c r="B13" s="30">
        <f t="shared" si="3"/>
        <v>315560</v>
      </c>
      <c r="C13" s="5">
        <f aca="true" t="shared" si="4" ref="C13:I13">SUM(C14:C15)</f>
        <v>1217</v>
      </c>
      <c r="D13" s="5">
        <f t="shared" si="4"/>
        <v>42864</v>
      </c>
      <c r="E13" s="5">
        <f t="shared" si="4"/>
        <v>5577</v>
      </c>
      <c r="F13" s="5">
        <f t="shared" si="4"/>
        <v>212132</v>
      </c>
      <c r="G13" s="5">
        <f t="shared" si="4"/>
        <v>23076</v>
      </c>
      <c r="H13" s="5">
        <f t="shared" si="4"/>
        <v>4076</v>
      </c>
      <c r="I13" s="5">
        <f t="shared" si="4"/>
        <v>26618</v>
      </c>
      <c r="J13" s="1"/>
      <c r="K13" s="1"/>
      <c r="L13" s="1"/>
    </row>
    <row r="14" spans="1:12" ht="18" customHeight="1">
      <c r="A14" s="7" t="s">
        <v>8</v>
      </c>
      <c r="B14" s="30">
        <f t="shared" si="3"/>
        <v>164705</v>
      </c>
      <c r="C14" s="5">
        <v>617</v>
      </c>
      <c r="D14" s="5">
        <v>22380</v>
      </c>
      <c r="E14" s="5">
        <v>3012</v>
      </c>
      <c r="F14" s="5">
        <v>109849</v>
      </c>
      <c r="G14" s="5">
        <v>12046</v>
      </c>
      <c r="H14" s="5">
        <v>2079</v>
      </c>
      <c r="I14" s="5">
        <v>14722</v>
      </c>
      <c r="J14" s="1"/>
      <c r="K14" s="1"/>
      <c r="L14" s="1"/>
    </row>
    <row r="15" spans="1:12" ht="18" customHeight="1">
      <c r="A15" s="7" t="s">
        <v>15</v>
      </c>
      <c r="B15" s="30">
        <f t="shared" si="3"/>
        <v>150855</v>
      </c>
      <c r="C15" s="5">
        <v>600</v>
      </c>
      <c r="D15" s="5">
        <v>20484</v>
      </c>
      <c r="E15" s="5">
        <v>2565</v>
      </c>
      <c r="F15" s="5">
        <v>102283</v>
      </c>
      <c r="G15" s="5">
        <v>11030</v>
      </c>
      <c r="H15" s="5">
        <v>1997</v>
      </c>
      <c r="I15" s="5">
        <v>11896</v>
      </c>
      <c r="J15" s="1"/>
      <c r="K15" s="1"/>
      <c r="L15" s="1"/>
    </row>
    <row r="16" spans="1:12" ht="18" customHeight="1">
      <c r="A16" s="7" t="s">
        <v>78</v>
      </c>
      <c r="B16" s="30">
        <f t="shared" si="3"/>
        <v>316011</v>
      </c>
      <c r="C16" s="5">
        <f aca="true" t="shared" si="5" ref="C16:I16">SUM(C17:C18)</f>
        <v>1308</v>
      </c>
      <c r="D16" s="5">
        <f t="shared" si="5"/>
        <v>43562</v>
      </c>
      <c r="E16" s="5">
        <f t="shared" si="5"/>
        <v>5657</v>
      </c>
      <c r="F16" s="5">
        <f t="shared" si="5"/>
        <v>213666</v>
      </c>
      <c r="G16" s="5">
        <f t="shared" si="5"/>
        <v>23545</v>
      </c>
      <c r="H16" s="5">
        <f t="shared" si="5"/>
        <v>3512</v>
      </c>
      <c r="I16" s="5">
        <f t="shared" si="5"/>
        <v>24761</v>
      </c>
      <c r="J16" s="1"/>
      <c r="K16" s="1"/>
      <c r="L16" s="1"/>
    </row>
    <row r="17" spans="1:12" ht="18" customHeight="1">
      <c r="A17" s="7" t="s">
        <v>8</v>
      </c>
      <c r="B17" s="30">
        <f t="shared" si="3"/>
        <v>165543</v>
      </c>
      <c r="C17" s="5">
        <v>688</v>
      </c>
      <c r="D17" s="5">
        <v>22857</v>
      </c>
      <c r="E17" s="5">
        <v>3003</v>
      </c>
      <c r="F17" s="5">
        <v>111363</v>
      </c>
      <c r="G17" s="5">
        <v>12304</v>
      </c>
      <c r="H17" s="5">
        <v>1706</v>
      </c>
      <c r="I17" s="5">
        <v>13622</v>
      </c>
      <c r="J17" s="1"/>
      <c r="K17" s="1"/>
      <c r="L17" s="1"/>
    </row>
    <row r="18" spans="1:12" ht="18" customHeight="1">
      <c r="A18" s="7" t="s">
        <v>15</v>
      </c>
      <c r="B18" s="30">
        <f t="shared" si="3"/>
        <v>150468</v>
      </c>
      <c r="C18" s="5">
        <v>620</v>
      </c>
      <c r="D18" s="5">
        <v>20705</v>
      </c>
      <c r="E18" s="5">
        <v>2654</v>
      </c>
      <c r="F18" s="5">
        <v>102303</v>
      </c>
      <c r="G18" s="5">
        <v>11241</v>
      </c>
      <c r="H18" s="5">
        <v>1806</v>
      </c>
      <c r="I18" s="5">
        <v>11139</v>
      </c>
      <c r="J18" s="1"/>
      <c r="K18" s="1"/>
      <c r="L18" s="1"/>
    </row>
    <row r="19" spans="1:12" ht="18" customHeight="1">
      <c r="A19" s="7" t="s">
        <v>13</v>
      </c>
      <c r="B19" s="31"/>
      <c r="C19" s="32"/>
      <c r="D19" s="32"/>
      <c r="E19" s="32"/>
      <c r="F19" s="32"/>
      <c r="G19" s="32"/>
      <c r="H19" s="32"/>
      <c r="I19" s="32"/>
      <c r="J19" s="1"/>
      <c r="K19" s="1"/>
      <c r="L19" s="1"/>
    </row>
    <row r="20" spans="1:12" ht="18" customHeight="1">
      <c r="A20" s="9" t="s">
        <v>14</v>
      </c>
      <c r="B20" s="30">
        <f>SUM(C20:I20)</f>
        <v>321397</v>
      </c>
      <c r="C20" s="5">
        <f aca="true" t="shared" si="6" ref="C20:I20">SUM(C21:C22)</f>
        <v>1294</v>
      </c>
      <c r="D20" s="5">
        <f t="shared" si="6"/>
        <v>45391</v>
      </c>
      <c r="E20" s="5">
        <f t="shared" si="6"/>
        <v>5950</v>
      </c>
      <c r="F20" s="5">
        <f t="shared" si="6"/>
        <v>215620</v>
      </c>
      <c r="G20" s="5">
        <f t="shared" si="6"/>
        <v>24722</v>
      </c>
      <c r="H20" s="5">
        <f t="shared" si="6"/>
        <v>3408</v>
      </c>
      <c r="I20" s="5">
        <f t="shared" si="6"/>
        <v>25012</v>
      </c>
      <c r="J20" s="1"/>
      <c r="K20" s="1"/>
      <c r="L20" s="1"/>
    </row>
    <row r="21" spans="1:12" ht="18" customHeight="1">
      <c r="A21" s="7" t="s">
        <v>8</v>
      </c>
      <c r="B21" s="30">
        <f>SUM(C21:I21)</f>
        <v>168305</v>
      </c>
      <c r="C21" s="5">
        <v>662</v>
      </c>
      <c r="D21" s="5">
        <v>23640</v>
      </c>
      <c r="E21" s="5">
        <v>3062</v>
      </c>
      <c r="F21" s="5">
        <v>112598</v>
      </c>
      <c r="G21" s="5">
        <v>12851</v>
      </c>
      <c r="H21" s="5">
        <v>1682</v>
      </c>
      <c r="I21" s="5">
        <v>13810</v>
      </c>
      <c r="J21" s="1"/>
      <c r="K21" s="1"/>
      <c r="L21" s="1"/>
    </row>
    <row r="22" spans="1:12" ht="18" customHeight="1" thickBot="1">
      <c r="A22" s="8" t="s">
        <v>15</v>
      </c>
      <c r="B22" s="33">
        <f>SUM(C22:I22)</f>
        <v>153092</v>
      </c>
      <c r="C22" s="6">
        <v>632</v>
      </c>
      <c r="D22" s="6">
        <v>21751</v>
      </c>
      <c r="E22" s="6">
        <v>2888</v>
      </c>
      <c r="F22" s="6">
        <v>103022</v>
      </c>
      <c r="G22" s="6">
        <v>11871</v>
      </c>
      <c r="H22" s="6">
        <v>1726</v>
      </c>
      <c r="I22" s="6">
        <v>11202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85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28">
        <f>SUM(C7:I7)</f>
        <v>803233</v>
      </c>
      <c r="C7" s="29">
        <v>4451</v>
      </c>
      <c r="D7" s="40">
        <v>346913</v>
      </c>
      <c r="E7" s="40">
        <v>56180</v>
      </c>
      <c r="F7" s="40">
        <v>274521</v>
      </c>
      <c r="G7" s="29">
        <v>26829</v>
      </c>
      <c r="H7" s="29">
        <v>7679</v>
      </c>
      <c r="I7" s="29">
        <v>86660</v>
      </c>
      <c r="J7" s="1"/>
      <c r="K7" s="1"/>
      <c r="L7" s="1"/>
    </row>
    <row r="8" spans="1:12" ht="18" customHeight="1">
      <c r="A8" s="7" t="s">
        <v>8</v>
      </c>
      <c r="B8" s="30">
        <f>SUM(C8:I8)</f>
        <v>419415</v>
      </c>
      <c r="C8" s="5">
        <v>2210</v>
      </c>
      <c r="D8" s="42">
        <v>180551</v>
      </c>
      <c r="E8" s="42">
        <v>29222</v>
      </c>
      <c r="F8" s="42">
        <v>143445</v>
      </c>
      <c r="G8" s="5">
        <v>13824</v>
      </c>
      <c r="H8" s="5">
        <v>3404</v>
      </c>
      <c r="I8" s="5">
        <v>46759</v>
      </c>
      <c r="J8" s="1"/>
      <c r="K8" s="1"/>
      <c r="L8" s="1"/>
    </row>
    <row r="9" spans="1:12" ht="18" customHeight="1">
      <c r="A9" s="7" t="s">
        <v>15</v>
      </c>
      <c r="B9" s="30">
        <f aca="true" t="shared" si="0" ref="B9:B18">SUM(C9:I9)</f>
        <v>383818</v>
      </c>
      <c r="C9" s="5">
        <v>2241</v>
      </c>
      <c r="D9" s="42">
        <v>166362</v>
      </c>
      <c r="E9" s="42">
        <v>26958</v>
      </c>
      <c r="F9" s="42">
        <v>131076</v>
      </c>
      <c r="G9" s="5">
        <v>13005</v>
      </c>
      <c r="H9" s="5">
        <v>4275</v>
      </c>
      <c r="I9" s="5">
        <v>39901</v>
      </c>
      <c r="J9" s="1"/>
      <c r="K9" s="1"/>
      <c r="L9" s="1"/>
    </row>
    <row r="10" spans="1:12" ht="18" customHeight="1">
      <c r="A10" s="7" t="s">
        <v>77</v>
      </c>
      <c r="B10" s="30">
        <f t="shared" si="0"/>
        <v>242864</v>
      </c>
      <c r="C10" s="5">
        <v>1464</v>
      </c>
      <c r="D10" s="42">
        <v>102322</v>
      </c>
      <c r="E10" s="42">
        <v>16643</v>
      </c>
      <c r="F10" s="42">
        <v>82901</v>
      </c>
      <c r="G10" s="5">
        <v>8202</v>
      </c>
      <c r="H10" s="5">
        <v>2564</v>
      </c>
      <c r="I10" s="5">
        <v>28768</v>
      </c>
      <c r="J10" s="1"/>
      <c r="K10" s="1"/>
      <c r="L10" s="1"/>
    </row>
    <row r="11" spans="1:12" ht="18" customHeight="1">
      <c r="A11" s="7" t="s">
        <v>8</v>
      </c>
      <c r="B11" s="30">
        <f t="shared" si="0"/>
        <v>126860</v>
      </c>
      <c r="C11" s="5">
        <v>710</v>
      </c>
      <c r="D11" s="42">
        <v>53255</v>
      </c>
      <c r="E11" s="42">
        <v>8717</v>
      </c>
      <c r="F11" s="42">
        <v>43323</v>
      </c>
      <c r="G11" s="5">
        <v>4200</v>
      </c>
      <c r="H11" s="5">
        <v>1143</v>
      </c>
      <c r="I11" s="5">
        <v>15512</v>
      </c>
      <c r="J11" s="1"/>
      <c r="K11" s="1"/>
      <c r="L11" s="1"/>
    </row>
    <row r="12" spans="1:12" ht="18" customHeight="1">
      <c r="A12" s="7" t="s">
        <v>15</v>
      </c>
      <c r="B12" s="30">
        <f t="shared" si="0"/>
        <v>116004</v>
      </c>
      <c r="C12" s="5">
        <v>754</v>
      </c>
      <c r="D12" s="42">
        <v>49067</v>
      </c>
      <c r="E12" s="42">
        <v>7926</v>
      </c>
      <c r="F12" s="42">
        <v>39578</v>
      </c>
      <c r="G12" s="5">
        <v>4002</v>
      </c>
      <c r="H12" s="5">
        <v>1421</v>
      </c>
      <c r="I12" s="5">
        <v>13256</v>
      </c>
      <c r="J12" s="1"/>
      <c r="K12" s="1"/>
      <c r="L12" s="1"/>
    </row>
    <row r="13" spans="1:12" ht="18" customHeight="1">
      <c r="A13" s="7" t="s">
        <v>79</v>
      </c>
      <c r="B13" s="30">
        <f t="shared" si="0"/>
        <v>275028</v>
      </c>
      <c r="C13" s="5">
        <v>1500</v>
      </c>
      <c r="D13" s="42">
        <v>119184</v>
      </c>
      <c r="E13" s="42">
        <v>19317</v>
      </c>
      <c r="F13" s="42">
        <v>94206</v>
      </c>
      <c r="G13" s="5">
        <v>8967</v>
      </c>
      <c r="H13" s="5">
        <v>2590</v>
      </c>
      <c r="I13" s="5">
        <v>29264</v>
      </c>
      <c r="J13" s="1"/>
      <c r="K13" s="1"/>
      <c r="L13" s="1"/>
    </row>
    <row r="14" spans="1:12" ht="18" customHeight="1">
      <c r="A14" s="7" t="s">
        <v>8</v>
      </c>
      <c r="B14" s="30">
        <f t="shared" si="0"/>
        <v>143317</v>
      </c>
      <c r="C14" s="5">
        <v>745</v>
      </c>
      <c r="D14" s="42">
        <v>61872</v>
      </c>
      <c r="E14" s="42">
        <v>9948</v>
      </c>
      <c r="F14" s="42">
        <v>49246</v>
      </c>
      <c r="G14" s="5">
        <v>4610</v>
      </c>
      <c r="H14" s="5">
        <v>1123</v>
      </c>
      <c r="I14" s="5">
        <v>15773</v>
      </c>
      <c r="J14" s="1"/>
      <c r="K14" s="1"/>
      <c r="L14" s="1"/>
    </row>
    <row r="15" spans="1:12" ht="18" customHeight="1">
      <c r="A15" s="7" t="s">
        <v>15</v>
      </c>
      <c r="B15" s="30">
        <f t="shared" si="0"/>
        <v>131711</v>
      </c>
      <c r="C15" s="5">
        <v>755</v>
      </c>
      <c r="D15" s="42">
        <v>57312</v>
      </c>
      <c r="E15" s="42">
        <v>9369</v>
      </c>
      <c r="F15" s="42">
        <v>44960</v>
      </c>
      <c r="G15" s="5">
        <v>4357</v>
      </c>
      <c r="H15" s="5">
        <v>1467</v>
      </c>
      <c r="I15" s="5">
        <v>13491</v>
      </c>
      <c r="J15" s="1"/>
      <c r="K15" s="1"/>
      <c r="L15" s="1"/>
    </row>
    <row r="16" spans="1:12" ht="18" customHeight="1">
      <c r="A16" s="7" t="s">
        <v>78</v>
      </c>
      <c r="B16" s="30">
        <f t="shared" si="0"/>
        <v>285341</v>
      </c>
      <c r="C16" s="5">
        <v>1487</v>
      </c>
      <c r="D16" s="42">
        <v>125407</v>
      </c>
      <c r="E16" s="42">
        <v>20220</v>
      </c>
      <c r="F16" s="42">
        <v>97414</v>
      </c>
      <c r="G16" s="5">
        <v>9660</v>
      </c>
      <c r="H16" s="5">
        <v>2525</v>
      </c>
      <c r="I16" s="5">
        <v>28628</v>
      </c>
      <c r="J16" s="1"/>
      <c r="K16" s="1"/>
      <c r="L16" s="1"/>
    </row>
    <row r="17" spans="1:12" ht="18" customHeight="1">
      <c r="A17" s="7" t="s">
        <v>8</v>
      </c>
      <c r="B17" s="30">
        <f t="shared" si="0"/>
        <v>149238</v>
      </c>
      <c r="C17" s="5">
        <v>755</v>
      </c>
      <c r="D17" s="42">
        <v>65424</v>
      </c>
      <c r="E17" s="42">
        <v>10557</v>
      </c>
      <c r="F17" s="42">
        <v>50876</v>
      </c>
      <c r="G17" s="5">
        <v>5014</v>
      </c>
      <c r="H17" s="5">
        <v>1138</v>
      </c>
      <c r="I17" s="5">
        <v>15474</v>
      </c>
      <c r="J17" s="1"/>
      <c r="K17" s="1"/>
      <c r="L17" s="1"/>
    </row>
    <row r="18" spans="1:12" ht="18" customHeight="1">
      <c r="A18" s="7" t="s">
        <v>15</v>
      </c>
      <c r="B18" s="30">
        <f t="shared" si="0"/>
        <v>136103</v>
      </c>
      <c r="C18" s="5">
        <v>732</v>
      </c>
      <c r="D18" s="42">
        <v>59983</v>
      </c>
      <c r="E18" s="42">
        <v>9663</v>
      </c>
      <c r="F18" s="42">
        <v>46538</v>
      </c>
      <c r="G18" s="5">
        <v>4646</v>
      </c>
      <c r="H18" s="5">
        <v>1387</v>
      </c>
      <c r="I18" s="5">
        <v>13154</v>
      </c>
      <c r="J18" s="1"/>
      <c r="K18" s="1"/>
      <c r="L18" s="1"/>
    </row>
    <row r="19" spans="1:12" ht="18" customHeight="1">
      <c r="A19" s="7" t="s">
        <v>86</v>
      </c>
      <c r="B19" s="30"/>
      <c r="C19" s="12"/>
      <c r="D19" s="43"/>
      <c r="E19" s="43"/>
      <c r="F19" s="43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30">
        <f>SUM(C20:I20)</f>
        <v>267798</v>
      </c>
      <c r="C20" s="5">
        <v>1462</v>
      </c>
      <c r="D20" s="5">
        <v>118527</v>
      </c>
      <c r="E20" s="5">
        <v>18521</v>
      </c>
      <c r="F20" s="5">
        <v>91148</v>
      </c>
      <c r="G20" s="5">
        <v>8791</v>
      </c>
      <c r="H20" s="5">
        <v>2470</v>
      </c>
      <c r="I20" s="5">
        <v>26879</v>
      </c>
      <c r="J20" s="1"/>
      <c r="K20" s="1"/>
      <c r="L20" s="1"/>
    </row>
    <row r="21" spans="1:12" ht="18" customHeight="1">
      <c r="A21" s="7" t="s">
        <v>8</v>
      </c>
      <c r="B21" s="30">
        <f>SUM(C21:I21)</f>
        <v>138973</v>
      </c>
      <c r="C21" s="5">
        <v>753</v>
      </c>
      <c r="D21" s="5">
        <v>61003</v>
      </c>
      <c r="E21" s="5">
        <v>9665</v>
      </c>
      <c r="F21" s="5">
        <v>47274</v>
      </c>
      <c r="G21" s="5">
        <v>4483</v>
      </c>
      <c r="H21" s="5">
        <v>1145</v>
      </c>
      <c r="I21" s="5">
        <v>14650</v>
      </c>
      <c r="J21" s="1"/>
      <c r="K21" s="1"/>
      <c r="L21" s="1"/>
    </row>
    <row r="22" spans="1:12" ht="18" customHeight="1" thickBot="1">
      <c r="A22" s="8" t="s">
        <v>15</v>
      </c>
      <c r="B22" s="33">
        <f>SUM(C22:I22)</f>
        <v>128825</v>
      </c>
      <c r="C22" s="6">
        <v>709</v>
      </c>
      <c r="D22" s="6">
        <v>57524</v>
      </c>
      <c r="E22" s="6">
        <v>8856</v>
      </c>
      <c r="F22" s="6">
        <v>43874</v>
      </c>
      <c r="G22" s="6">
        <v>4308</v>
      </c>
      <c r="H22" s="6">
        <v>1325</v>
      </c>
      <c r="I22" s="6">
        <v>12229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90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28">
        <f>SUM(C7:I7)</f>
        <v>747724</v>
      </c>
      <c r="C7" s="29">
        <v>4627</v>
      </c>
      <c r="D7" s="29">
        <v>384571</v>
      </c>
      <c r="E7" s="29">
        <v>54322</v>
      </c>
      <c r="F7" s="29">
        <v>188476</v>
      </c>
      <c r="G7" s="40">
        <v>23212</v>
      </c>
      <c r="H7" s="29">
        <v>6990</v>
      </c>
      <c r="I7" s="29">
        <v>85526</v>
      </c>
      <c r="J7" s="1"/>
      <c r="K7" s="1"/>
      <c r="L7" s="1"/>
    </row>
    <row r="8" spans="1:12" ht="18" customHeight="1">
      <c r="A8" s="7" t="s">
        <v>8</v>
      </c>
      <c r="B8" s="30">
        <f>SUM(C8:I8)</f>
        <v>390473</v>
      </c>
      <c r="C8" s="5">
        <v>2307</v>
      </c>
      <c r="D8" s="5">
        <v>200321</v>
      </c>
      <c r="E8" s="5">
        <v>28216</v>
      </c>
      <c r="F8" s="5">
        <v>98614</v>
      </c>
      <c r="G8" s="42">
        <v>12126</v>
      </c>
      <c r="H8" s="5">
        <v>3011</v>
      </c>
      <c r="I8" s="5">
        <v>45878</v>
      </c>
      <c r="J8" s="1"/>
      <c r="K8" s="1"/>
      <c r="L8" s="1"/>
    </row>
    <row r="9" spans="1:12" ht="18" customHeight="1">
      <c r="A9" s="7" t="s">
        <v>15</v>
      </c>
      <c r="B9" s="30">
        <f aca="true" t="shared" si="0" ref="B9:B18">SUM(C9:I9)</f>
        <v>357251</v>
      </c>
      <c r="C9" s="5">
        <v>2320</v>
      </c>
      <c r="D9" s="5">
        <v>184250</v>
      </c>
      <c r="E9" s="5">
        <v>26106</v>
      </c>
      <c r="F9" s="5">
        <v>89862</v>
      </c>
      <c r="G9" s="42">
        <v>11086</v>
      </c>
      <c r="H9" s="5">
        <v>3979</v>
      </c>
      <c r="I9" s="5">
        <v>39648</v>
      </c>
      <c r="J9" s="1"/>
      <c r="K9" s="1"/>
      <c r="L9" s="1"/>
    </row>
    <row r="10" spans="1:12" ht="18" customHeight="1">
      <c r="A10" s="7" t="s">
        <v>77</v>
      </c>
      <c r="B10" s="30">
        <f t="shared" si="0"/>
        <v>230116</v>
      </c>
      <c r="C10" s="5">
        <v>1532</v>
      </c>
      <c r="D10" s="5">
        <v>115923</v>
      </c>
      <c r="E10" s="5">
        <v>16878</v>
      </c>
      <c r="F10" s="5">
        <v>57725</v>
      </c>
      <c r="G10" s="42">
        <v>7090</v>
      </c>
      <c r="H10" s="5">
        <v>2351</v>
      </c>
      <c r="I10" s="5">
        <v>28617</v>
      </c>
      <c r="J10" s="1"/>
      <c r="K10" s="1"/>
      <c r="L10" s="1"/>
    </row>
    <row r="11" spans="1:12" ht="18" customHeight="1">
      <c r="A11" s="7" t="s">
        <v>8</v>
      </c>
      <c r="B11" s="30">
        <f t="shared" si="0"/>
        <v>120436</v>
      </c>
      <c r="C11" s="5">
        <v>795</v>
      </c>
      <c r="D11" s="5">
        <v>60488</v>
      </c>
      <c r="E11" s="5">
        <v>8804</v>
      </c>
      <c r="F11" s="5">
        <v>30255</v>
      </c>
      <c r="G11" s="42">
        <v>3807</v>
      </c>
      <c r="H11" s="5">
        <v>1019</v>
      </c>
      <c r="I11" s="5">
        <v>15268</v>
      </c>
      <c r="J11" s="1"/>
      <c r="K11" s="1"/>
      <c r="L11" s="1"/>
    </row>
    <row r="12" spans="1:12" ht="18" customHeight="1">
      <c r="A12" s="7" t="s">
        <v>15</v>
      </c>
      <c r="B12" s="30">
        <f t="shared" si="0"/>
        <v>109680</v>
      </c>
      <c r="C12" s="5">
        <v>737</v>
      </c>
      <c r="D12" s="5">
        <v>55435</v>
      </c>
      <c r="E12" s="5">
        <v>8074</v>
      </c>
      <c r="F12" s="5">
        <v>27470</v>
      </c>
      <c r="G12" s="42">
        <v>3283</v>
      </c>
      <c r="H12" s="5">
        <v>1332</v>
      </c>
      <c r="I12" s="5">
        <v>13349</v>
      </c>
      <c r="J12" s="1"/>
      <c r="K12" s="1"/>
      <c r="L12" s="1"/>
    </row>
    <row r="13" spans="1:12" ht="18" customHeight="1">
      <c r="A13" s="7" t="s">
        <v>79</v>
      </c>
      <c r="B13" s="30">
        <f t="shared" si="0"/>
        <v>242692</v>
      </c>
      <c r="C13" s="5">
        <v>1522</v>
      </c>
      <c r="D13" s="5">
        <v>124544</v>
      </c>
      <c r="E13" s="5">
        <v>17371</v>
      </c>
      <c r="F13" s="5">
        <v>61259</v>
      </c>
      <c r="G13" s="42">
        <v>7698</v>
      </c>
      <c r="H13" s="5">
        <v>2304</v>
      </c>
      <c r="I13" s="5">
        <v>27994</v>
      </c>
      <c r="J13" s="1"/>
      <c r="K13" s="1"/>
      <c r="L13" s="1"/>
    </row>
    <row r="14" spans="1:12" ht="18" customHeight="1">
      <c r="A14" s="7" t="s">
        <v>8</v>
      </c>
      <c r="B14" s="30">
        <f t="shared" si="0"/>
        <v>126786</v>
      </c>
      <c r="C14" s="5">
        <v>728</v>
      </c>
      <c r="D14" s="5">
        <v>64979</v>
      </c>
      <c r="E14" s="5">
        <v>9083</v>
      </c>
      <c r="F14" s="5">
        <v>31948</v>
      </c>
      <c r="G14" s="42">
        <v>3978</v>
      </c>
      <c r="H14" s="5">
        <v>1013</v>
      </c>
      <c r="I14" s="5">
        <v>15057</v>
      </c>
      <c r="J14" s="1"/>
      <c r="K14" s="1"/>
      <c r="L14" s="1"/>
    </row>
    <row r="15" spans="1:12" ht="18" customHeight="1">
      <c r="A15" s="7" t="s">
        <v>15</v>
      </c>
      <c r="B15" s="30">
        <f t="shared" si="0"/>
        <v>115906</v>
      </c>
      <c r="C15" s="5">
        <v>794</v>
      </c>
      <c r="D15" s="5">
        <v>59565</v>
      </c>
      <c r="E15" s="5">
        <v>8288</v>
      </c>
      <c r="F15" s="5">
        <v>29311</v>
      </c>
      <c r="G15" s="42">
        <v>3720</v>
      </c>
      <c r="H15" s="5">
        <v>1291</v>
      </c>
      <c r="I15" s="5">
        <v>12937</v>
      </c>
      <c r="J15" s="1"/>
      <c r="K15" s="1"/>
      <c r="L15" s="1"/>
    </row>
    <row r="16" spans="1:12" ht="18" customHeight="1">
      <c r="A16" s="7" t="s">
        <v>78</v>
      </c>
      <c r="B16" s="30">
        <f t="shared" si="0"/>
        <v>274916</v>
      </c>
      <c r="C16" s="5">
        <v>1573</v>
      </c>
      <c r="D16" s="5">
        <v>144104</v>
      </c>
      <c r="E16" s="5">
        <v>20073</v>
      </c>
      <c r="F16" s="5">
        <v>69492</v>
      </c>
      <c r="G16" s="42">
        <v>8424</v>
      </c>
      <c r="H16" s="5">
        <v>2335</v>
      </c>
      <c r="I16" s="5">
        <v>28915</v>
      </c>
      <c r="J16" s="1"/>
      <c r="K16" s="1"/>
      <c r="L16" s="1"/>
    </row>
    <row r="17" spans="1:12" ht="18" customHeight="1">
      <c r="A17" s="7" t="s">
        <v>8</v>
      </c>
      <c r="B17" s="30">
        <f t="shared" si="0"/>
        <v>143251</v>
      </c>
      <c r="C17" s="5">
        <v>784</v>
      </c>
      <c r="D17" s="5">
        <v>74854</v>
      </c>
      <c r="E17" s="5">
        <v>10329</v>
      </c>
      <c r="F17" s="5">
        <v>36411</v>
      </c>
      <c r="G17" s="42">
        <v>4341</v>
      </c>
      <c r="H17" s="5">
        <v>979</v>
      </c>
      <c r="I17" s="5">
        <v>15553</v>
      </c>
      <c r="J17" s="1"/>
      <c r="K17" s="1"/>
      <c r="L17" s="1"/>
    </row>
    <row r="18" spans="1:12" ht="18" customHeight="1">
      <c r="A18" s="7" t="s">
        <v>15</v>
      </c>
      <c r="B18" s="30">
        <f t="shared" si="0"/>
        <v>131665</v>
      </c>
      <c r="C18" s="5">
        <v>789</v>
      </c>
      <c r="D18" s="5">
        <v>69250</v>
      </c>
      <c r="E18" s="5">
        <v>9744</v>
      </c>
      <c r="F18" s="5">
        <v>33081</v>
      </c>
      <c r="G18" s="5">
        <v>4083</v>
      </c>
      <c r="H18" s="5">
        <v>1356</v>
      </c>
      <c r="I18" s="5">
        <v>13362</v>
      </c>
      <c r="J18" s="1"/>
      <c r="K18" s="1"/>
      <c r="L18" s="1"/>
    </row>
    <row r="19" spans="1:12" ht="18" customHeight="1">
      <c r="A19" s="7" t="s">
        <v>91</v>
      </c>
      <c r="B19" s="30"/>
      <c r="C19" s="12"/>
      <c r="D19" s="12"/>
      <c r="E19" s="12"/>
      <c r="F19" s="12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30">
        <f>SUM(C20:I20)</f>
        <v>276628</v>
      </c>
      <c r="C20" s="5">
        <v>1550</v>
      </c>
      <c r="D20" s="5">
        <v>145265</v>
      </c>
      <c r="E20" s="5">
        <v>19535</v>
      </c>
      <c r="F20" s="5">
        <v>70447</v>
      </c>
      <c r="G20" s="5">
        <v>8807</v>
      </c>
      <c r="H20" s="5">
        <v>2368</v>
      </c>
      <c r="I20" s="5">
        <v>28656</v>
      </c>
      <c r="J20" s="1"/>
      <c r="K20" s="1"/>
      <c r="L20" s="1"/>
    </row>
    <row r="21" spans="1:12" ht="18" customHeight="1">
      <c r="A21" s="7" t="s">
        <v>8</v>
      </c>
      <c r="B21" s="30">
        <f>SUM(C21:I21)</f>
        <v>143189</v>
      </c>
      <c r="C21" s="5">
        <v>769</v>
      </c>
      <c r="D21" s="5">
        <v>74882</v>
      </c>
      <c r="E21" s="5">
        <v>9948</v>
      </c>
      <c r="F21" s="5">
        <v>36582</v>
      </c>
      <c r="G21" s="5">
        <v>4511</v>
      </c>
      <c r="H21" s="5">
        <v>1045</v>
      </c>
      <c r="I21" s="5">
        <v>15452</v>
      </c>
      <c r="J21" s="1"/>
      <c r="K21" s="1"/>
      <c r="L21" s="1"/>
    </row>
    <row r="22" spans="1:12" ht="18" customHeight="1" thickBot="1">
      <c r="A22" s="8" t="s">
        <v>15</v>
      </c>
      <c r="B22" s="33">
        <f>SUM(C22:I22)</f>
        <v>133439</v>
      </c>
      <c r="C22" s="6">
        <v>781</v>
      </c>
      <c r="D22" s="6">
        <v>70383</v>
      </c>
      <c r="E22" s="6">
        <v>9587</v>
      </c>
      <c r="F22" s="6">
        <v>33865</v>
      </c>
      <c r="G22" s="6">
        <v>4296</v>
      </c>
      <c r="H22" s="6">
        <v>1323</v>
      </c>
      <c r="I22" s="6">
        <v>13204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42" width="9.00390625" style="12" customWidth="1"/>
    <col min="43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92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7" ht="18" customHeight="1">
      <c r="A7" s="10" t="s">
        <v>7</v>
      </c>
      <c r="B7" s="39">
        <v>687212</v>
      </c>
      <c r="C7" s="40">
        <v>4610</v>
      </c>
      <c r="D7" s="40">
        <v>349357</v>
      </c>
      <c r="E7" s="40">
        <v>49730</v>
      </c>
      <c r="F7" s="40">
        <v>173030</v>
      </c>
      <c r="G7" s="40">
        <v>21335</v>
      </c>
      <c r="H7" s="40">
        <v>6858</v>
      </c>
      <c r="I7" s="40">
        <v>82292</v>
      </c>
      <c r="J7" s="1"/>
      <c r="K7" s="56"/>
      <c r="L7" s="56"/>
      <c r="Q7" s="57"/>
    </row>
    <row r="8" spans="1:17" ht="18" customHeight="1">
      <c r="A8" s="7" t="s">
        <v>8</v>
      </c>
      <c r="B8" s="41">
        <v>359949</v>
      </c>
      <c r="C8" s="42">
        <v>2343</v>
      </c>
      <c r="D8" s="42">
        <v>182486</v>
      </c>
      <c r="E8" s="42">
        <v>25966</v>
      </c>
      <c r="F8" s="42">
        <v>90796</v>
      </c>
      <c r="G8" s="42">
        <v>11250</v>
      </c>
      <c r="H8" s="42">
        <v>2986</v>
      </c>
      <c r="I8" s="42">
        <v>44122</v>
      </c>
      <c r="J8" s="1"/>
      <c r="K8" s="56"/>
      <c r="L8" s="56"/>
      <c r="Q8" s="57"/>
    </row>
    <row r="9" spans="1:17" ht="18" customHeight="1">
      <c r="A9" s="7" t="s">
        <v>15</v>
      </c>
      <c r="B9" s="41">
        <v>327263</v>
      </c>
      <c r="C9" s="42">
        <v>2267</v>
      </c>
      <c r="D9" s="42">
        <v>166871</v>
      </c>
      <c r="E9" s="42">
        <v>23764</v>
      </c>
      <c r="F9" s="42">
        <v>82234</v>
      </c>
      <c r="G9" s="42">
        <v>10085</v>
      </c>
      <c r="H9" s="42">
        <v>3872</v>
      </c>
      <c r="I9" s="42">
        <v>38170</v>
      </c>
      <c r="J9" s="1"/>
      <c r="K9" s="56"/>
      <c r="L9" s="56"/>
      <c r="Q9" s="57"/>
    </row>
    <row r="10" spans="1:17" ht="18" customHeight="1">
      <c r="A10" s="7" t="s">
        <v>77</v>
      </c>
      <c r="B10" s="41">
        <v>214826</v>
      </c>
      <c r="C10" s="42">
        <v>1597</v>
      </c>
      <c r="D10" s="42">
        <v>108053</v>
      </c>
      <c r="E10" s="42">
        <v>15463</v>
      </c>
      <c r="F10" s="42">
        <v>53569</v>
      </c>
      <c r="G10" s="42">
        <v>6513</v>
      </c>
      <c r="H10" s="42">
        <v>2353</v>
      </c>
      <c r="I10" s="42">
        <v>27278</v>
      </c>
      <c r="J10" s="1"/>
      <c r="K10" s="56"/>
      <c r="L10" s="56"/>
      <c r="Q10" s="57"/>
    </row>
    <row r="11" spans="1:17" ht="18" customHeight="1">
      <c r="A11" s="7" t="s">
        <v>8</v>
      </c>
      <c r="B11" s="41">
        <v>113075</v>
      </c>
      <c r="C11" s="42">
        <v>832</v>
      </c>
      <c r="D11" s="42">
        <v>56575</v>
      </c>
      <c r="E11" s="42">
        <v>8099</v>
      </c>
      <c r="F11" s="42">
        <v>28333</v>
      </c>
      <c r="G11" s="42">
        <v>3456</v>
      </c>
      <c r="H11" s="42">
        <v>1025</v>
      </c>
      <c r="I11" s="42">
        <v>14755</v>
      </c>
      <c r="J11" s="1"/>
      <c r="K11" s="56"/>
      <c r="L11" s="56"/>
      <c r="Q11" s="57"/>
    </row>
    <row r="12" spans="1:17" ht="18" customHeight="1">
      <c r="A12" s="7" t="s">
        <v>15</v>
      </c>
      <c r="B12" s="41">
        <v>101751</v>
      </c>
      <c r="C12" s="42">
        <v>765</v>
      </c>
      <c r="D12" s="42">
        <v>51478</v>
      </c>
      <c r="E12" s="42">
        <v>7364</v>
      </c>
      <c r="F12" s="42">
        <v>25236</v>
      </c>
      <c r="G12" s="42">
        <v>3057</v>
      </c>
      <c r="H12" s="42">
        <v>1328</v>
      </c>
      <c r="I12" s="42">
        <v>12523</v>
      </c>
      <c r="J12" s="1"/>
      <c r="K12" s="56"/>
      <c r="L12" s="56"/>
      <c r="Q12" s="57"/>
    </row>
    <row r="13" spans="1:12" ht="18" customHeight="1">
      <c r="A13" s="7" t="s">
        <v>79</v>
      </c>
      <c r="B13" s="41">
        <f aca="true" t="shared" si="0" ref="B13:B18">SUM(C13:I13)</f>
        <v>229982</v>
      </c>
      <c r="C13" s="42">
        <v>1506</v>
      </c>
      <c r="D13" s="42">
        <v>116591</v>
      </c>
      <c r="E13" s="42">
        <v>16913</v>
      </c>
      <c r="F13" s="42">
        <v>58018</v>
      </c>
      <c r="G13" s="42">
        <v>7102</v>
      </c>
      <c r="H13" s="42">
        <v>2279</v>
      </c>
      <c r="I13" s="42">
        <v>27573</v>
      </c>
      <c r="J13" s="1"/>
      <c r="K13" s="56"/>
      <c r="L13" s="56"/>
    </row>
    <row r="14" spans="1:12" ht="18" customHeight="1">
      <c r="A14" s="7" t="s">
        <v>8</v>
      </c>
      <c r="B14" s="41">
        <f t="shared" si="0"/>
        <v>120297</v>
      </c>
      <c r="C14" s="42">
        <v>788</v>
      </c>
      <c r="D14" s="42">
        <v>60828</v>
      </c>
      <c r="E14" s="42">
        <v>8800</v>
      </c>
      <c r="F14" s="42">
        <v>30409</v>
      </c>
      <c r="G14" s="42">
        <v>3822</v>
      </c>
      <c r="H14" s="42">
        <v>986</v>
      </c>
      <c r="I14" s="42">
        <v>14664</v>
      </c>
      <c r="J14" s="1"/>
      <c r="K14" s="56"/>
      <c r="L14" s="56"/>
    </row>
    <row r="15" spans="1:12" ht="18" customHeight="1">
      <c r="A15" s="7" t="s">
        <v>15</v>
      </c>
      <c r="B15" s="41">
        <f t="shared" si="0"/>
        <v>109685</v>
      </c>
      <c r="C15" s="42">
        <v>718</v>
      </c>
      <c r="D15" s="42">
        <v>55763</v>
      </c>
      <c r="E15" s="42">
        <v>8113</v>
      </c>
      <c r="F15" s="42">
        <v>27609</v>
      </c>
      <c r="G15" s="42">
        <v>3280</v>
      </c>
      <c r="H15" s="42">
        <v>1293</v>
      </c>
      <c r="I15" s="42">
        <v>12909</v>
      </c>
      <c r="J15" s="1"/>
      <c r="K15" s="56"/>
      <c r="L15" s="56"/>
    </row>
    <row r="16" spans="1:12" ht="18" customHeight="1">
      <c r="A16" s="7" t="s">
        <v>78</v>
      </c>
      <c r="B16" s="41">
        <f t="shared" si="0"/>
        <v>242404</v>
      </c>
      <c r="C16" s="42">
        <v>1507</v>
      </c>
      <c r="D16" s="42">
        <v>124713</v>
      </c>
      <c r="E16" s="42">
        <v>17354</v>
      </c>
      <c r="F16" s="42">
        <v>61443</v>
      </c>
      <c r="G16" s="42">
        <v>7720</v>
      </c>
      <c r="H16" s="42">
        <v>2226</v>
      </c>
      <c r="I16" s="42">
        <v>27441</v>
      </c>
      <c r="J16" s="1"/>
      <c r="K16" s="56"/>
      <c r="L16" s="56"/>
    </row>
    <row r="17" spans="1:12" ht="18" customHeight="1">
      <c r="A17" s="7" t="s">
        <v>8</v>
      </c>
      <c r="B17" s="30">
        <f t="shared" si="0"/>
        <v>126577</v>
      </c>
      <c r="C17" s="5">
        <v>723</v>
      </c>
      <c r="D17" s="5">
        <v>65083</v>
      </c>
      <c r="E17" s="5">
        <v>9067</v>
      </c>
      <c r="F17" s="5">
        <v>32054</v>
      </c>
      <c r="G17" s="5">
        <v>3972</v>
      </c>
      <c r="H17" s="5">
        <v>975</v>
      </c>
      <c r="I17" s="5">
        <v>14703</v>
      </c>
      <c r="J17" s="1"/>
      <c r="K17" s="56"/>
      <c r="L17" s="56"/>
    </row>
    <row r="18" spans="1:12" ht="18" customHeight="1">
      <c r="A18" s="7" t="s">
        <v>15</v>
      </c>
      <c r="B18" s="30">
        <f t="shared" si="0"/>
        <v>115827</v>
      </c>
      <c r="C18" s="5">
        <v>784</v>
      </c>
      <c r="D18" s="5">
        <v>59630</v>
      </c>
      <c r="E18" s="5">
        <v>8287</v>
      </c>
      <c r="F18" s="5">
        <v>29389</v>
      </c>
      <c r="G18" s="5">
        <v>3748</v>
      </c>
      <c r="H18" s="5">
        <v>1251</v>
      </c>
      <c r="I18" s="5">
        <v>12738</v>
      </c>
      <c r="J18" s="1"/>
      <c r="K18" s="56"/>
      <c r="L18" s="56"/>
    </row>
    <row r="19" spans="1:10" ht="18" customHeight="1">
      <c r="A19" s="7" t="s">
        <v>93</v>
      </c>
      <c r="B19" s="30"/>
      <c r="C19" s="12"/>
      <c r="D19" s="12"/>
      <c r="E19" s="12"/>
      <c r="F19" s="12"/>
      <c r="G19" s="12"/>
      <c r="H19" s="12"/>
      <c r="I19" s="12"/>
      <c r="J19" s="1"/>
    </row>
    <row r="20" spans="1:12" ht="18" customHeight="1">
      <c r="A20" s="9" t="s">
        <v>14</v>
      </c>
      <c r="B20" s="30">
        <f>SUM(C20:I20)</f>
        <v>265886</v>
      </c>
      <c r="C20" s="5">
        <v>1536</v>
      </c>
      <c r="D20" s="5">
        <v>138374</v>
      </c>
      <c r="E20" s="5">
        <v>18891</v>
      </c>
      <c r="F20" s="5">
        <v>67891</v>
      </c>
      <c r="G20" s="5">
        <v>8120</v>
      </c>
      <c r="H20" s="5">
        <v>2334</v>
      </c>
      <c r="I20" s="5">
        <v>28740</v>
      </c>
      <c r="J20" s="1"/>
      <c r="K20" s="56"/>
      <c r="L20" s="56"/>
    </row>
    <row r="21" spans="1:12" ht="18" customHeight="1">
      <c r="A21" s="7" t="s">
        <v>8</v>
      </c>
      <c r="B21" s="30">
        <f>SUM(C21:I21)</f>
        <v>136821</v>
      </c>
      <c r="C21" s="5">
        <v>758</v>
      </c>
      <c r="D21" s="5">
        <v>70758</v>
      </c>
      <c r="E21" s="5">
        <v>9548</v>
      </c>
      <c r="F21" s="5">
        <v>35240</v>
      </c>
      <c r="G21" s="5">
        <v>4126</v>
      </c>
      <c r="H21" s="5">
        <v>981</v>
      </c>
      <c r="I21" s="5">
        <v>15410</v>
      </c>
      <c r="J21" s="1"/>
      <c r="K21" s="56"/>
      <c r="L21" s="56"/>
    </row>
    <row r="22" spans="1:12" ht="18" customHeight="1" thickBot="1">
      <c r="A22" s="8" t="s">
        <v>15</v>
      </c>
      <c r="B22" s="33">
        <f>SUM(C22:I22)</f>
        <v>129065</v>
      </c>
      <c r="C22" s="6">
        <v>778</v>
      </c>
      <c r="D22" s="6">
        <v>67616</v>
      </c>
      <c r="E22" s="6">
        <v>9343</v>
      </c>
      <c r="F22" s="6">
        <v>32651</v>
      </c>
      <c r="G22" s="6">
        <v>3994</v>
      </c>
      <c r="H22" s="6">
        <v>1353</v>
      </c>
      <c r="I22" s="6">
        <v>13330</v>
      </c>
      <c r="J22" s="1"/>
      <c r="K22" s="56"/>
      <c r="L22" s="56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94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f>SUM(C7:I7)</f>
        <v>653273</v>
      </c>
      <c r="C7" s="40">
        <v>4625</v>
      </c>
      <c r="D7" s="29">
        <v>328793</v>
      </c>
      <c r="E7" s="29">
        <v>49854</v>
      </c>
      <c r="F7" s="29">
        <v>163266</v>
      </c>
      <c r="G7" s="29">
        <v>19994</v>
      </c>
      <c r="H7" s="29">
        <v>6767</v>
      </c>
      <c r="I7" s="29">
        <v>79974</v>
      </c>
      <c r="J7" s="1"/>
      <c r="K7" s="1"/>
      <c r="L7" s="1"/>
    </row>
    <row r="8" spans="1:12" ht="18" customHeight="1">
      <c r="A8" s="7" t="s">
        <v>8</v>
      </c>
      <c r="B8" s="41">
        <f aca="true" t="shared" si="0" ref="B8:B22">SUM(C8:I8)</f>
        <v>341965</v>
      </c>
      <c r="C8" s="42">
        <v>2348</v>
      </c>
      <c r="D8" s="5">
        <v>171787</v>
      </c>
      <c r="E8" s="5">
        <v>26047</v>
      </c>
      <c r="F8" s="5">
        <v>85531</v>
      </c>
      <c r="G8" s="5">
        <v>10588</v>
      </c>
      <c r="H8" s="5">
        <v>2940</v>
      </c>
      <c r="I8" s="5">
        <v>42724</v>
      </c>
      <c r="J8" s="1"/>
      <c r="K8" s="1"/>
      <c r="L8" s="1"/>
    </row>
    <row r="9" spans="1:12" ht="18" customHeight="1">
      <c r="A9" s="7" t="s">
        <v>15</v>
      </c>
      <c r="B9" s="41">
        <f t="shared" si="0"/>
        <v>311308</v>
      </c>
      <c r="C9" s="42">
        <v>2277</v>
      </c>
      <c r="D9" s="5">
        <v>157006</v>
      </c>
      <c r="E9" s="5">
        <v>23807</v>
      </c>
      <c r="F9" s="5">
        <v>77735</v>
      </c>
      <c r="G9" s="5">
        <v>9406</v>
      </c>
      <c r="H9" s="5">
        <v>3827</v>
      </c>
      <c r="I9" s="5">
        <v>37250</v>
      </c>
      <c r="J9" s="1"/>
      <c r="K9" s="1"/>
      <c r="L9" s="1"/>
    </row>
    <row r="10" spans="1:12" ht="18" customHeight="1">
      <c r="A10" s="7" t="s">
        <v>77</v>
      </c>
      <c r="B10" s="41">
        <f t="shared" si="0"/>
        <v>208880</v>
      </c>
      <c r="C10" s="42">
        <v>1577</v>
      </c>
      <c r="D10" s="5">
        <v>104814</v>
      </c>
      <c r="E10" s="5">
        <v>15997</v>
      </c>
      <c r="F10" s="5">
        <v>51289</v>
      </c>
      <c r="G10" s="5">
        <v>6353</v>
      </c>
      <c r="H10" s="5">
        <v>2261</v>
      </c>
      <c r="I10" s="5">
        <v>26589</v>
      </c>
      <c r="J10" s="1"/>
      <c r="K10" s="1"/>
      <c r="L10" s="1"/>
    </row>
    <row r="11" spans="1:12" ht="18" customHeight="1">
      <c r="A11" s="7" t="s">
        <v>8</v>
      </c>
      <c r="B11" s="41">
        <f t="shared" si="0"/>
        <v>108821</v>
      </c>
      <c r="C11" s="42">
        <v>762</v>
      </c>
      <c r="D11" s="5">
        <v>54654</v>
      </c>
      <c r="E11" s="5">
        <v>8337</v>
      </c>
      <c r="F11" s="5">
        <v>26583</v>
      </c>
      <c r="G11" s="5">
        <v>3296</v>
      </c>
      <c r="H11" s="5">
        <v>982</v>
      </c>
      <c r="I11" s="5">
        <v>14207</v>
      </c>
      <c r="J11" s="1"/>
      <c r="K11" s="1"/>
      <c r="L11" s="1"/>
    </row>
    <row r="12" spans="1:12" ht="18" customHeight="1">
      <c r="A12" s="7" t="s">
        <v>15</v>
      </c>
      <c r="B12" s="41">
        <f t="shared" si="0"/>
        <v>100059</v>
      </c>
      <c r="C12" s="42">
        <v>815</v>
      </c>
      <c r="D12" s="5">
        <v>50160</v>
      </c>
      <c r="E12" s="5">
        <v>7660</v>
      </c>
      <c r="F12" s="5">
        <v>24706</v>
      </c>
      <c r="G12" s="5">
        <v>3057</v>
      </c>
      <c r="H12" s="5">
        <v>1279</v>
      </c>
      <c r="I12" s="5">
        <v>12382</v>
      </c>
      <c r="J12" s="1"/>
      <c r="K12" s="1"/>
      <c r="L12" s="1"/>
    </row>
    <row r="13" spans="1:12" ht="18" customHeight="1">
      <c r="A13" s="7" t="s">
        <v>79</v>
      </c>
      <c r="B13" s="41">
        <f t="shared" si="0"/>
        <v>214607</v>
      </c>
      <c r="C13" s="5">
        <v>1561</v>
      </c>
      <c r="D13" s="5">
        <v>107903</v>
      </c>
      <c r="E13" s="5">
        <v>16190</v>
      </c>
      <c r="F13" s="5">
        <v>53837</v>
      </c>
      <c r="G13" s="5">
        <v>6509</v>
      </c>
      <c r="H13" s="5">
        <v>2280</v>
      </c>
      <c r="I13" s="5">
        <v>26327</v>
      </c>
      <c r="J13" s="1"/>
      <c r="K13" s="1"/>
      <c r="L13" s="1"/>
    </row>
    <row r="14" spans="1:12" ht="18" customHeight="1">
      <c r="A14" s="7" t="s">
        <v>8</v>
      </c>
      <c r="B14" s="41">
        <f t="shared" si="0"/>
        <v>112964</v>
      </c>
      <c r="C14" s="5">
        <v>815</v>
      </c>
      <c r="D14" s="5">
        <v>56525</v>
      </c>
      <c r="E14" s="5">
        <v>8517</v>
      </c>
      <c r="F14" s="5">
        <v>28480</v>
      </c>
      <c r="G14" s="5">
        <v>3444</v>
      </c>
      <c r="H14" s="5">
        <v>997</v>
      </c>
      <c r="I14" s="5">
        <v>14186</v>
      </c>
      <c r="J14" s="1"/>
      <c r="K14" s="1"/>
      <c r="L14" s="1"/>
    </row>
    <row r="15" spans="1:12" ht="18" customHeight="1">
      <c r="A15" s="7" t="s">
        <v>15</v>
      </c>
      <c r="B15" s="41">
        <f t="shared" si="0"/>
        <v>101643</v>
      </c>
      <c r="C15" s="5">
        <v>746</v>
      </c>
      <c r="D15" s="5">
        <v>51378</v>
      </c>
      <c r="E15" s="5">
        <v>7673</v>
      </c>
      <c r="F15" s="5">
        <v>25357</v>
      </c>
      <c r="G15" s="5">
        <v>3065</v>
      </c>
      <c r="H15" s="5">
        <v>1283</v>
      </c>
      <c r="I15" s="5">
        <v>12141</v>
      </c>
      <c r="J15" s="1"/>
      <c r="K15" s="1"/>
      <c r="L15" s="1"/>
    </row>
    <row r="16" spans="1:12" ht="18" customHeight="1">
      <c r="A16" s="7" t="s">
        <v>78</v>
      </c>
      <c r="B16" s="41">
        <f t="shared" si="0"/>
        <v>229786</v>
      </c>
      <c r="C16" s="5">
        <v>1487</v>
      </c>
      <c r="D16" s="5">
        <v>116076</v>
      </c>
      <c r="E16" s="5">
        <v>17667</v>
      </c>
      <c r="F16" s="5">
        <v>58140</v>
      </c>
      <c r="G16" s="5">
        <v>7132</v>
      </c>
      <c r="H16" s="5">
        <v>2226</v>
      </c>
      <c r="I16" s="5">
        <v>27058</v>
      </c>
      <c r="J16" s="1"/>
      <c r="K16" s="1"/>
      <c r="L16" s="1"/>
    </row>
    <row r="17" spans="1:12" ht="18" customHeight="1">
      <c r="A17" s="7" t="s">
        <v>8</v>
      </c>
      <c r="B17" s="41">
        <f t="shared" si="0"/>
        <v>120180</v>
      </c>
      <c r="C17" s="5">
        <v>771</v>
      </c>
      <c r="D17" s="5">
        <v>60608</v>
      </c>
      <c r="E17" s="5">
        <v>9193</v>
      </c>
      <c r="F17" s="5">
        <v>30468</v>
      </c>
      <c r="G17" s="5">
        <v>3848</v>
      </c>
      <c r="H17" s="5">
        <v>961</v>
      </c>
      <c r="I17" s="5">
        <v>14331</v>
      </c>
      <c r="J17" s="1"/>
      <c r="K17" s="1"/>
      <c r="L17" s="1"/>
    </row>
    <row r="18" spans="1:12" ht="18" customHeight="1">
      <c r="A18" s="7" t="s">
        <v>15</v>
      </c>
      <c r="B18" s="41">
        <f t="shared" si="0"/>
        <v>109606</v>
      </c>
      <c r="C18" s="5">
        <v>716</v>
      </c>
      <c r="D18" s="5">
        <v>55468</v>
      </c>
      <c r="E18" s="5">
        <v>8474</v>
      </c>
      <c r="F18" s="5">
        <v>27672</v>
      </c>
      <c r="G18" s="5">
        <v>3284</v>
      </c>
      <c r="H18" s="5">
        <v>1265</v>
      </c>
      <c r="I18" s="5">
        <v>12727</v>
      </c>
      <c r="J18" s="1"/>
      <c r="K18" s="1"/>
      <c r="L18" s="1"/>
    </row>
    <row r="19" spans="1:12" ht="18" customHeight="1">
      <c r="A19" s="7" t="s">
        <v>95</v>
      </c>
      <c r="B19" s="41"/>
      <c r="C19" s="12"/>
      <c r="D19" s="12"/>
      <c r="E19" s="12"/>
      <c r="F19" s="12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41">
        <f t="shared" si="0"/>
        <v>236042</v>
      </c>
      <c r="C20" s="5">
        <v>1473</v>
      </c>
      <c r="D20" s="5">
        <v>120154</v>
      </c>
      <c r="E20" s="5">
        <v>17278</v>
      </c>
      <c r="F20" s="5">
        <v>60092</v>
      </c>
      <c r="G20" s="5">
        <v>7506</v>
      </c>
      <c r="H20" s="5">
        <v>2207</v>
      </c>
      <c r="I20" s="5">
        <v>27332</v>
      </c>
      <c r="J20" s="1"/>
      <c r="K20" s="1"/>
      <c r="L20" s="1"/>
    </row>
    <row r="21" spans="1:12" ht="18" customHeight="1">
      <c r="A21" s="7" t="s">
        <v>8</v>
      </c>
      <c r="B21" s="41">
        <f t="shared" si="0"/>
        <v>121894</v>
      </c>
      <c r="C21" s="5">
        <v>699</v>
      </c>
      <c r="D21" s="5">
        <v>61917</v>
      </c>
      <c r="E21" s="5">
        <v>8797</v>
      </c>
      <c r="F21" s="5">
        <v>31078</v>
      </c>
      <c r="G21" s="5">
        <v>3812</v>
      </c>
      <c r="H21" s="5">
        <v>959</v>
      </c>
      <c r="I21" s="5">
        <v>14632</v>
      </c>
      <c r="J21" s="1"/>
      <c r="K21" s="1"/>
      <c r="L21" s="1"/>
    </row>
    <row r="22" spans="1:12" ht="18" customHeight="1" thickBot="1">
      <c r="A22" s="8" t="s">
        <v>15</v>
      </c>
      <c r="B22" s="44">
        <f t="shared" si="0"/>
        <v>114148</v>
      </c>
      <c r="C22" s="6">
        <v>774</v>
      </c>
      <c r="D22" s="6">
        <v>58237</v>
      </c>
      <c r="E22" s="6">
        <v>8481</v>
      </c>
      <c r="F22" s="6">
        <v>29014</v>
      </c>
      <c r="G22" s="6">
        <v>3694</v>
      </c>
      <c r="H22" s="6">
        <v>1248</v>
      </c>
      <c r="I22" s="6">
        <v>12700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99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v>624409</v>
      </c>
      <c r="C7" s="40">
        <v>4665</v>
      </c>
      <c r="D7" s="40">
        <v>314216</v>
      </c>
      <c r="E7" s="40">
        <v>47489</v>
      </c>
      <c r="F7" s="40">
        <v>154311</v>
      </c>
      <c r="G7" s="40">
        <v>18774</v>
      </c>
      <c r="H7" s="40">
        <v>6879</v>
      </c>
      <c r="I7" s="40">
        <v>78075</v>
      </c>
      <c r="J7" s="1"/>
      <c r="K7" s="1"/>
      <c r="L7" s="1"/>
    </row>
    <row r="8" spans="1:12" ht="18" customHeight="1">
      <c r="A8" s="7" t="s">
        <v>8</v>
      </c>
      <c r="B8" s="41">
        <v>326886</v>
      </c>
      <c r="C8" s="42">
        <v>2355</v>
      </c>
      <c r="D8" s="42">
        <v>164283</v>
      </c>
      <c r="E8" s="42">
        <v>24841</v>
      </c>
      <c r="F8" s="42">
        <v>80750</v>
      </c>
      <c r="G8" s="42">
        <v>9693</v>
      </c>
      <c r="H8" s="42">
        <v>2952</v>
      </c>
      <c r="I8" s="42">
        <v>42012</v>
      </c>
      <c r="J8" s="1"/>
      <c r="K8" s="1"/>
      <c r="L8" s="1"/>
    </row>
    <row r="9" spans="1:12" ht="18" customHeight="1">
      <c r="A9" s="7" t="s">
        <v>15</v>
      </c>
      <c r="B9" s="41">
        <v>297523</v>
      </c>
      <c r="C9" s="42">
        <v>2310</v>
      </c>
      <c r="D9" s="42">
        <v>149933</v>
      </c>
      <c r="E9" s="42">
        <v>22648</v>
      </c>
      <c r="F9" s="42">
        <v>73561</v>
      </c>
      <c r="G9" s="42">
        <v>9081</v>
      </c>
      <c r="H9" s="42">
        <v>3927</v>
      </c>
      <c r="I9" s="42">
        <v>36063</v>
      </c>
      <c r="J9" s="1"/>
      <c r="K9" s="1"/>
      <c r="L9" s="1"/>
    </row>
    <row r="10" spans="1:12" ht="18" customHeight="1">
      <c r="A10" s="7" t="s">
        <v>77</v>
      </c>
      <c r="B10" s="41">
        <v>201293</v>
      </c>
      <c r="C10" s="42">
        <v>1553</v>
      </c>
      <c r="D10" s="42">
        <v>100904</v>
      </c>
      <c r="E10" s="42">
        <v>15295</v>
      </c>
      <c r="F10" s="42">
        <v>48886</v>
      </c>
      <c r="G10" s="42">
        <v>5910</v>
      </c>
      <c r="H10" s="42">
        <v>2431</v>
      </c>
      <c r="I10" s="42">
        <v>26314</v>
      </c>
      <c r="J10" s="1"/>
      <c r="K10" s="1"/>
      <c r="L10" s="1"/>
    </row>
    <row r="11" spans="1:12" ht="18" customHeight="1">
      <c r="A11" s="7" t="s">
        <v>8</v>
      </c>
      <c r="B11" s="41">
        <v>105369</v>
      </c>
      <c r="C11" s="42">
        <v>787</v>
      </c>
      <c r="D11" s="42">
        <v>52738</v>
      </c>
      <c r="E11" s="42">
        <v>8039</v>
      </c>
      <c r="F11" s="42">
        <v>25535</v>
      </c>
      <c r="G11" s="42">
        <v>2958</v>
      </c>
      <c r="H11" s="42">
        <v>1053</v>
      </c>
      <c r="I11" s="42">
        <v>14259</v>
      </c>
      <c r="J11" s="1"/>
      <c r="K11" s="1"/>
      <c r="L11" s="1"/>
    </row>
    <row r="12" spans="1:12" ht="18" customHeight="1">
      <c r="A12" s="7" t="s">
        <v>15</v>
      </c>
      <c r="B12" s="41">
        <v>95924</v>
      </c>
      <c r="C12" s="42">
        <v>766</v>
      </c>
      <c r="D12" s="42">
        <v>48166</v>
      </c>
      <c r="E12" s="42">
        <v>7256</v>
      </c>
      <c r="F12" s="42">
        <v>23351</v>
      </c>
      <c r="G12" s="42">
        <v>2952</v>
      </c>
      <c r="H12" s="42">
        <v>1378</v>
      </c>
      <c r="I12" s="42">
        <v>12055</v>
      </c>
      <c r="J12" s="1"/>
      <c r="K12" s="1"/>
      <c r="L12" s="1"/>
    </row>
    <row r="13" spans="1:12" ht="18" customHeight="1">
      <c r="A13" s="7" t="s">
        <v>79</v>
      </c>
      <c r="B13" s="41">
        <v>208700</v>
      </c>
      <c r="C13" s="42">
        <v>1567</v>
      </c>
      <c r="D13" s="42">
        <v>105255</v>
      </c>
      <c r="E13" s="42">
        <v>15980</v>
      </c>
      <c r="F13" s="42">
        <v>51474</v>
      </c>
      <c r="G13" s="42">
        <v>6342</v>
      </c>
      <c r="H13" s="42">
        <v>2250</v>
      </c>
      <c r="I13" s="42">
        <v>25832</v>
      </c>
      <c r="J13" s="1"/>
      <c r="K13" s="1"/>
      <c r="L13" s="1"/>
    </row>
    <row r="14" spans="1:12" ht="18" customHeight="1">
      <c r="A14" s="7" t="s">
        <v>8</v>
      </c>
      <c r="B14" s="41">
        <v>108685</v>
      </c>
      <c r="C14" s="42">
        <v>763</v>
      </c>
      <c r="D14" s="42">
        <v>54932</v>
      </c>
      <c r="E14" s="42">
        <v>8303</v>
      </c>
      <c r="F14" s="42">
        <v>26653</v>
      </c>
      <c r="G14" s="42">
        <v>3288</v>
      </c>
      <c r="H14" s="42">
        <v>955</v>
      </c>
      <c r="I14" s="42">
        <v>13791</v>
      </c>
      <c r="J14" s="1"/>
      <c r="K14" s="1"/>
      <c r="L14" s="1"/>
    </row>
    <row r="15" spans="1:12" ht="18" customHeight="1">
      <c r="A15" s="7" t="s">
        <v>15</v>
      </c>
      <c r="B15" s="41">
        <v>100015</v>
      </c>
      <c r="C15" s="42">
        <v>804</v>
      </c>
      <c r="D15" s="42">
        <v>50323</v>
      </c>
      <c r="E15" s="42">
        <v>7677</v>
      </c>
      <c r="F15" s="42">
        <v>24821</v>
      </c>
      <c r="G15" s="42">
        <v>3054</v>
      </c>
      <c r="H15" s="42">
        <v>1295</v>
      </c>
      <c r="I15" s="42">
        <v>12041</v>
      </c>
      <c r="J15" s="1"/>
      <c r="K15" s="1"/>
      <c r="L15" s="1"/>
    </row>
    <row r="16" spans="1:12" ht="18" customHeight="1">
      <c r="A16" s="7" t="s">
        <v>78</v>
      </c>
      <c r="B16" s="41">
        <v>214416</v>
      </c>
      <c r="C16" s="42">
        <v>1545</v>
      </c>
      <c r="D16" s="42">
        <v>108057</v>
      </c>
      <c r="E16" s="42">
        <v>16214</v>
      </c>
      <c r="F16" s="42">
        <v>53951</v>
      </c>
      <c r="G16" s="42">
        <v>6522</v>
      </c>
      <c r="H16" s="42">
        <v>2198</v>
      </c>
      <c r="I16" s="42">
        <v>25929</v>
      </c>
      <c r="J16" s="1"/>
      <c r="K16" s="1"/>
      <c r="L16" s="1"/>
    </row>
    <row r="17" spans="1:12" ht="18" customHeight="1">
      <c r="A17" s="7" t="s">
        <v>8</v>
      </c>
      <c r="B17" s="41">
        <v>112832</v>
      </c>
      <c r="C17" s="42">
        <v>805</v>
      </c>
      <c r="D17" s="42">
        <v>56613</v>
      </c>
      <c r="E17" s="42">
        <v>8499</v>
      </c>
      <c r="F17" s="42">
        <v>28562</v>
      </c>
      <c r="G17" s="42">
        <v>3447</v>
      </c>
      <c r="H17" s="42">
        <v>944</v>
      </c>
      <c r="I17" s="42">
        <v>13962</v>
      </c>
      <c r="J17" s="1"/>
      <c r="K17" s="1"/>
      <c r="L17" s="1"/>
    </row>
    <row r="18" spans="1:12" ht="18" customHeight="1">
      <c r="A18" s="7" t="s">
        <v>15</v>
      </c>
      <c r="B18" s="41">
        <v>101584</v>
      </c>
      <c r="C18" s="42">
        <v>740</v>
      </c>
      <c r="D18" s="42">
        <v>51444</v>
      </c>
      <c r="E18" s="42">
        <v>7715</v>
      </c>
      <c r="F18" s="42">
        <v>25389</v>
      </c>
      <c r="G18" s="42">
        <v>3075</v>
      </c>
      <c r="H18" s="42">
        <v>1254</v>
      </c>
      <c r="I18" s="42">
        <v>11967</v>
      </c>
      <c r="J18" s="1"/>
      <c r="K18" s="1"/>
      <c r="L18" s="1"/>
    </row>
    <row r="19" spans="1:12" ht="18" customHeight="1">
      <c r="A19" s="7" t="s">
        <v>100</v>
      </c>
      <c r="B19" s="41"/>
      <c r="C19" s="12"/>
      <c r="D19" s="12"/>
      <c r="E19" s="12"/>
      <c r="F19" s="12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41">
        <v>224751</v>
      </c>
      <c r="C20" s="5">
        <v>1467</v>
      </c>
      <c r="D20" s="5">
        <v>113071</v>
      </c>
      <c r="E20" s="5">
        <v>17051</v>
      </c>
      <c r="F20" s="5">
        <v>57042</v>
      </c>
      <c r="G20" s="5">
        <v>6932</v>
      </c>
      <c r="H20" s="5">
        <v>2200</v>
      </c>
      <c r="I20" s="5">
        <v>26988</v>
      </c>
      <c r="J20" s="1"/>
      <c r="K20" s="1"/>
      <c r="L20" s="1"/>
    </row>
    <row r="21" spans="1:12" ht="18" customHeight="1">
      <c r="A21" s="7" t="s">
        <v>8</v>
      </c>
      <c r="B21" s="41">
        <v>116583</v>
      </c>
      <c r="C21" s="5">
        <v>755</v>
      </c>
      <c r="D21" s="5">
        <v>58468</v>
      </c>
      <c r="E21" s="5">
        <v>8789</v>
      </c>
      <c r="F21" s="5">
        <v>29672</v>
      </c>
      <c r="G21" s="5">
        <v>3681</v>
      </c>
      <c r="H21" s="5">
        <v>943</v>
      </c>
      <c r="I21" s="5">
        <v>14275</v>
      </c>
      <c r="J21" s="1"/>
      <c r="K21" s="1"/>
      <c r="L21" s="1"/>
    </row>
    <row r="22" spans="1:12" ht="18" customHeight="1" thickBot="1">
      <c r="A22" s="8" t="s">
        <v>15</v>
      </c>
      <c r="B22" s="44">
        <v>108168</v>
      </c>
      <c r="C22" s="6">
        <v>712</v>
      </c>
      <c r="D22" s="6">
        <v>54603</v>
      </c>
      <c r="E22" s="6">
        <v>8262</v>
      </c>
      <c r="F22" s="6">
        <v>27370</v>
      </c>
      <c r="G22" s="6">
        <v>3251</v>
      </c>
      <c r="H22" s="6">
        <v>1257</v>
      </c>
      <c r="I22" s="6">
        <v>12713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1" width="7.875" style="2" bestFit="1" customWidth="1"/>
    <col min="12" max="12" width="5.875" style="2" bestFit="1" customWidth="1"/>
    <col min="13" max="13" width="7.375" style="2" bestFit="1" customWidth="1"/>
    <col min="14" max="14" width="6.375" style="2" bestFit="1" customWidth="1"/>
    <col min="15" max="15" width="7.375" style="2" bestFit="1" customWidth="1"/>
    <col min="16" max="16" width="6.375" style="2" bestFit="1" customWidth="1"/>
    <col min="17" max="17" width="5.375" style="2" bestFit="1" customWidth="1"/>
    <col min="18" max="18" width="6.375" style="2" bestFit="1" customWidth="1"/>
    <col min="19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102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v>607980</v>
      </c>
      <c r="C7" s="40">
        <v>4704</v>
      </c>
      <c r="D7" s="40">
        <v>307202</v>
      </c>
      <c r="E7" s="40">
        <v>46128</v>
      </c>
      <c r="F7" s="40">
        <v>147174</v>
      </c>
      <c r="G7" s="40">
        <v>18256</v>
      </c>
      <c r="H7" s="40">
        <v>5832</v>
      </c>
      <c r="I7" s="40">
        <v>78684</v>
      </c>
      <c r="J7" s="1"/>
      <c r="K7" s="1"/>
      <c r="L7" s="1"/>
    </row>
    <row r="8" spans="1:12" ht="18" customHeight="1">
      <c r="A8" s="7" t="s">
        <v>8</v>
      </c>
      <c r="B8" s="41">
        <v>317233</v>
      </c>
      <c r="C8" s="42">
        <v>2389</v>
      </c>
      <c r="D8" s="42">
        <v>160200</v>
      </c>
      <c r="E8" s="42">
        <v>24030</v>
      </c>
      <c r="F8" s="42">
        <v>76826</v>
      </c>
      <c r="G8" s="42">
        <v>9308</v>
      </c>
      <c r="H8" s="42">
        <v>2438</v>
      </c>
      <c r="I8" s="42">
        <v>42042</v>
      </c>
      <c r="J8" s="1"/>
      <c r="K8" s="1"/>
      <c r="L8" s="1"/>
    </row>
    <row r="9" spans="1:12" ht="18" customHeight="1">
      <c r="A9" s="7" t="s">
        <v>15</v>
      </c>
      <c r="B9" s="41">
        <v>290747</v>
      </c>
      <c r="C9" s="42">
        <v>2315</v>
      </c>
      <c r="D9" s="42">
        <v>147002</v>
      </c>
      <c r="E9" s="42">
        <v>22098</v>
      </c>
      <c r="F9" s="42">
        <v>70348</v>
      </c>
      <c r="G9" s="42">
        <v>8948</v>
      </c>
      <c r="H9" s="42">
        <v>3394</v>
      </c>
      <c r="I9" s="42">
        <v>36642</v>
      </c>
      <c r="J9" s="1"/>
      <c r="K9" s="1"/>
      <c r="L9" s="1"/>
    </row>
    <row r="10" spans="1:12" ht="18" customHeight="1">
      <c r="A10" s="7" t="s">
        <v>77</v>
      </c>
      <c r="B10" s="41">
        <v>198220</v>
      </c>
      <c r="C10" s="42">
        <v>1579</v>
      </c>
      <c r="D10" s="42">
        <v>100268</v>
      </c>
      <c r="E10" s="42">
        <v>14910</v>
      </c>
      <c r="F10" s="42">
        <v>46731</v>
      </c>
      <c r="G10" s="42">
        <v>5790</v>
      </c>
      <c r="H10" s="42">
        <v>2032</v>
      </c>
      <c r="I10" s="42">
        <v>26910</v>
      </c>
      <c r="J10" s="1"/>
      <c r="K10" s="1"/>
      <c r="L10" s="1"/>
    </row>
    <row r="11" spans="1:12" ht="18" customHeight="1">
      <c r="A11" s="7" t="s">
        <v>8</v>
      </c>
      <c r="B11" s="41">
        <v>103291</v>
      </c>
      <c r="C11" s="42">
        <v>825</v>
      </c>
      <c r="D11" s="42">
        <v>52044</v>
      </c>
      <c r="E11" s="42">
        <v>7717</v>
      </c>
      <c r="F11" s="42">
        <v>24541</v>
      </c>
      <c r="G11" s="42">
        <v>2973</v>
      </c>
      <c r="H11" s="42">
        <v>857</v>
      </c>
      <c r="I11" s="42">
        <v>14334</v>
      </c>
      <c r="J11" s="1"/>
      <c r="K11" s="1"/>
      <c r="L11" s="1"/>
    </row>
    <row r="12" spans="1:12" ht="18" customHeight="1">
      <c r="A12" s="7" t="s">
        <v>15</v>
      </c>
      <c r="B12" s="41">
        <v>94929</v>
      </c>
      <c r="C12" s="42">
        <v>754</v>
      </c>
      <c r="D12" s="42">
        <v>48224</v>
      </c>
      <c r="E12" s="42">
        <v>7193</v>
      </c>
      <c r="F12" s="42">
        <v>22190</v>
      </c>
      <c r="G12" s="42">
        <v>2817</v>
      </c>
      <c r="H12" s="42">
        <v>1175</v>
      </c>
      <c r="I12" s="42">
        <v>12576</v>
      </c>
      <c r="J12" s="1"/>
      <c r="K12" s="58"/>
      <c r="L12" s="1"/>
    </row>
    <row r="13" spans="1:12" ht="18" customHeight="1">
      <c r="A13" s="7" t="s">
        <v>79</v>
      </c>
      <c r="B13" s="41">
        <v>201214</v>
      </c>
      <c r="C13" s="42">
        <v>1557</v>
      </c>
      <c r="D13" s="42">
        <v>101395</v>
      </c>
      <c r="E13" s="42">
        <v>15243</v>
      </c>
      <c r="F13" s="42">
        <v>49027</v>
      </c>
      <c r="G13" s="42">
        <v>6012</v>
      </c>
      <c r="H13" s="42">
        <v>2008</v>
      </c>
      <c r="I13" s="42">
        <v>25972</v>
      </c>
      <c r="J13" s="1"/>
      <c r="K13" s="58"/>
      <c r="L13" s="1"/>
    </row>
    <row r="14" spans="1:12" ht="18" customHeight="1">
      <c r="A14" s="7" t="s">
        <v>8</v>
      </c>
      <c r="B14" s="41">
        <v>105330</v>
      </c>
      <c r="C14" s="42">
        <v>795</v>
      </c>
      <c r="D14" s="42">
        <v>53035</v>
      </c>
      <c r="E14" s="42">
        <v>8018</v>
      </c>
      <c r="F14" s="42">
        <v>25622</v>
      </c>
      <c r="G14" s="42">
        <v>2993</v>
      </c>
      <c r="H14" s="42">
        <v>853</v>
      </c>
      <c r="I14" s="42">
        <v>14014</v>
      </c>
      <c r="J14" s="1"/>
      <c r="K14" s="58"/>
      <c r="L14" s="1"/>
    </row>
    <row r="15" spans="1:12" ht="18" customHeight="1">
      <c r="A15" s="7" t="s">
        <v>15</v>
      </c>
      <c r="B15" s="41">
        <v>95884</v>
      </c>
      <c r="C15" s="42">
        <v>762</v>
      </c>
      <c r="D15" s="42">
        <v>48360</v>
      </c>
      <c r="E15" s="42">
        <v>7225</v>
      </c>
      <c r="F15" s="42">
        <v>23405</v>
      </c>
      <c r="G15" s="42">
        <v>3019</v>
      </c>
      <c r="H15" s="42">
        <v>1155</v>
      </c>
      <c r="I15" s="42">
        <v>11958</v>
      </c>
      <c r="J15" s="1"/>
      <c r="K15" s="58"/>
      <c r="L15" s="1"/>
    </row>
    <row r="16" spans="1:12" ht="18" customHeight="1">
      <c r="A16" s="7" t="s">
        <v>78</v>
      </c>
      <c r="B16" s="41">
        <v>208546</v>
      </c>
      <c r="C16" s="42">
        <v>1568</v>
      </c>
      <c r="D16" s="42">
        <v>105539</v>
      </c>
      <c r="E16" s="42">
        <v>15975</v>
      </c>
      <c r="F16" s="42">
        <v>51416</v>
      </c>
      <c r="G16" s="42">
        <v>6454</v>
      </c>
      <c r="H16" s="42">
        <v>1792</v>
      </c>
      <c r="I16" s="42">
        <v>25802</v>
      </c>
      <c r="J16" s="1"/>
      <c r="K16" s="58"/>
      <c r="L16" s="1"/>
    </row>
    <row r="17" spans="1:12" ht="18" customHeight="1">
      <c r="A17" s="7" t="s">
        <v>8</v>
      </c>
      <c r="B17" s="41">
        <v>108612</v>
      </c>
      <c r="C17" s="42">
        <v>769</v>
      </c>
      <c r="D17" s="42">
        <v>55121</v>
      </c>
      <c r="E17" s="42">
        <v>8295</v>
      </c>
      <c r="F17" s="42">
        <v>26663</v>
      </c>
      <c r="G17" s="42">
        <v>3342</v>
      </c>
      <c r="H17" s="42">
        <v>728</v>
      </c>
      <c r="I17" s="42">
        <v>13694</v>
      </c>
      <c r="J17" s="1"/>
      <c r="K17" s="58"/>
      <c r="L17" s="1"/>
    </row>
    <row r="18" spans="1:12" ht="18" customHeight="1">
      <c r="A18" s="7" t="s">
        <v>15</v>
      </c>
      <c r="B18" s="41">
        <v>99934</v>
      </c>
      <c r="C18" s="43">
        <v>799</v>
      </c>
      <c r="D18" s="43">
        <v>50418</v>
      </c>
      <c r="E18" s="43">
        <v>7680</v>
      </c>
      <c r="F18" s="42">
        <v>24753</v>
      </c>
      <c r="G18" s="43">
        <v>3112</v>
      </c>
      <c r="H18" s="43">
        <v>1064</v>
      </c>
      <c r="I18" s="43">
        <v>12108</v>
      </c>
      <c r="J18" s="1"/>
      <c r="K18" s="58"/>
      <c r="L18" s="1"/>
    </row>
    <row r="19" spans="1:12" ht="18" customHeight="1">
      <c r="A19" s="7" t="s">
        <v>101</v>
      </c>
      <c r="J19" s="1"/>
      <c r="K19" s="58"/>
      <c r="L19" s="1"/>
    </row>
    <row r="20" spans="1:12" ht="18" customHeight="1">
      <c r="A20" s="9" t="s">
        <v>14</v>
      </c>
      <c r="B20" s="41">
        <v>209978</v>
      </c>
      <c r="C20" s="5">
        <v>1533</v>
      </c>
      <c r="D20" s="5">
        <v>105566</v>
      </c>
      <c r="E20" s="5">
        <v>15555</v>
      </c>
      <c r="F20" s="5">
        <v>52867</v>
      </c>
      <c r="G20" s="5">
        <v>6433</v>
      </c>
      <c r="H20" s="5">
        <v>1792</v>
      </c>
      <c r="I20" s="5">
        <v>26232</v>
      </c>
      <c r="J20" s="1"/>
      <c r="K20" s="1"/>
      <c r="L20" s="1"/>
    </row>
    <row r="21" spans="1:12" ht="18" customHeight="1">
      <c r="A21" s="7" t="s">
        <v>8</v>
      </c>
      <c r="B21" s="41">
        <v>109477</v>
      </c>
      <c r="C21" s="5">
        <v>796</v>
      </c>
      <c r="D21" s="5">
        <v>54754</v>
      </c>
      <c r="E21" s="5">
        <v>7989</v>
      </c>
      <c r="F21" s="5">
        <v>27774</v>
      </c>
      <c r="G21" s="5">
        <v>3341</v>
      </c>
      <c r="H21" s="5">
        <v>735</v>
      </c>
      <c r="I21" s="5">
        <v>14088</v>
      </c>
      <c r="J21" s="1"/>
      <c r="K21" s="1"/>
      <c r="L21" s="1"/>
    </row>
    <row r="22" spans="1:12" ht="18" customHeight="1" thickBot="1">
      <c r="A22" s="8" t="s">
        <v>15</v>
      </c>
      <c r="B22" s="44">
        <v>100501</v>
      </c>
      <c r="C22" s="6">
        <v>737</v>
      </c>
      <c r="D22" s="6">
        <v>50812</v>
      </c>
      <c r="E22" s="6">
        <v>7566</v>
      </c>
      <c r="F22" s="6">
        <v>25093</v>
      </c>
      <c r="G22" s="6">
        <v>3092</v>
      </c>
      <c r="H22" s="6">
        <v>1057</v>
      </c>
      <c r="I22" s="6">
        <v>12144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104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v>597787</v>
      </c>
      <c r="C7" s="40">
        <v>4696</v>
      </c>
      <c r="D7" s="29">
        <v>303042</v>
      </c>
      <c r="E7" s="29">
        <v>45887</v>
      </c>
      <c r="F7" s="29">
        <v>141671</v>
      </c>
      <c r="G7" s="29">
        <v>17688</v>
      </c>
      <c r="H7" s="29">
        <v>5931</v>
      </c>
      <c r="I7" s="29">
        <v>78872</v>
      </c>
      <c r="J7" s="1"/>
      <c r="K7" s="1"/>
      <c r="L7" s="1"/>
    </row>
    <row r="8" spans="1:12" ht="18" customHeight="1">
      <c r="A8" s="7" t="s">
        <v>8</v>
      </c>
      <c r="B8" s="41">
        <v>312395</v>
      </c>
      <c r="C8" s="42">
        <v>2413</v>
      </c>
      <c r="D8" s="5">
        <v>158120</v>
      </c>
      <c r="E8" s="5">
        <v>23919</v>
      </c>
      <c r="F8" s="5">
        <v>74426</v>
      </c>
      <c r="G8" s="5">
        <v>9021</v>
      </c>
      <c r="H8" s="5">
        <v>2498</v>
      </c>
      <c r="I8" s="5">
        <v>41998</v>
      </c>
      <c r="J8" s="1"/>
      <c r="K8" s="1"/>
      <c r="L8" s="1"/>
    </row>
    <row r="9" spans="1:12" ht="18" customHeight="1">
      <c r="A9" s="7" t="s">
        <v>15</v>
      </c>
      <c r="B9" s="41">
        <v>285392</v>
      </c>
      <c r="C9" s="42">
        <v>2283</v>
      </c>
      <c r="D9" s="5">
        <v>144922</v>
      </c>
      <c r="E9" s="5">
        <v>21968</v>
      </c>
      <c r="F9" s="5">
        <v>67245</v>
      </c>
      <c r="G9" s="5">
        <v>8667</v>
      </c>
      <c r="H9" s="5">
        <v>3433</v>
      </c>
      <c r="I9" s="5">
        <v>36874</v>
      </c>
      <c r="J9" s="1"/>
      <c r="K9" s="1"/>
      <c r="L9" s="1"/>
    </row>
    <row r="10" spans="1:12" ht="18" customHeight="1">
      <c r="A10" s="7" t="s">
        <v>77</v>
      </c>
      <c r="B10" s="41">
        <v>197867</v>
      </c>
      <c r="C10" s="42">
        <v>1568</v>
      </c>
      <c r="D10" s="5">
        <v>100677</v>
      </c>
      <c r="E10" s="5">
        <v>15192</v>
      </c>
      <c r="F10" s="5">
        <v>45477</v>
      </c>
      <c r="G10" s="5">
        <v>5826</v>
      </c>
      <c r="H10" s="5">
        <v>2087</v>
      </c>
      <c r="I10" s="5">
        <v>27040</v>
      </c>
      <c r="J10" s="1"/>
      <c r="K10" s="1"/>
      <c r="L10" s="1"/>
    </row>
    <row r="11" spans="1:12" ht="18" customHeight="1">
      <c r="A11" s="7" t="s">
        <v>8</v>
      </c>
      <c r="B11" s="41">
        <v>103487</v>
      </c>
      <c r="C11" s="42">
        <v>800</v>
      </c>
      <c r="D11" s="5">
        <v>52626</v>
      </c>
      <c r="E11" s="5">
        <v>7877</v>
      </c>
      <c r="F11" s="5">
        <v>23973</v>
      </c>
      <c r="G11" s="5">
        <v>3012</v>
      </c>
      <c r="H11" s="5">
        <v>892</v>
      </c>
      <c r="I11" s="5">
        <v>14307</v>
      </c>
      <c r="J11" s="1"/>
      <c r="K11" s="1"/>
      <c r="L11" s="1"/>
    </row>
    <row r="12" spans="1:12" ht="18" customHeight="1">
      <c r="A12" s="7" t="s">
        <v>15</v>
      </c>
      <c r="B12" s="41">
        <v>94380</v>
      </c>
      <c r="C12" s="5">
        <v>768</v>
      </c>
      <c r="D12" s="5">
        <v>48051</v>
      </c>
      <c r="E12" s="5">
        <v>7315</v>
      </c>
      <c r="F12" s="5">
        <v>21504</v>
      </c>
      <c r="G12" s="5">
        <v>2814</v>
      </c>
      <c r="H12" s="5">
        <v>1195</v>
      </c>
      <c r="I12" s="5">
        <v>12733</v>
      </c>
      <c r="J12" s="1"/>
      <c r="K12" s="1"/>
      <c r="L12" s="1"/>
    </row>
    <row r="13" spans="1:12" ht="18" customHeight="1">
      <c r="A13" s="7" t="s">
        <v>79</v>
      </c>
      <c r="B13" s="41">
        <v>198512</v>
      </c>
      <c r="C13" s="5">
        <v>1579</v>
      </c>
      <c r="D13" s="5">
        <v>100720</v>
      </c>
      <c r="E13" s="5">
        <v>15175</v>
      </c>
      <c r="F13" s="5">
        <v>47053</v>
      </c>
      <c r="G13" s="5">
        <v>5811</v>
      </c>
      <c r="H13" s="5">
        <v>1927</v>
      </c>
      <c r="I13" s="5">
        <v>26247</v>
      </c>
      <c r="J13" s="1"/>
      <c r="K13" s="1"/>
      <c r="L13" s="1"/>
    </row>
    <row r="14" spans="1:12" ht="18" customHeight="1">
      <c r="A14" s="7" t="s">
        <v>8</v>
      </c>
      <c r="B14" s="41">
        <v>103461</v>
      </c>
      <c r="C14" s="5">
        <v>823</v>
      </c>
      <c r="D14" s="5">
        <v>52322</v>
      </c>
      <c r="E14" s="5">
        <v>7872</v>
      </c>
      <c r="F14" s="5">
        <v>24748</v>
      </c>
      <c r="G14" s="5">
        <v>2985</v>
      </c>
      <c r="H14" s="5">
        <v>802</v>
      </c>
      <c r="I14" s="5">
        <v>13909</v>
      </c>
      <c r="J14" s="1"/>
      <c r="K14" s="1"/>
      <c r="L14" s="1"/>
    </row>
    <row r="15" spans="1:12" ht="18" customHeight="1">
      <c r="A15" s="7" t="s">
        <v>15</v>
      </c>
      <c r="B15" s="41">
        <v>95051</v>
      </c>
      <c r="C15" s="5">
        <v>756</v>
      </c>
      <c r="D15" s="5">
        <v>48398</v>
      </c>
      <c r="E15" s="5">
        <v>7303</v>
      </c>
      <c r="F15" s="5">
        <v>22305</v>
      </c>
      <c r="G15" s="5">
        <v>2826</v>
      </c>
      <c r="H15" s="5">
        <v>1125</v>
      </c>
      <c r="I15" s="5">
        <v>12338</v>
      </c>
      <c r="J15" s="1"/>
      <c r="K15" s="1"/>
      <c r="L15" s="1"/>
    </row>
    <row r="16" spans="1:12" ht="18" customHeight="1">
      <c r="A16" s="7" t="s">
        <v>78</v>
      </c>
      <c r="B16" s="41">
        <v>201408</v>
      </c>
      <c r="C16" s="5">
        <v>1549</v>
      </c>
      <c r="D16" s="5">
        <v>101645</v>
      </c>
      <c r="E16" s="5">
        <v>15520</v>
      </c>
      <c r="F16" s="5">
        <v>49141</v>
      </c>
      <c r="G16" s="5">
        <v>6051</v>
      </c>
      <c r="H16" s="5">
        <v>1917</v>
      </c>
      <c r="I16" s="5">
        <v>25585</v>
      </c>
      <c r="J16" s="1"/>
      <c r="K16" s="1"/>
      <c r="L16" s="1"/>
    </row>
    <row r="17" spans="1:12" ht="18" customHeight="1">
      <c r="A17" s="7" t="s">
        <v>8</v>
      </c>
      <c r="B17" s="41">
        <v>105447</v>
      </c>
      <c r="C17" s="5">
        <v>790</v>
      </c>
      <c r="D17" s="5">
        <v>53172</v>
      </c>
      <c r="E17" s="5">
        <v>8170</v>
      </c>
      <c r="F17" s="5">
        <v>25705</v>
      </c>
      <c r="G17" s="5">
        <v>3024</v>
      </c>
      <c r="H17" s="5">
        <v>804</v>
      </c>
      <c r="I17" s="5">
        <v>13782</v>
      </c>
      <c r="J17" s="1"/>
      <c r="K17" s="1"/>
      <c r="L17" s="1"/>
    </row>
    <row r="18" spans="1:12" ht="18" customHeight="1">
      <c r="A18" s="7" t="s">
        <v>15</v>
      </c>
      <c r="B18" s="41">
        <v>95961</v>
      </c>
      <c r="C18" s="12">
        <v>759</v>
      </c>
      <c r="D18" s="12">
        <v>48473</v>
      </c>
      <c r="E18" s="12">
        <v>7350</v>
      </c>
      <c r="F18" s="12">
        <v>23436</v>
      </c>
      <c r="G18" s="12">
        <v>3027</v>
      </c>
      <c r="H18" s="12">
        <v>1113</v>
      </c>
      <c r="I18" s="12">
        <v>11803</v>
      </c>
      <c r="J18" s="1"/>
      <c r="K18" s="1"/>
      <c r="L18" s="1"/>
    </row>
    <row r="19" spans="1:12" ht="18" customHeight="1">
      <c r="A19" s="7" t="s">
        <v>103</v>
      </c>
      <c r="J19" s="1"/>
      <c r="K19" s="1"/>
      <c r="L19" s="1"/>
    </row>
    <row r="20" spans="1:12" ht="18" customHeight="1">
      <c r="A20" s="9" t="s">
        <v>14</v>
      </c>
      <c r="B20" s="41">
        <v>204470</v>
      </c>
      <c r="C20" s="5">
        <v>1524</v>
      </c>
      <c r="D20" s="5">
        <v>102972</v>
      </c>
      <c r="E20" s="5">
        <v>15599</v>
      </c>
      <c r="F20" s="5">
        <v>50597</v>
      </c>
      <c r="G20" s="5">
        <v>6289</v>
      </c>
      <c r="H20" s="5">
        <v>1755</v>
      </c>
      <c r="I20" s="5">
        <v>25734</v>
      </c>
      <c r="J20" s="1"/>
      <c r="K20" s="1"/>
      <c r="L20" s="1"/>
    </row>
    <row r="21" spans="1:12" ht="18" customHeight="1">
      <c r="A21" s="7" t="s">
        <v>8</v>
      </c>
      <c r="B21" s="41">
        <v>105575</v>
      </c>
      <c r="C21" s="5">
        <v>731</v>
      </c>
      <c r="D21" s="5">
        <v>53282</v>
      </c>
      <c r="E21" s="5">
        <v>7987</v>
      </c>
      <c r="F21" s="5">
        <v>26033</v>
      </c>
      <c r="G21" s="5">
        <v>3213</v>
      </c>
      <c r="H21" s="5">
        <v>710</v>
      </c>
      <c r="I21" s="5">
        <v>13619</v>
      </c>
      <c r="J21" s="1"/>
      <c r="K21" s="1"/>
      <c r="L21" s="1"/>
    </row>
    <row r="22" spans="1:12" ht="18" customHeight="1" thickBot="1">
      <c r="A22" s="8" t="s">
        <v>15</v>
      </c>
      <c r="B22" s="44">
        <v>98895</v>
      </c>
      <c r="C22" s="6">
        <v>793</v>
      </c>
      <c r="D22" s="6">
        <v>49690</v>
      </c>
      <c r="E22" s="6">
        <v>7612</v>
      </c>
      <c r="F22" s="6">
        <v>24564</v>
      </c>
      <c r="G22" s="6">
        <v>3076</v>
      </c>
      <c r="H22" s="6">
        <v>1045</v>
      </c>
      <c r="I22" s="6">
        <v>12115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105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v>586914</v>
      </c>
      <c r="C7" s="40">
        <v>4642</v>
      </c>
      <c r="D7" s="29">
        <v>298468</v>
      </c>
      <c r="E7" s="29">
        <v>45093</v>
      </c>
      <c r="F7" s="29">
        <v>136819</v>
      </c>
      <c r="G7" s="29">
        <v>17158</v>
      </c>
      <c r="H7" s="29">
        <v>5889</v>
      </c>
      <c r="I7" s="29">
        <v>78845</v>
      </c>
      <c r="J7" s="1"/>
      <c r="K7" s="1"/>
      <c r="L7" s="1"/>
    </row>
    <row r="8" spans="1:12" ht="18" customHeight="1">
      <c r="A8" s="7" t="s">
        <v>8</v>
      </c>
      <c r="B8" s="41">
        <v>306128</v>
      </c>
      <c r="C8" s="42">
        <v>2375</v>
      </c>
      <c r="D8" s="5">
        <v>155587</v>
      </c>
      <c r="E8" s="5">
        <v>23433</v>
      </c>
      <c r="F8" s="5">
        <v>71927</v>
      </c>
      <c r="G8" s="5">
        <v>8870</v>
      </c>
      <c r="H8" s="5">
        <v>2476</v>
      </c>
      <c r="I8" s="5">
        <v>41460</v>
      </c>
      <c r="J8" s="1"/>
      <c r="K8" s="1"/>
      <c r="L8" s="1"/>
    </row>
    <row r="9" spans="1:12" ht="18" customHeight="1">
      <c r="A9" s="7" t="s">
        <v>15</v>
      </c>
      <c r="B9" s="41">
        <v>280786</v>
      </c>
      <c r="C9" s="42">
        <v>2267</v>
      </c>
      <c r="D9" s="5">
        <v>142881</v>
      </c>
      <c r="E9" s="5">
        <v>21660</v>
      </c>
      <c r="F9" s="5">
        <v>64892</v>
      </c>
      <c r="G9" s="5">
        <v>8288</v>
      </c>
      <c r="H9" s="5">
        <v>3413</v>
      </c>
      <c r="I9" s="5">
        <v>37385</v>
      </c>
      <c r="J9" s="1"/>
      <c r="K9" s="1"/>
      <c r="L9" s="1"/>
    </row>
    <row r="10" spans="1:12" ht="18" customHeight="1">
      <c r="A10" s="7" t="s">
        <v>77</v>
      </c>
      <c r="B10" s="41">
        <v>190951</v>
      </c>
      <c r="C10" s="42">
        <v>1521</v>
      </c>
      <c r="D10" s="5">
        <v>96660</v>
      </c>
      <c r="E10" s="5">
        <v>14634</v>
      </c>
      <c r="F10" s="5">
        <v>44053</v>
      </c>
      <c r="G10" s="5">
        <v>5487</v>
      </c>
      <c r="H10" s="5">
        <v>2008</v>
      </c>
      <c r="I10" s="5">
        <v>26588</v>
      </c>
      <c r="J10" s="1"/>
      <c r="K10" s="1"/>
      <c r="L10" s="1"/>
    </row>
    <row r="11" spans="1:12" ht="18" customHeight="1">
      <c r="A11" s="7" t="s">
        <v>8</v>
      </c>
      <c r="B11" s="41">
        <v>99389</v>
      </c>
      <c r="C11" s="42">
        <v>780</v>
      </c>
      <c r="D11" s="5">
        <v>50422</v>
      </c>
      <c r="E11" s="5">
        <v>7616</v>
      </c>
      <c r="F11" s="5">
        <v>22999</v>
      </c>
      <c r="G11" s="5">
        <v>2862</v>
      </c>
      <c r="H11" s="5">
        <v>846</v>
      </c>
      <c r="I11" s="5">
        <v>13864</v>
      </c>
      <c r="J11" s="1"/>
      <c r="K11" s="1"/>
      <c r="L11" s="1"/>
    </row>
    <row r="12" spans="1:12" ht="18" customHeight="1">
      <c r="A12" s="7" t="s">
        <v>15</v>
      </c>
      <c r="B12" s="41">
        <v>91562</v>
      </c>
      <c r="C12" s="5">
        <v>741</v>
      </c>
      <c r="D12" s="5">
        <v>46238</v>
      </c>
      <c r="E12" s="5">
        <v>7018</v>
      </c>
      <c r="F12" s="5">
        <v>21054</v>
      </c>
      <c r="G12" s="5">
        <v>2625</v>
      </c>
      <c r="H12" s="5">
        <v>1162</v>
      </c>
      <c r="I12" s="5">
        <v>12724</v>
      </c>
      <c r="J12" s="1"/>
      <c r="K12" s="1"/>
      <c r="L12" s="1"/>
    </row>
    <row r="13" spans="1:12" ht="18" customHeight="1">
      <c r="A13" s="7" t="s">
        <v>79</v>
      </c>
      <c r="B13" s="41">
        <v>197656</v>
      </c>
      <c r="C13" s="5">
        <v>1550</v>
      </c>
      <c r="D13" s="5">
        <v>100937</v>
      </c>
      <c r="E13" s="5">
        <v>15223</v>
      </c>
      <c r="F13" s="5">
        <v>45681</v>
      </c>
      <c r="G13" s="5">
        <v>5835</v>
      </c>
      <c r="H13" s="5">
        <v>2022</v>
      </c>
      <c r="I13" s="5">
        <v>26408</v>
      </c>
      <c r="J13" s="1"/>
      <c r="K13" s="1"/>
      <c r="L13" s="1"/>
    </row>
    <row r="14" spans="1:12" ht="18" customHeight="1">
      <c r="A14" s="7" t="s">
        <v>8</v>
      </c>
      <c r="B14" s="41">
        <v>103337</v>
      </c>
      <c r="C14" s="5">
        <v>778</v>
      </c>
      <c r="D14" s="5">
        <v>52704</v>
      </c>
      <c r="E14" s="5">
        <v>7913</v>
      </c>
      <c r="F14" s="5">
        <v>24133</v>
      </c>
      <c r="G14" s="5">
        <v>3023</v>
      </c>
      <c r="H14" s="5">
        <v>864</v>
      </c>
      <c r="I14" s="5">
        <v>13922</v>
      </c>
      <c r="J14" s="1"/>
      <c r="K14" s="1"/>
      <c r="L14" s="1"/>
    </row>
    <row r="15" spans="1:12" ht="18" customHeight="1">
      <c r="A15" s="7" t="s">
        <v>15</v>
      </c>
      <c r="B15" s="41">
        <v>94319</v>
      </c>
      <c r="C15" s="5">
        <v>772</v>
      </c>
      <c r="D15" s="5">
        <v>48233</v>
      </c>
      <c r="E15" s="5">
        <v>7310</v>
      </c>
      <c r="F15" s="5">
        <v>21548</v>
      </c>
      <c r="G15" s="5">
        <v>2812</v>
      </c>
      <c r="H15" s="5">
        <v>1158</v>
      </c>
      <c r="I15" s="5">
        <v>12486</v>
      </c>
      <c r="J15" s="1"/>
      <c r="K15" s="1"/>
      <c r="L15" s="1"/>
    </row>
    <row r="16" spans="1:12" ht="18" customHeight="1">
      <c r="A16" s="7" t="s">
        <v>78</v>
      </c>
      <c r="B16" s="41">
        <v>198307</v>
      </c>
      <c r="C16" s="5">
        <v>1571</v>
      </c>
      <c r="D16" s="5">
        <v>100871</v>
      </c>
      <c r="E16" s="5">
        <v>15236</v>
      </c>
      <c r="F16" s="5">
        <v>47085</v>
      </c>
      <c r="G16" s="5">
        <v>5836</v>
      </c>
      <c r="H16" s="5">
        <v>1859</v>
      </c>
      <c r="I16" s="5">
        <v>25849</v>
      </c>
      <c r="J16" s="1"/>
      <c r="K16" s="1"/>
      <c r="L16" s="1"/>
    </row>
    <row r="17" spans="1:12" ht="18" customHeight="1">
      <c r="A17" s="7" t="s">
        <v>8</v>
      </c>
      <c r="B17" s="41">
        <v>103402</v>
      </c>
      <c r="C17" s="5">
        <v>817</v>
      </c>
      <c r="D17" s="5">
        <v>52461</v>
      </c>
      <c r="E17" s="5">
        <v>7904</v>
      </c>
      <c r="F17" s="5">
        <v>24795</v>
      </c>
      <c r="G17" s="5">
        <v>2985</v>
      </c>
      <c r="H17" s="5">
        <v>766</v>
      </c>
      <c r="I17" s="5">
        <v>13674</v>
      </c>
      <c r="J17" s="1"/>
      <c r="K17" s="1"/>
      <c r="L17" s="1"/>
    </row>
    <row r="18" spans="1:12" ht="18" customHeight="1">
      <c r="A18" s="7" t="s">
        <v>15</v>
      </c>
      <c r="B18" s="41">
        <v>94905</v>
      </c>
      <c r="C18" s="12">
        <v>754</v>
      </c>
      <c r="D18" s="12">
        <v>48410</v>
      </c>
      <c r="E18" s="12">
        <v>7332</v>
      </c>
      <c r="F18" s="12">
        <v>22290</v>
      </c>
      <c r="G18" s="12">
        <v>2851</v>
      </c>
      <c r="H18" s="12">
        <v>1093</v>
      </c>
      <c r="I18" s="12">
        <v>12175</v>
      </c>
      <c r="J18" s="1"/>
      <c r="K18" s="1"/>
      <c r="L18" s="1"/>
    </row>
    <row r="19" spans="1:12" ht="18" customHeight="1">
      <c r="A19" s="7" t="s">
        <v>106</v>
      </c>
      <c r="J19" s="1"/>
      <c r="K19" s="1"/>
      <c r="L19" s="1"/>
    </row>
    <row r="20" spans="1:12" ht="18" customHeight="1">
      <c r="A20" s="9" t="s">
        <v>14</v>
      </c>
      <c r="B20" s="41">
        <v>197412</v>
      </c>
      <c r="C20" s="5">
        <v>1517</v>
      </c>
      <c r="D20" s="5">
        <v>99311</v>
      </c>
      <c r="E20" s="5">
        <v>15030</v>
      </c>
      <c r="F20" s="5">
        <v>48285</v>
      </c>
      <c r="G20" s="5">
        <v>5874</v>
      </c>
      <c r="H20" s="5">
        <v>1900</v>
      </c>
      <c r="I20" s="5">
        <v>25495</v>
      </c>
      <c r="J20" s="1"/>
      <c r="K20" s="1"/>
      <c r="L20" s="1"/>
    </row>
    <row r="21" spans="1:12" ht="18" customHeight="1">
      <c r="A21" s="7" t="s">
        <v>8</v>
      </c>
      <c r="B21" s="41">
        <v>102596</v>
      </c>
      <c r="C21" s="5">
        <v>762</v>
      </c>
      <c r="D21" s="5">
        <v>51518</v>
      </c>
      <c r="E21" s="5">
        <v>7819</v>
      </c>
      <c r="F21" s="5">
        <v>25052</v>
      </c>
      <c r="G21" s="5">
        <v>2918</v>
      </c>
      <c r="H21" s="5">
        <v>794</v>
      </c>
      <c r="I21" s="5">
        <v>13733</v>
      </c>
      <c r="J21" s="1"/>
      <c r="K21" s="1"/>
      <c r="L21" s="1"/>
    </row>
    <row r="22" spans="1:12" ht="18" customHeight="1" thickBot="1">
      <c r="A22" s="8" t="s">
        <v>15</v>
      </c>
      <c r="B22" s="44">
        <v>94816</v>
      </c>
      <c r="C22" s="6">
        <v>755</v>
      </c>
      <c r="D22" s="6">
        <v>47793</v>
      </c>
      <c r="E22" s="6">
        <v>7211</v>
      </c>
      <c r="F22" s="6">
        <v>23233</v>
      </c>
      <c r="G22" s="6">
        <v>2956</v>
      </c>
      <c r="H22" s="6">
        <v>1106</v>
      </c>
      <c r="I22" s="6">
        <v>11762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27" ht="18" customHeight="1">
      <c r="A7" s="10" t="s">
        <v>7</v>
      </c>
      <c r="B7" s="62">
        <v>562216</v>
      </c>
      <c r="C7" s="59">
        <v>4509</v>
      </c>
      <c r="D7" s="29">
        <v>285587</v>
      </c>
      <c r="E7" s="29">
        <v>43319</v>
      </c>
      <c r="F7" s="29">
        <v>130195</v>
      </c>
      <c r="G7" s="29">
        <v>16042</v>
      </c>
      <c r="H7" s="29">
        <v>5757</v>
      </c>
      <c r="I7" s="59">
        <v>76807</v>
      </c>
      <c r="J7" s="1"/>
      <c r="K7" s="1"/>
      <c r="L7" s="1"/>
      <c r="M7" s="1"/>
      <c r="N7" s="1"/>
      <c r="O7" s="1"/>
      <c r="P7" s="1"/>
      <c r="Q7" s="1"/>
      <c r="R7" s="1"/>
      <c r="T7" s="1"/>
      <c r="U7" s="1"/>
      <c r="V7" s="1"/>
      <c r="W7" s="1"/>
      <c r="X7" s="1"/>
      <c r="Y7" s="1"/>
      <c r="Z7" s="1"/>
      <c r="AA7" s="1"/>
    </row>
    <row r="8" spans="1:27" ht="18" customHeight="1">
      <c r="A8" s="7" t="s">
        <v>8</v>
      </c>
      <c r="B8" s="63">
        <v>293248</v>
      </c>
      <c r="C8" s="61">
        <v>2298</v>
      </c>
      <c r="D8" s="5">
        <v>149053</v>
      </c>
      <c r="E8" s="5">
        <v>22560</v>
      </c>
      <c r="F8" s="5">
        <v>68270</v>
      </c>
      <c r="G8" s="5">
        <v>8358</v>
      </c>
      <c r="H8" s="5">
        <v>2430</v>
      </c>
      <c r="I8" s="61">
        <v>40279</v>
      </c>
      <c r="J8" s="1"/>
      <c r="K8" s="1"/>
      <c r="L8" s="1"/>
      <c r="M8" s="1"/>
      <c r="N8" s="1"/>
      <c r="O8" s="1"/>
      <c r="P8" s="1"/>
      <c r="Q8" s="1"/>
      <c r="R8" s="1"/>
      <c r="T8" s="1"/>
      <c r="U8" s="1"/>
      <c r="V8" s="1"/>
      <c r="W8" s="1"/>
      <c r="X8" s="1"/>
      <c r="Y8" s="1"/>
      <c r="Z8" s="1"/>
      <c r="AA8" s="1"/>
    </row>
    <row r="9" spans="1:27" ht="18" customHeight="1">
      <c r="A9" s="7" t="s">
        <v>15</v>
      </c>
      <c r="B9" s="63">
        <v>268968</v>
      </c>
      <c r="C9" s="61">
        <v>2211</v>
      </c>
      <c r="D9" s="5">
        <v>136534</v>
      </c>
      <c r="E9" s="5">
        <v>20759</v>
      </c>
      <c r="F9" s="5">
        <v>61925</v>
      </c>
      <c r="G9" s="5">
        <v>7684</v>
      </c>
      <c r="H9" s="5">
        <v>3327</v>
      </c>
      <c r="I9" s="61">
        <v>36528</v>
      </c>
      <c r="J9" s="1"/>
      <c r="K9" s="1"/>
      <c r="L9" s="1"/>
      <c r="M9" s="1"/>
      <c r="N9" s="1"/>
      <c r="O9" s="1"/>
      <c r="P9" s="1"/>
      <c r="Q9" s="1"/>
      <c r="R9" s="1"/>
      <c r="T9" s="1"/>
      <c r="U9" s="1"/>
      <c r="V9" s="1"/>
      <c r="W9" s="1"/>
      <c r="X9" s="1"/>
      <c r="Y9" s="1"/>
      <c r="Z9" s="1"/>
      <c r="AA9" s="1"/>
    </row>
    <row r="10" spans="1:27" ht="18" customHeight="1">
      <c r="A10" s="7" t="s">
        <v>77</v>
      </c>
      <c r="B10" s="63">
        <v>174006</v>
      </c>
      <c r="C10" s="42">
        <v>1485</v>
      </c>
      <c r="D10" s="5">
        <v>87436</v>
      </c>
      <c r="E10" s="5">
        <v>13339</v>
      </c>
      <c r="F10" s="5">
        <v>40185</v>
      </c>
      <c r="G10" s="5">
        <v>4688</v>
      </c>
      <c r="H10" s="5">
        <v>1864</v>
      </c>
      <c r="I10" s="61">
        <v>25009</v>
      </c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  <c r="Y10" s="1"/>
      <c r="Z10" s="1"/>
      <c r="AA10" s="1"/>
    </row>
    <row r="11" spans="1:27" ht="18" customHeight="1">
      <c r="A11" s="7" t="s">
        <v>8</v>
      </c>
      <c r="B11" s="41">
        <v>90693</v>
      </c>
      <c r="C11" s="42">
        <v>769</v>
      </c>
      <c r="D11" s="5">
        <v>45576</v>
      </c>
      <c r="E11" s="5">
        <v>6979</v>
      </c>
      <c r="F11" s="5">
        <v>20996</v>
      </c>
      <c r="G11" s="5">
        <v>2456</v>
      </c>
      <c r="H11" s="5">
        <v>784</v>
      </c>
      <c r="I11" s="5">
        <v>13133</v>
      </c>
      <c r="J11" s="1"/>
      <c r="K11" s="1"/>
      <c r="L11" s="1"/>
      <c r="M11" s="1"/>
      <c r="N11" s="1"/>
      <c r="O11" s="1"/>
      <c r="P11" s="1"/>
      <c r="R11" s="1"/>
      <c r="T11" s="1"/>
      <c r="U11" s="1"/>
      <c r="V11" s="1"/>
      <c r="W11" s="1"/>
      <c r="X11" s="1"/>
      <c r="Y11" s="1"/>
      <c r="Z11" s="1"/>
      <c r="AA11" s="1"/>
    </row>
    <row r="12" spans="1:27" ht="18" customHeight="1">
      <c r="A12" s="7" t="s">
        <v>15</v>
      </c>
      <c r="B12" s="63">
        <v>83313</v>
      </c>
      <c r="C12" s="5">
        <v>716</v>
      </c>
      <c r="D12" s="5">
        <v>41860</v>
      </c>
      <c r="E12" s="5">
        <v>6360</v>
      </c>
      <c r="F12" s="5">
        <v>19189</v>
      </c>
      <c r="G12" s="5">
        <v>2232</v>
      </c>
      <c r="H12" s="5">
        <v>1080</v>
      </c>
      <c r="I12" s="61">
        <v>11876</v>
      </c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  <c r="X12" s="1"/>
      <c r="Y12" s="1"/>
      <c r="Z12" s="1"/>
      <c r="AA12" s="1"/>
    </row>
    <row r="13" spans="1:27" ht="18" customHeight="1">
      <c r="A13" s="7" t="s">
        <v>79</v>
      </c>
      <c r="B13" s="63">
        <v>190749</v>
      </c>
      <c r="C13" s="5">
        <v>1495</v>
      </c>
      <c r="D13" s="5">
        <v>97027</v>
      </c>
      <c r="E13" s="5">
        <v>14682</v>
      </c>
      <c r="F13" s="5">
        <v>44260</v>
      </c>
      <c r="G13" s="5">
        <v>5514</v>
      </c>
      <c r="H13" s="5">
        <v>1939</v>
      </c>
      <c r="I13" s="61">
        <v>25832</v>
      </c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</row>
    <row r="14" spans="1:27" ht="18" customHeight="1">
      <c r="A14" s="7" t="s">
        <v>8</v>
      </c>
      <c r="B14" s="63">
        <v>99296</v>
      </c>
      <c r="C14" s="5">
        <v>763</v>
      </c>
      <c r="D14" s="5">
        <v>50655</v>
      </c>
      <c r="E14" s="5">
        <v>7630</v>
      </c>
      <c r="F14" s="5">
        <v>23100</v>
      </c>
      <c r="G14" s="5">
        <v>2867</v>
      </c>
      <c r="H14" s="5">
        <v>819</v>
      </c>
      <c r="I14" s="61">
        <v>13462</v>
      </c>
      <c r="J14" s="1"/>
      <c r="K14" s="1"/>
      <c r="L14" s="1"/>
      <c r="M14" s="1"/>
      <c r="N14" s="1"/>
      <c r="O14" s="1"/>
      <c r="P14" s="1"/>
      <c r="R14" s="1"/>
      <c r="T14" s="1"/>
      <c r="U14" s="1"/>
      <c r="V14" s="1"/>
      <c r="W14" s="1"/>
      <c r="X14" s="1"/>
      <c r="Y14" s="1"/>
      <c r="Z14" s="1"/>
      <c r="AA14" s="1"/>
    </row>
    <row r="15" spans="1:27" ht="18" customHeight="1">
      <c r="A15" s="7" t="s">
        <v>15</v>
      </c>
      <c r="B15" s="41">
        <v>91453</v>
      </c>
      <c r="C15" s="5">
        <v>732</v>
      </c>
      <c r="D15" s="5">
        <v>46372</v>
      </c>
      <c r="E15" s="5">
        <v>7052</v>
      </c>
      <c r="F15" s="5">
        <v>21160</v>
      </c>
      <c r="G15" s="5">
        <v>2647</v>
      </c>
      <c r="H15" s="5">
        <v>1120</v>
      </c>
      <c r="I15" s="5">
        <v>12370</v>
      </c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  <c r="V15" s="1"/>
      <c r="W15" s="1"/>
      <c r="X15" s="1"/>
      <c r="Y15" s="1"/>
      <c r="Z15" s="1"/>
      <c r="AA15" s="1"/>
    </row>
    <row r="16" spans="1:27" ht="18" customHeight="1">
      <c r="A16" s="7" t="s">
        <v>78</v>
      </c>
      <c r="B16" s="63">
        <v>197461</v>
      </c>
      <c r="C16" s="61">
        <v>1529</v>
      </c>
      <c r="D16" s="5">
        <v>101124</v>
      </c>
      <c r="E16" s="5">
        <v>15298</v>
      </c>
      <c r="F16" s="5">
        <v>45750</v>
      </c>
      <c r="G16" s="5">
        <v>5840</v>
      </c>
      <c r="H16" s="5">
        <v>1954</v>
      </c>
      <c r="I16" s="61">
        <v>25966</v>
      </c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  <c r="V16" s="1"/>
      <c r="W16" s="1"/>
      <c r="X16" s="1"/>
      <c r="Y16" s="1"/>
      <c r="Z16" s="1"/>
      <c r="AA16" s="1"/>
    </row>
    <row r="17" spans="1:27" ht="18" customHeight="1">
      <c r="A17" s="7" t="s">
        <v>8</v>
      </c>
      <c r="B17" s="63">
        <v>103259</v>
      </c>
      <c r="C17" s="61">
        <v>766</v>
      </c>
      <c r="D17" s="5">
        <v>52822</v>
      </c>
      <c r="E17" s="5">
        <v>7951</v>
      </c>
      <c r="F17" s="5">
        <v>24174</v>
      </c>
      <c r="G17" s="5">
        <v>3035</v>
      </c>
      <c r="H17" s="5">
        <v>827</v>
      </c>
      <c r="I17" s="61">
        <v>13684</v>
      </c>
      <c r="J17" s="1"/>
      <c r="K17" s="1"/>
      <c r="L17" s="1"/>
      <c r="M17" s="1"/>
      <c r="N17" s="1"/>
      <c r="O17" s="1"/>
      <c r="P17" s="1"/>
      <c r="R17" s="1"/>
      <c r="T17" s="1"/>
      <c r="U17" s="1"/>
      <c r="V17" s="1"/>
      <c r="W17" s="1"/>
      <c r="X17" s="1"/>
      <c r="Y17" s="1"/>
      <c r="Z17" s="1"/>
      <c r="AA17" s="1"/>
    </row>
    <row r="18" spans="1:27" ht="18" customHeight="1">
      <c r="A18" s="7" t="s">
        <v>15</v>
      </c>
      <c r="B18" s="63">
        <v>94202</v>
      </c>
      <c r="C18" s="60">
        <v>763</v>
      </c>
      <c r="D18" s="12">
        <v>48302</v>
      </c>
      <c r="E18" s="12">
        <v>7347</v>
      </c>
      <c r="F18" s="12">
        <v>21576</v>
      </c>
      <c r="G18" s="12">
        <v>2805</v>
      </c>
      <c r="H18" s="12">
        <v>1127</v>
      </c>
      <c r="I18" s="60">
        <v>12282</v>
      </c>
      <c r="J18" s="1"/>
      <c r="K18" s="1"/>
      <c r="L18" s="1"/>
      <c r="T18" s="1"/>
      <c r="U18" s="1"/>
      <c r="V18" s="1"/>
      <c r="W18" s="1"/>
      <c r="X18" s="1"/>
      <c r="Y18" s="1"/>
      <c r="Z18" s="1"/>
      <c r="AA18" s="1"/>
    </row>
    <row r="19" spans="1:27" ht="18" customHeight="1">
      <c r="A19" s="7" t="s">
        <v>108</v>
      </c>
      <c r="J19" s="1"/>
      <c r="K19" s="1"/>
      <c r="L19" s="1"/>
      <c r="T19" s="1"/>
      <c r="U19" s="1"/>
      <c r="V19" s="1"/>
      <c r="W19" s="1"/>
      <c r="X19" s="1"/>
      <c r="Y19" s="1"/>
      <c r="Z19" s="1"/>
      <c r="AA19" s="1"/>
    </row>
    <row r="20" spans="1:27" ht="18" customHeight="1">
      <c r="A20" s="9" t="s">
        <v>14</v>
      </c>
      <c r="B20" s="63">
        <v>196231</v>
      </c>
      <c r="C20" s="61">
        <v>1558</v>
      </c>
      <c r="D20" s="5">
        <v>99756</v>
      </c>
      <c r="E20" s="5">
        <v>15035</v>
      </c>
      <c r="F20" s="5">
        <v>46534</v>
      </c>
      <c r="G20" s="5">
        <v>5722</v>
      </c>
      <c r="H20" s="5">
        <v>1842</v>
      </c>
      <c r="I20" s="5">
        <v>25784</v>
      </c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  <c r="V20" s="1"/>
      <c r="W20" s="1"/>
      <c r="X20" s="1"/>
      <c r="Y20" s="1"/>
      <c r="Z20" s="1"/>
      <c r="AA20" s="1"/>
    </row>
    <row r="21" spans="1:27" ht="18" customHeight="1">
      <c r="A21" s="7" t="s">
        <v>8</v>
      </c>
      <c r="B21" s="41">
        <v>101869</v>
      </c>
      <c r="C21" s="5">
        <v>806</v>
      </c>
      <c r="D21" s="5">
        <v>51633</v>
      </c>
      <c r="E21" s="5">
        <v>7735</v>
      </c>
      <c r="F21" s="5">
        <v>24380</v>
      </c>
      <c r="G21" s="5">
        <v>2899</v>
      </c>
      <c r="H21" s="5">
        <v>758</v>
      </c>
      <c r="I21" s="5">
        <v>13658</v>
      </c>
      <c r="J21" s="1"/>
      <c r="K21" s="1"/>
      <c r="L21" s="1"/>
      <c r="M21" s="1"/>
      <c r="N21" s="1"/>
      <c r="O21" s="1"/>
      <c r="P21" s="1"/>
      <c r="R21" s="1"/>
      <c r="T21" s="1"/>
      <c r="U21" s="1"/>
      <c r="V21" s="1"/>
      <c r="W21" s="1"/>
      <c r="X21" s="1"/>
      <c r="Y21" s="1"/>
      <c r="Z21" s="1"/>
      <c r="AA21" s="1"/>
    </row>
    <row r="22" spans="1:27" ht="18" customHeight="1" thickBot="1">
      <c r="A22" s="8" t="s">
        <v>15</v>
      </c>
      <c r="B22" s="64">
        <v>94362</v>
      </c>
      <c r="C22" s="65">
        <v>752</v>
      </c>
      <c r="D22" s="6">
        <v>48123</v>
      </c>
      <c r="E22" s="6">
        <v>7300</v>
      </c>
      <c r="F22" s="6">
        <v>22154</v>
      </c>
      <c r="G22" s="6">
        <v>2823</v>
      </c>
      <c r="H22" s="6">
        <v>1084</v>
      </c>
      <c r="I22" s="6">
        <v>12126</v>
      </c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109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87</v>
      </c>
      <c r="D5" s="19" t="s">
        <v>5</v>
      </c>
      <c r="E5" s="20" t="s">
        <v>88</v>
      </c>
      <c r="F5" s="21" t="s">
        <v>5</v>
      </c>
      <c r="G5" s="20" t="s">
        <v>88</v>
      </c>
      <c r="H5" s="21" t="s">
        <v>5</v>
      </c>
      <c r="I5" s="20" t="s">
        <v>88</v>
      </c>
    </row>
    <row r="6" spans="1:9" ht="18.75" customHeight="1">
      <c r="A6" s="22"/>
      <c r="B6" s="23"/>
      <c r="C6" s="23"/>
      <c r="D6" s="25"/>
      <c r="E6" s="26" t="s">
        <v>89</v>
      </c>
      <c r="F6" s="27"/>
      <c r="G6" s="26" t="s">
        <v>89</v>
      </c>
      <c r="H6" s="27"/>
      <c r="I6" s="26" t="s">
        <v>89</v>
      </c>
    </row>
    <row r="7" spans="1:12" ht="18" customHeight="1">
      <c r="A7" s="10" t="s">
        <v>7</v>
      </c>
      <c r="B7" s="39">
        <v>546296</v>
      </c>
      <c r="C7" s="40">
        <v>4465</v>
      </c>
      <c r="D7" s="29">
        <v>279186</v>
      </c>
      <c r="E7" s="29">
        <v>41633</v>
      </c>
      <c r="F7" s="29">
        <v>125841</v>
      </c>
      <c r="G7" s="29">
        <v>15254</v>
      </c>
      <c r="H7" s="29">
        <v>5518</v>
      </c>
      <c r="I7" s="29">
        <v>74399</v>
      </c>
      <c r="J7" s="1"/>
      <c r="K7" s="1"/>
      <c r="L7" s="1"/>
    </row>
    <row r="8" spans="1:12" ht="18" customHeight="1">
      <c r="A8" s="7" t="s">
        <v>8</v>
      </c>
      <c r="B8" s="41">
        <v>284123</v>
      </c>
      <c r="C8" s="42">
        <v>2256</v>
      </c>
      <c r="D8" s="5">
        <v>145509</v>
      </c>
      <c r="E8" s="5">
        <v>21690</v>
      </c>
      <c r="F8" s="5">
        <v>65731</v>
      </c>
      <c r="G8" s="5">
        <v>7900</v>
      </c>
      <c r="H8" s="5">
        <v>2311</v>
      </c>
      <c r="I8" s="5">
        <v>38726</v>
      </c>
      <c r="J8" s="1"/>
      <c r="K8" s="1"/>
      <c r="L8" s="1"/>
    </row>
    <row r="9" spans="1:12" ht="18" customHeight="1">
      <c r="A9" s="7" t="s">
        <v>15</v>
      </c>
      <c r="B9" s="41">
        <v>262173</v>
      </c>
      <c r="C9" s="42">
        <v>2209</v>
      </c>
      <c r="D9" s="5">
        <v>133677</v>
      </c>
      <c r="E9" s="5">
        <v>19943</v>
      </c>
      <c r="F9" s="5">
        <v>60110</v>
      </c>
      <c r="G9" s="5">
        <v>7354</v>
      </c>
      <c r="H9" s="5">
        <v>3207</v>
      </c>
      <c r="I9" s="5">
        <v>35673</v>
      </c>
      <c r="J9" s="1"/>
      <c r="K9" s="1"/>
      <c r="L9" s="1"/>
    </row>
    <row r="10" spans="1:12" ht="18" customHeight="1">
      <c r="A10" s="7" t="s">
        <v>77</v>
      </c>
      <c r="B10" s="41">
        <v>181889</v>
      </c>
      <c r="C10" s="42">
        <v>1494</v>
      </c>
      <c r="D10" s="5">
        <v>93757</v>
      </c>
      <c r="E10" s="5">
        <v>13642</v>
      </c>
      <c r="F10" s="5">
        <v>41065</v>
      </c>
      <c r="G10" s="5">
        <v>4951</v>
      </c>
      <c r="H10" s="5">
        <v>1899</v>
      </c>
      <c r="I10" s="5">
        <v>25081</v>
      </c>
      <c r="J10" s="1"/>
      <c r="K10" s="1"/>
      <c r="L10" s="1"/>
    </row>
    <row r="11" spans="1:12" ht="18" customHeight="1">
      <c r="A11" s="7" t="s">
        <v>8</v>
      </c>
      <c r="B11" s="41">
        <v>94260</v>
      </c>
      <c r="C11" s="42">
        <v>733</v>
      </c>
      <c r="D11" s="5">
        <v>48733</v>
      </c>
      <c r="E11" s="5">
        <v>7086</v>
      </c>
      <c r="F11" s="5">
        <v>21420</v>
      </c>
      <c r="G11" s="5">
        <v>2550</v>
      </c>
      <c r="H11" s="5">
        <v>785</v>
      </c>
      <c r="I11" s="5">
        <v>12953</v>
      </c>
      <c r="J11" s="1"/>
      <c r="K11" s="1"/>
      <c r="L11" s="1"/>
    </row>
    <row r="12" spans="1:12" ht="18" customHeight="1">
      <c r="A12" s="7" t="s">
        <v>15</v>
      </c>
      <c r="B12" s="41">
        <v>87629</v>
      </c>
      <c r="C12" s="5">
        <v>761</v>
      </c>
      <c r="D12" s="5">
        <v>45024</v>
      </c>
      <c r="E12" s="5">
        <v>6556</v>
      </c>
      <c r="F12" s="5">
        <v>19645</v>
      </c>
      <c r="G12" s="5">
        <v>2401</v>
      </c>
      <c r="H12" s="5">
        <v>1114</v>
      </c>
      <c r="I12" s="5">
        <v>12128</v>
      </c>
      <c r="J12" s="1"/>
      <c r="K12" s="1"/>
      <c r="L12" s="1"/>
    </row>
    <row r="13" spans="1:12" ht="18" customHeight="1">
      <c r="A13" s="7" t="s">
        <v>79</v>
      </c>
      <c r="B13" s="41">
        <v>173880</v>
      </c>
      <c r="C13" s="5">
        <v>1491</v>
      </c>
      <c r="D13" s="5">
        <v>88067</v>
      </c>
      <c r="E13" s="5">
        <v>13314</v>
      </c>
      <c r="F13" s="5">
        <v>40445</v>
      </c>
      <c r="G13" s="5">
        <v>4726</v>
      </c>
      <c r="H13" s="5">
        <v>1771</v>
      </c>
      <c r="I13" s="5">
        <v>24066</v>
      </c>
      <c r="J13" s="1"/>
      <c r="K13" s="1"/>
      <c r="L13" s="1"/>
    </row>
    <row r="14" spans="1:12" ht="18" customHeight="1">
      <c r="A14" s="7" t="s">
        <v>8</v>
      </c>
      <c r="B14" s="41">
        <v>90674</v>
      </c>
      <c r="C14" s="5">
        <v>771</v>
      </c>
      <c r="D14" s="5">
        <v>45956</v>
      </c>
      <c r="E14" s="5">
        <v>6973</v>
      </c>
      <c r="F14" s="5">
        <v>21125</v>
      </c>
      <c r="G14" s="5">
        <v>2463</v>
      </c>
      <c r="H14" s="5">
        <v>750</v>
      </c>
      <c r="I14" s="5">
        <v>12636</v>
      </c>
      <c r="J14" s="1"/>
      <c r="K14" s="1"/>
      <c r="L14" s="1"/>
    </row>
    <row r="15" spans="1:12" ht="18" customHeight="1">
      <c r="A15" s="7" t="s">
        <v>15</v>
      </c>
      <c r="B15" s="41">
        <v>83206</v>
      </c>
      <c r="C15" s="5">
        <v>720</v>
      </c>
      <c r="D15" s="5">
        <v>42111</v>
      </c>
      <c r="E15" s="5">
        <v>6341</v>
      </c>
      <c r="F15" s="5">
        <v>19320</v>
      </c>
      <c r="G15" s="5">
        <v>2263</v>
      </c>
      <c r="H15" s="5">
        <v>1021</v>
      </c>
      <c r="I15" s="5">
        <v>11430</v>
      </c>
      <c r="J15" s="1"/>
      <c r="K15" s="1"/>
      <c r="L15" s="1"/>
    </row>
    <row r="16" spans="1:12" ht="18" customHeight="1">
      <c r="A16" s="7" t="s">
        <v>78</v>
      </c>
      <c r="B16" s="41">
        <v>190527</v>
      </c>
      <c r="C16" s="5">
        <v>1480</v>
      </c>
      <c r="D16" s="5">
        <v>97362</v>
      </c>
      <c r="E16" s="5">
        <v>14677</v>
      </c>
      <c r="F16" s="5">
        <v>44331</v>
      </c>
      <c r="G16" s="5">
        <v>5577</v>
      </c>
      <c r="H16" s="5">
        <v>1848</v>
      </c>
      <c r="I16" s="5">
        <v>25252</v>
      </c>
      <c r="J16" s="1"/>
      <c r="K16" s="1"/>
      <c r="L16" s="1"/>
    </row>
    <row r="17" spans="1:12" ht="18" customHeight="1">
      <c r="A17" s="7" t="s">
        <v>8</v>
      </c>
      <c r="B17" s="41">
        <v>99189</v>
      </c>
      <c r="C17" s="5">
        <v>752</v>
      </c>
      <c r="D17" s="5">
        <v>50820</v>
      </c>
      <c r="E17" s="5">
        <v>7631</v>
      </c>
      <c r="F17" s="5">
        <v>23186</v>
      </c>
      <c r="G17" s="5">
        <v>2887</v>
      </c>
      <c r="H17" s="5">
        <v>776</v>
      </c>
      <c r="I17" s="5">
        <v>13137</v>
      </c>
      <c r="J17" s="1"/>
      <c r="K17" s="1"/>
      <c r="L17" s="1"/>
    </row>
    <row r="18" spans="1:12" ht="18" customHeight="1">
      <c r="A18" s="7" t="s">
        <v>15</v>
      </c>
      <c r="B18" s="41">
        <v>91338</v>
      </c>
      <c r="C18" s="12">
        <v>728</v>
      </c>
      <c r="D18" s="12">
        <v>46542</v>
      </c>
      <c r="E18" s="12">
        <v>7046</v>
      </c>
      <c r="F18" s="12">
        <v>21145</v>
      </c>
      <c r="G18" s="12">
        <v>2690</v>
      </c>
      <c r="H18" s="12">
        <v>1072</v>
      </c>
      <c r="I18" s="12">
        <v>12115</v>
      </c>
      <c r="J18" s="1"/>
      <c r="K18" s="1"/>
      <c r="L18" s="1"/>
    </row>
    <row r="19" spans="1:12" ht="18" customHeight="1">
      <c r="A19" s="7" t="s">
        <v>110</v>
      </c>
      <c r="J19" s="1"/>
      <c r="K19" s="1"/>
      <c r="L19" s="1"/>
    </row>
    <row r="20" spans="1:12" ht="18" customHeight="1">
      <c r="A20" s="9" t="s">
        <v>14</v>
      </c>
      <c r="B20" s="41">
        <v>195409</v>
      </c>
      <c r="C20" s="5">
        <v>1505</v>
      </c>
      <c r="D20" s="5">
        <v>100093</v>
      </c>
      <c r="E20" s="5">
        <v>15024</v>
      </c>
      <c r="F20" s="5">
        <v>45302</v>
      </c>
      <c r="G20" s="5">
        <v>5750</v>
      </c>
      <c r="H20" s="5">
        <v>1947</v>
      </c>
      <c r="I20" s="5">
        <v>25788</v>
      </c>
      <c r="J20" s="1"/>
      <c r="K20" s="1"/>
      <c r="L20" s="1"/>
    </row>
    <row r="21" spans="1:12" ht="18" customHeight="1">
      <c r="A21" s="7" t="s">
        <v>8</v>
      </c>
      <c r="B21" s="41">
        <v>101786</v>
      </c>
      <c r="C21" s="5">
        <v>751</v>
      </c>
      <c r="D21" s="5">
        <v>52079</v>
      </c>
      <c r="E21" s="5">
        <v>7762</v>
      </c>
      <c r="F21" s="5">
        <v>23843</v>
      </c>
      <c r="G21" s="5">
        <v>2958</v>
      </c>
      <c r="H21" s="5">
        <v>818</v>
      </c>
      <c r="I21" s="5">
        <v>13575</v>
      </c>
      <c r="J21" s="1"/>
      <c r="K21" s="1"/>
      <c r="L21" s="1"/>
    </row>
    <row r="22" spans="1:12" ht="18" customHeight="1" thickBot="1">
      <c r="A22" s="8" t="s">
        <v>15</v>
      </c>
      <c r="B22" s="44">
        <v>93623</v>
      </c>
      <c r="C22" s="6">
        <v>754</v>
      </c>
      <c r="D22" s="6">
        <v>48014</v>
      </c>
      <c r="E22" s="6">
        <v>7262</v>
      </c>
      <c r="F22" s="6">
        <v>21459</v>
      </c>
      <c r="G22" s="6">
        <v>2792</v>
      </c>
      <c r="H22" s="6">
        <v>1129</v>
      </c>
      <c r="I22" s="6">
        <v>12213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9.00390625" defaultRowHeight="15.75"/>
  <cols>
    <col min="1" max="1" width="8.375" style="2" customWidth="1"/>
    <col min="2" max="2" width="8.875" style="2" customWidth="1"/>
    <col min="3" max="4" width="9.625" style="2" customWidth="1"/>
    <col min="5" max="5" width="8.625" style="2" customWidth="1"/>
    <col min="6" max="6" width="9.625" style="2" customWidth="1"/>
    <col min="7" max="7" width="8.625" style="2" customWidth="1"/>
    <col min="8" max="8" width="9.625" style="2" customWidth="1"/>
    <col min="9" max="9" width="8.625" style="2" customWidth="1"/>
    <col min="10" max="10" width="9.625" style="2" customWidth="1"/>
    <col min="11" max="11" width="11.125" style="2" customWidth="1"/>
    <col min="12" max="16384" width="9.00390625" style="2" customWidth="1"/>
  </cols>
  <sheetData>
    <row r="1" spans="1:10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39</v>
      </c>
    </row>
    <row r="4" spans="1:10" ht="18" customHeight="1">
      <c r="A4" s="13"/>
      <c r="B4" s="14"/>
      <c r="C4" s="71" t="s">
        <v>40</v>
      </c>
      <c r="D4" s="72"/>
      <c r="E4" s="68" t="s">
        <v>41</v>
      </c>
      <c r="F4" s="69"/>
      <c r="G4" s="68" t="s">
        <v>42</v>
      </c>
      <c r="H4" s="69"/>
      <c r="I4" s="68" t="s">
        <v>43</v>
      </c>
      <c r="J4" s="70"/>
    </row>
    <row r="5" spans="1:10" ht="18.75" customHeight="1">
      <c r="A5" s="16"/>
      <c r="B5" s="17" t="s">
        <v>44</v>
      </c>
      <c r="C5" s="52" t="s">
        <v>98</v>
      </c>
      <c r="D5" s="53" t="s">
        <v>0</v>
      </c>
      <c r="E5" s="19" t="s">
        <v>5</v>
      </c>
      <c r="F5" s="20" t="s">
        <v>0</v>
      </c>
      <c r="G5" s="21" t="s">
        <v>5</v>
      </c>
      <c r="H5" s="20" t="s">
        <v>0</v>
      </c>
      <c r="I5" s="21" t="s">
        <v>5</v>
      </c>
      <c r="J5" s="21" t="s">
        <v>6</v>
      </c>
    </row>
    <row r="6" spans="1:10" ht="18.75" customHeight="1">
      <c r="A6" s="22"/>
      <c r="B6" s="23"/>
      <c r="C6" s="54"/>
      <c r="D6" s="55" t="s">
        <v>1</v>
      </c>
      <c r="E6" s="25"/>
      <c r="F6" s="26" t="s">
        <v>1</v>
      </c>
      <c r="G6" s="27"/>
      <c r="H6" s="26" t="s">
        <v>1</v>
      </c>
      <c r="I6" s="27"/>
      <c r="J6" s="26" t="s">
        <v>1</v>
      </c>
    </row>
    <row r="7" spans="1:13" ht="18" customHeight="1">
      <c r="A7" s="10" t="s">
        <v>45</v>
      </c>
      <c r="B7" s="28">
        <f>SUM(C7:J7)</f>
        <v>952344</v>
      </c>
      <c r="C7" s="40">
        <v>872</v>
      </c>
      <c r="D7" s="40">
        <v>3876</v>
      </c>
      <c r="E7" s="29">
        <v>130074</v>
      </c>
      <c r="F7" s="29">
        <v>16275</v>
      </c>
      <c r="G7" s="29">
        <v>639061</v>
      </c>
      <c r="H7" s="29">
        <v>70233</v>
      </c>
      <c r="I7" s="29">
        <v>10807</v>
      </c>
      <c r="J7" s="29">
        <f>81113+33</f>
        <v>81146</v>
      </c>
      <c r="K7" s="1"/>
      <c r="L7" s="1"/>
      <c r="M7" s="1"/>
    </row>
    <row r="8" spans="1:13" ht="18" customHeight="1">
      <c r="A8" s="7" t="s">
        <v>46</v>
      </c>
      <c r="B8" s="30">
        <f aca="true" t="shared" si="0" ref="B8:B18">SUM(C8:J8)</f>
        <v>496262</v>
      </c>
      <c r="C8" s="42">
        <v>455</v>
      </c>
      <c r="D8" s="42">
        <v>2003</v>
      </c>
      <c r="E8" s="5">
        <v>67878</v>
      </c>
      <c r="F8" s="5">
        <v>8638</v>
      </c>
      <c r="G8" s="5">
        <v>331078</v>
      </c>
      <c r="H8" s="5">
        <v>36360</v>
      </c>
      <c r="I8" s="5">
        <v>5339</v>
      </c>
      <c r="J8" s="5">
        <f>44491+20</f>
        <v>44511</v>
      </c>
      <c r="K8" s="1"/>
      <c r="L8" s="1"/>
      <c r="M8" s="1"/>
    </row>
    <row r="9" spans="1:13" ht="18" customHeight="1">
      <c r="A9" s="7" t="s">
        <v>47</v>
      </c>
      <c r="B9" s="30">
        <f t="shared" si="0"/>
        <v>456082</v>
      </c>
      <c r="C9" s="42">
        <v>417</v>
      </c>
      <c r="D9" s="42">
        <v>1873</v>
      </c>
      <c r="E9" s="5">
        <v>62196</v>
      </c>
      <c r="F9" s="5">
        <v>7637</v>
      </c>
      <c r="G9" s="5">
        <v>307983</v>
      </c>
      <c r="H9" s="5">
        <v>33873</v>
      </c>
      <c r="I9" s="5">
        <v>5468</v>
      </c>
      <c r="J9" s="5">
        <f>36622+13</f>
        <v>36635</v>
      </c>
      <c r="K9" s="1"/>
      <c r="L9" s="1"/>
      <c r="M9" s="1"/>
    </row>
    <row r="10" spans="1:13" ht="18" customHeight="1">
      <c r="A10" s="7" t="s">
        <v>80</v>
      </c>
      <c r="B10" s="30">
        <f t="shared" si="0"/>
        <v>317762</v>
      </c>
      <c r="C10" s="42">
        <v>276</v>
      </c>
      <c r="D10" s="42">
        <v>1347</v>
      </c>
      <c r="E10" s="5">
        <v>43342</v>
      </c>
      <c r="F10" s="5">
        <v>5363</v>
      </c>
      <c r="G10" s="5">
        <v>212753</v>
      </c>
      <c r="H10" s="5">
        <v>23337</v>
      </c>
      <c r="I10" s="5">
        <v>3793</v>
      </c>
      <c r="J10" s="5">
        <f>27518+33</f>
        <v>27551</v>
      </c>
      <c r="K10" s="1"/>
      <c r="L10" s="1"/>
      <c r="M10" s="1"/>
    </row>
    <row r="11" spans="1:13" ht="18" customHeight="1">
      <c r="A11" s="7" t="s">
        <v>46</v>
      </c>
      <c r="B11" s="30">
        <f t="shared" si="0"/>
        <v>165564</v>
      </c>
      <c r="C11" s="42">
        <v>148</v>
      </c>
      <c r="D11" s="42">
        <v>687</v>
      </c>
      <c r="E11" s="5">
        <v>22680</v>
      </c>
      <c r="F11" s="5">
        <v>2833</v>
      </c>
      <c r="G11" s="5">
        <v>110097</v>
      </c>
      <c r="H11" s="5">
        <v>12042</v>
      </c>
      <c r="I11" s="5">
        <v>1929</v>
      </c>
      <c r="J11" s="5">
        <f>15128+20</f>
        <v>15148</v>
      </c>
      <c r="K11" s="1"/>
      <c r="L11" s="1"/>
      <c r="M11" s="1"/>
    </row>
    <row r="12" spans="1:13" ht="18" customHeight="1">
      <c r="A12" s="7" t="s">
        <v>47</v>
      </c>
      <c r="B12" s="30">
        <f t="shared" si="0"/>
        <v>152198</v>
      </c>
      <c r="C12" s="42">
        <v>128</v>
      </c>
      <c r="D12" s="42">
        <v>660</v>
      </c>
      <c r="E12" s="5">
        <v>20662</v>
      </c>
      <c r="F12" s="5">
        <v>2530</v>
      </c>
      <c r="G12" s="5">
        <v>102656</v>
      </c>
      <c r="H12" s="5">
        <v>11295</v>
      </c>
      <c r="I12" s="5">
        <v>1864</v>
      </c>
      <c r="J12" s="5">
        <f>12390+13</f>
        <v>12403</v>
      </c>
      <c r="K12" s="1"/>
      <c r="L12" s="1"/>
      <c r="M12" s="1"/>
    </row>
    <row r="13" spans="1:13" ht="18" customHeight="1">
      <c r="A13" s="7" t="s">
        <v>81</v>
      </c>
      <c r="B13" s="30">
        <f t="shared" si="0"/>
        <v>319638</v>
      </c>
      <c r="C13" s="42">
        <v>303</v>
      </c>
      <c r="D13" s="42">
        <v>1342</v>
      </c>
      <c r="E13" s="5">
        <v>43842</v>
      </c>
      <c r="F13" s="5">
        <v>5347</v>
      </c>
      <c r="G13" s="5">
        <v>214626</v>
      </c>
      <c r="H13" s="5">
        <v>23382</v>
      </c>
      <c r="I13" s="5">
        <v>3456</v>
      </c>
      <c r="J13" s="5">
        <v>27340</v>
      </c>
      <c r="K13" s="1"/>
      <c r="L13" s="1"/>
      <c r="M13" s="1"/>
    </row>
    <row r="14" spans="1:13" ht="18" customHeight="1">
      <c r="A14" s="7" t="s">
        <v>46</v>
      </c>
      <c r="B14" s="30">
        <f t="shared" si="0"/>
        <v>166239</v>
      </c>
      <c r="C14" s="42">
        <v>149</v>
      </c>
      <c r="D14" s="42">
        <v>714</v>
      </c>
      <c r="E14" s="5">
        <v>22803</v>
      </c>
      <c r="F14" s="5">
        <v>2797</v>
      </c>
      <c r="G14" s="5">
        <v>111169</v>
      </c>
      <c r="H14" s="5">
        <v>12090</v>
      </c>
      <c r="I14" s="5">
        <v>1643</v>
      </c>
      <c r="J14" s="5">
        <v>14874</v>
      </c>
      <c r="K14" s="1"/>
      <c r="L14" s="1"/>
      <c r="M14" s="1"/>
    </row>
    <row r="15" spans="1:13" ht="18" customHeight="1">
      <c r="A15" s="7" t="s">
        <v>47</v>
      </c>
      <c r="B15" s="30">
        <f t="shared" si="0"/>
        <v>153399</v>
      </c>
      <c r="C15" s="42">
        <v>154</v>
      </c>
      <c r="D15" s="42">
        <v>628</v>
      </c>
      <c r="E15" s="5">
        <v>21039</v>
      </c>
      <c r="F15" s="5">
        <v>2550</v>
      </c>
      <c r="G15" s="5">
        <v>103457</v>
      </c>
      <c r="H15" s="5">
        <v>11292</v>
      </c>
      <c r="I15" s="5">
        <v>1813</v>
      </c>
      <c r="J15" s="5">
        <v>12466</v>
      </c>
      <c r="K15" s="1"/>
      <c r="L15" s="1"/>
      <c r="M15" s="1"/>
    </row>
    <row r="16" spans="1:13" ht="18" customHeight="1">
      <c r="A16" s="7" t="s">
        <v>78</v>
      </c>
      <c r="B16" s="30">
        <f t="shared" si="0"/>
        <v>314944</v>
      </c>
      <c r="C16" s="42">
        <v>293</v>
      </c>
      <c r="D16" s="42">
        <v>1187</v>
      </c>
      <c r="E16" s="5">
        <v>42890</v>
      </c>
      <c r="F16" s="5">
        <v>5565</v>
      </c>
      <c r="G16" s="5">
        <v>211682</v>
      </c>
      <c r="H16" s="5">
        <v>23514</v>
      </c>
      <c r="I16" s="5">
        <v>3558</v>
      </c>
      <c r="J16" s="5">
        <v>26255</v>
      </c>
      <c r="K16" s="1"/>
      <c r="L16" s="1"/>
      <c r="M16" s="1"/>
    </row>
    <row r="17" spans="1:13" ht="18" customHeight="1">
      <c r="A17" s="7" t="s">
        <v>46</v>
      </c>
      <c r="B17" s="30">
        <f t="shared" si="0"/>
        <v>164459</v>
      </c>
      <c r="C17" s="42">
        <v>158</v>
      </c>
      <c r="D17" s="42">
        <v>602</v>
      </c>
      <c r="E17" s="5">
        <v>22395</v>
      </c>
      <c r="F17" s="5">
        <v>3008</v>
      </c>
      <c r="G17" s="5">
        <v>109812</v>
      </c>
      <c r="H17" s="5">
        <v>12228</v>
      </c>
      <c r="I17" s="5">
        <v>1767</v>
      </c>
      <c r="J17" s="5">
        <v>14489</v>
      </c>
      <c r="K17" s="1"/>
      <c r="L17" s="1"/>
      <c r="M17" s="1"/>
    </row>
    <row r="18" spans="1:13" ht="18" customHeight="1">
      <c r="A18" s="7" t="s">
        <v>47</v>
      </c>
      <c r="B18" s="30">
        <f t="shared" si="0"/>
        <v>150485</v>
      </c>
      <c r="C18" s="42">
        <v>135</v>
      </c>
      <c r="D18" s="42">
        <v>585</v>
      </c>
      <c r="E18" s="5">
        <v>20495</v>
      </c>
      <c r="F18" s="5">
        <v>2557</v>
      </c>
      <c r="G18" s="5">
        <v>101870</v>
      </c>
      <c r="H18" s="5">
        <v>11286</v>
      </c>
      <c r="I18" s="5">
        <v>1791</v>
      </c>
      <c r="J18" s="5">
        <v>11766</v>
      </c>
      <c r="K18" s="1"/>
      <c r="L18" s="1"/>
      <c r="M18" s="1"/>
    </row>
    <row r="19" spans="1:13" ht="18" customHeight="1">
      <c r="A19" s="7" t="s">
        <v>50</v>
      </c>
      <c r="B19" s="31"/>
      <c r="C19" s="51"/>
      <c r="D19" s="51"/>
      <c r="E19" s="32"/>
      <c r="F19" s="32"/>
      <c r="G19" s="32"/>
      <c r="H19" s="32"/>
      <c r="I19" s="32"/>
      <c r="J19" s="32"/>
      <c r="K19" s="1"/>
      <c r="L19" s="1"/>
      <c r="M19" s="1"/>
    </row>
    <row r="20" spans="1:13" ht="18" customHeight="1">
      <c r="A20" s="9" t="s">
        <v>14</v>
      </c>
      <c r="B20" s="30">
        <v>314528</v>
      </c>
      <c r="C20" s="42">
        <v>237</v>
      </c>
      <c r="D20" s="42">
        <v>1292</v>
      </c>
      <c r="E20" s="5">
        <v>43329</v>
      </c>
      <c r="F20" s="5">
        <v>5654</v>
      </c>
      <c r="G20" s="5">
        <v>211939</v>
      </c>
      <c r="H20" s="5">
        <v>23748</v>
      </c>
      <c r="I20" s="5">
        <v>3077</v>
      </c>
      <c r="J20" s="5">
        <v>25252</v>
      </c>
      <c r="K20" s="1"/>
      <c r="L20" s="1"/>
      <c r="M20" s="1"/>
    </row>
    <row r="21" spans="1:13" ht="18" customHeight="1">
      <c r="A21" s="7" t="s">
        <v>46</v>
      </c>
      <c r="B21" s="30">
        <v>164679</v>
      </c>
      <c r="C21" s="42">
        <v>126</v>
      </c>
      <c r="D21" s="42">
        <v>674</v>
      </c>
      <c r="E21" s="5">
        <v>22687</v>
      </c>
      <c r="F21" s="5">
        <v>2989</v>
      </c>
      <c r="G21" s="5">
        <v>110438</v>
      </c>
      <c r="H21" s="5">
        <v>12357</v>
      </c>
      <c r="I21" s="5">
        <v>1465</v>
      </c>
      <c r="J21" s="5">
        <v>13943</v>
      </c>
      <c r="K21" s="1"/>
      <c r="L21" s="1"/>
      <c r="M21" s="1"/>
    </row>
    <row r="22" spans="1:13" ht="18" customHeight="1" thickBot="1">
      <c r="A22" s="8" t="s">
        <v>47</v>
      </c>
      <c r="B22" s="33">
        <v>149849</v>
      </c>
      <c r="C22" s="45">
        <v>111</v>
      </c>
      <c r="D22" s="45">
        <v>618</v>
      </c>
      <c r="E22" s="6">
        <v>20642</v>
      </c>
      <c r="F22" s="6">
        <v>2665</v>
      </c>
      <c r="G22" s="6">
        <v>101501</v>
      </c>
      <c r="H22" s="6">
        <v>11391</v>
      </c>
      <c r="I22" s="6">
        <v>1612</v>
      </c>
      <c r="J22" s="6">
        <v>11309</v>
      </c>
      <c r="K22" s="1"/>
      <c r="L22" s="1"/>
      <c r="M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6">
    <mergeCell ref="A1:J1"/>
    <mergeCell ref="A2:J2"/>
    <mergeCell ref="E4:F4"/>
    <mergeCell ref="G4:H4"/>
    <mergeCell ref="I4:J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6" topLeftCell="B13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J1"/>
    </sheetView>
  </sheetViews>
  <sheetFormatPr defaultColWidth="9.00390625" defaultRowHeight="15.75"/>
  <cols>
    <col min="1" max="1" width="8.375" style="2" customWidth="1"/>
    <col min="2" max="2" width="8.875" style="2" customWidth="1"/>
    <col min="3" max="4" width="9.625" style="2" customWidth="1"/>
    <col min="5" max="5" width="8.625" style="2" customWidth="1"/>
    <col min="6" max="6" width="9.625" style="2" customWidth="1"/>
    <col min="7" max="7" width="8.625" style="2" customWidth="1"/>
    <col min="8" max="8" width="9.625" style="2" customWidth="1"/>
    <col min="9" max="9" width="8.625" style="2" customWidth="1"/>
    <col min="10" max="10" width="9.625" style="2" customWidth="1"/>
    <col min="11" max="11" width="11.125" style="2" customWidth="1"/>
    <col min="12" max="16384" width="9.00390625" style="2" customWidth="1"/>
  </cols>
  <sheetData>
    <row r="1" spans="1:10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39</v>
      </c>
    </row>
    <row r="4" spans="1:10" ht="18" customHeight="1">
      <c r="A4" s="13"/>
      <c r="B4" s="14"/>
      <c r="C4" s="71" t="s">
        <v>40</v>
      </c>
      <c r="D4" s="72"/>
      <c r="E4" s="68" t="s">
        <v>41</v>
      </c>
      <c r="F4" s="69"/>
      <c r="G4" s="68" t="s">
        <v>42</v>
      </c>
      <c r="H4" s="69"/>
      <c r="I4" s="68" t="s">
        <v>43</v>
      </c>
      <c r="J4" s="70"/>
    </row>
    <row r="5" spans="1:10" ht="18.75" customHeight="1">
      <c r="A5" s="16"/>
      <c r="B5" s="17" t="s">
        <v>44</v>
      </c>
      <c r="C5" s="52" t="s">
        <v>98</v>
      </c>
      <c r="D5" s="48" t="s">
        <v>0</v>
      </c>
      <c r="E5" s="19" t="s">
        <v>5</v>
      </c>
      <c r="F5" s="20" t="s">
        <v>0</v>
      </c>
      <c r="G5" s="21" t="s">
        <v>5</v>
      </c>
      <c r="H5" s="20" t="s">
        <v>0</v>
      </c>
      <c r="I5" s="21" t="s">
        <v>5</v>
      </c>
      <c r="J5" s="21" t="s">
        <v>6</v>
      </c>
    </row>
    <row r="6" spans="1:10" ht="18.75" customHeight="1">
      <c r="A6" s="22"/>
      <c r="B6" s="23"/>
      <c r="C6" s="50"/>
      <c r="D6" s="49" t="s">
        <v>1</v>
      </c>
      <c r="E6" s="25"/>
      <c r="F6" s="26" t="s">
        <v>1</v>
      </c>
      <c r="G6" s="27"/>
      <c r="H6" s="26" t="s">
        <v>1</v>
      </c>
      <c r="I6" s="27"/>
      <c r="J6" s="26" t="s">
        <v>1</v>
      </c>
    </row>
    <row r="7" spans="1:13" ht="18" customHeight="1">
      <c r="A7" s="10" t="s">
        <v>45</v>
      </c>
      <c r="B7" s="28">
        <f>SUM(C7:J7)</f>
        <v>953277</v>
      </c>
      <c r="C7" s="40">
        <v>810</v>
      </c>
      <c r="D7" s="40">
        <v>4011</v>
      </c>
      <c r="E7" s="29">
        <v>130673</v>
      </c>
      <c r="F7" s="29">
        <v>15963</v>
      </c>
      <c r="G7" s="29">
        <v>639234</v>
      </c>
      <c r="H7" s="29">
        <v>70582</v>
      </c>
      <c r="I7" s="29">
        <v>11075</v>
      </c>
      <c r="J7" s="29">
        <v>80929</v>
      </c>
      <c r="K7" s="1"/>
      <c r="L7" s="1"/>
      <c r="M7" s="1"/>
    </row>
    <row r="8" spans="1:13" ht="18" customHeight="1">
      <c r="A8" s="7" t="s">
        <v>46</v>
      </c>
      <c r="B8" s="30">
        <f aca="true" t="shared" si="0" ref="B8:B18">SUM(C8:J8)</f>
        <v>495474</v>
      </c>
      <c r="C8" s="42">
        <v>414</v>
      </c>
      <c r="D8" s="42">
        <v>2057</v>
      </c>
      <c r="E8" s="5">
        <v>68026</v>
      </c>
      <c r="F8" s="5">
        <v>8384</v>
      </c>
      <c r="G8" s="5">
        <v>330561</v>
      </c>
      <c r="H8" s="5">
        <v>36421</v>
      </c>
      <c r="I8" s="5">
        <v>5429</v>
      </c>
      <c r="J8" s="5">
        <v>44182</v>
      </c>
      <c r="K8" s="1"/>
      <c r="L8" s="1"/>
      <c r="M8" s="1"/>
    </row>
    <row r="9" spans="1:13" ht="18" customHeight="1">
      <c r="A9" s="7" t="s">
        <v>47</v>
      </c>
      <c r="B9" s="30">
        <f t="shared" si="0"/>
        <v>457803</v>
      </c>
      <c r="C9" s="42">
        <v>396</v>
      </c>
      <c r="D9" s="42">
        <v>1954</v>
      </c>
      <c r="E9" s="5">
        <v>62647</v>
      </c>
      <c r="F9" s="5">
        <v>7579</v>
      </c>
      <c r="G9" s="5">
        <v>308673</v>
      </c>
      <c r="H9" s="5">
        <v>34161</v>
      </c>
      <c r="I9" s="5">
        <v>5646</v>
      </c>
      <c r="J9" s="5">
        <v>36747</v>
      </c>
      <c r="K9" s="1"/>
      <c r="L9" s="1"/>
      <c r="M9" s="1"/>
    </row>
    <row r="10" spans="1:13" ht="18" customHeight="1">
      <c r="A10" s="7" t="s">
        <v>80</v>
      </c>
      <c r="B10" s="30">
        <f t="shared" si="0"/>
        <v>317072</v>
      </c>
      <c r="C10" s="42">
        <v>231</v>
      </c>
      <c r="D10" s="42">
        <v>1374</v>
      </c>
      <c r="E10" s="5">
        <v>43467</v>
      </c>
      <c r="F10" s="5">
        <v>5278</v>
      </c>
      <c r="G10" s="5">
        <v>211256</v>
      </c>
      <c r="H10" s="5">
        <v>23234</v>
      </c>
      <c r="I10" s="5">
        <v>3868</v>
      </c>
      <c r="J10" s="5">
        <v>28364</v>
      </c>
      <c r="K10" s="1"/>
      <c r="L10" s="1"/>
      <c r="M10" s="1"/>
    </row>
    <row r="11" spans="1:13" ht="18" customHeight="1">
      <c r="A11" s="7" t="s">
        <v>46</v>
      </c>
      <c r="B11" s="30">
        <f t="shared" si="0"/>
        <v>164419</v>
      </c>
      <c r="C11" s="42">
        <v>121</v>
      </c>
      <c r="D11" s="42">
        <v>686</v>
      </c>
      <c r="E11" s="5">
        <v>22530</v>
      </c>
      <c r="F11" s="5">
        <v>2781</v>
      </c>
      <c r="G11" s="5">
        <v>108863</v>
      </c>
      <c r="H11" s="5">
        <v>11963</v>
      </c>
      <c r="I11" s="5">
        <v>1928</v>
      </c>
      <c r="J11" s="5">
        <v>15547</v>
      </c>
      <c r="K11" s="1"/>
      <c r="L11" s="1"/>
      <c r="M11" s="1"/>
    </row>
    <row r="12" spans="1:13" ht="18" customHeight="1">
      <c r="A12" s="7" t="s">
        <v>47</v>
      </c>
      <c r="B12" s="30">
        <f t="shared" si="0"/>
        <v>152653</v>
      </c>
      <c r="C12" s="42">
        <v>110</v>
      </c>
      <c r="D12" s="42">
        <v>688</v>
      </c>
      <c r="E12" s="5">
        <v>20937</v>
      </c>
      <c r="F12" s="5">
        <v>2497</v>
      </c>
      <c r="G12" s="5">
        <v>102393</v>
      </c>
      <c r="H12" s="5">
        <v>11271</v>
      </c>
      <c r="I12" s="5">
        <v>1940</v>
      </c>
      <c r="J12" s="5">
        <v>12817</v>
      </c>
      <c r="K12" s="1"/>
      <c r="L12" s="1"/>
      <c r="M12" s="1"/>
    </row>
    <row r="13" spans="1:13" ht="18" customHeight="1">
      <c r="A13" s="7" t="s">
        <v>81</v>
      </c>
      <c r="B13" s="30">
        <f t="shared" si="0"/>
        <v>317298</v>
      </c>
      <c r="C13" s="42">
        <v>279</v>
      </c>
      <c r="D13" s="42">
        <v>1322</v>
      </c>
      <c r="E13" s="5">
        <v>43441</v>
      </c>
      <c r="F13" s="5">
        <v>5317</v>
      </c>
      <c r="G13" s="5">
        <v>213285</v>
      </c>
      <c r="H13" s="5">
        <v>23632</v>
      </c>
      <c r="I13" s="5">
        <v>3821</v>
      </c>
      <c r="J13" s="5">
        <v>26201</v>
      </c>
      <c r="K13" s="1"/>
      <c r="L13" s="1"/>
      <c r="M13" s="1"/>
    </row>
    <row r="14" spans="1:13" ht="18" customHeight="1">
      <c r="A14" s="7" t="s">
        <v>46</v>
      </c>
      <c r="B14" s="30">
        <f t="shared" si="0"/>
        <v>165318</v>
      </c>
      <c r="C14" s="42">
        <v>145</v>
      </c>
      <c r="D14" s="42">
        <v>682</v>
      </c>
      <c r="E14" s="5">
        <v>22743</v>
      </c>
      <c r="F14" s="5">
        <v>2799</v>
      </c>
      <c r="G14" s="5">
        <v>110476</v>
      </c>
      <c r="H14" s="5">
        <v>12205</v>
      </c>
      <c r="I14" s="5">
        <v>1916</v>
      </c>
      <c r="J14" s="5">
        <v>14352</v>
      </c>
      <c r="K14" s="1"/>
      <c r="L14" s="1"/>
      <c r="M14" s="1"/>
    </row>
    <row r="15" spans="1:13" ht="18" customHeight="1">
      <c r="A15" s="7" t="s">
        <v>47</v>
      </c>
      <c r="B15" s="30">
        <f t="shared" si="0"/>
        <v>151980</v>
      </c>
      <c r="C15" s="42">
        <v>134</v>
      </c>
      <c r="D15" s="42">
        <v>640</v>
      </c>
      <c r="E15" s="5">
        <v>20698</v>
      </c>
      <c r="F15" s="5">
        <v>2518</v>
      </c>
      <c r="G15" s="5">
        <v>102809</v>
      </c>
      <c r="H15" s="5">
        <v>11427</v>
      </c>
      <c r="I15" s="5">
        <v>1905</v>
      </c>
      <c r="J15" s="5">
        <v>11849</v>
      </c>
      <c r="K15" s="1"/>
      <c r="L15" s="1"/>
      <c r="M15" s="1"/>
    </row>
    <row r="16" spans="1:13" ht="18" customHeight="1">
      <c r="A16" s="7" t="s">
        <v>78</v>
      </c>
      <c r="B16" s="30">
        <f t="shared" si="0"/>
        <v>318907</v>
      </c>
      <c r="C16" s="42">
        <v>300</v>
      </c>
      <c r="D16" s="42">
        <v>1315</v>
      </c>
      <c r="E16" s="5">
        <v>43765</v>
      </c>
      <c r="F16" s="5">
        <v>5368</v>
      </c>
      <c r="G16" s="5">
        <v>214693</v>
      </c>
      <c r="H16" s="5">
        <v>23716</v>
      </c>
      <c r="I16" s="5">
        <v>3386</v>
      </c>
      <c r="J16" s="5">
        <v>26364</v>
      </c>
      <c r="K16" s="1"/>
      <c r="L16" s="1"/>
      <c r="M16" s="1"/>
    </row>
    <row r="17" spans="1:13" ht="18" customHeight="1">
      <c r="A17" s="7" t="s">
        <v>46</v>
      </c>
      <c r="B17" s="30">
        <f t="shared" si="0"/>
        <v>165737</v>
      </c>
      <c r="C17" s="42">
        <v>148</v>
      </c>
      <c r="D17" s="42">
        <v>689</v>
      </c>
      <c r="E17" s="5">
        <v>22753</v>
      </c>
      <c r="F17" s="5">
        <v>2804</v>
      </c>
      <c r="G17" s="5">
        <v>111222</v>
      </c>
      <c r="H17" s="5">
        <v>12253</v>
      </c>
      <c r="I17" s="5">
        <v>1585</v>
      </c>
      <c r="J17" s="5">
        <v>14283</v>
      </c>
      <c r="K17" s="1"/>
      <c r="L17" s="1"/>
      <c r="M17" s="1"/>
    </row>
    <row r="18" spans="1:13" ht="18" customHeight="1">
      <c r="A18" s="7" t="s">
        <v>47</v>
      </c>
      <c r="B18" s="30">
        <f t="shared" si="0"/>
        <v>153170</v>
      </c>
      <c r="C18" s="42">
        <v>152</v>
      </c>
      <c r="D18" s="42">
        <v>626</v>
      </c>
      <c r="E18" s="5">
        <v>21012</v>
      </c>
      <c r="F18" s="5">
        <v>2564</v>
      </c>
      <c r="G18" s="5">
        <v>103471</v>
      </c>
      <c r="H18" s="5">
        <v>11463</v>
      </c>
      <c r="I18" s="5">
        <v>1801</v>
      </c>
      <c r="J18" s="5">
        <v>12081</v>
      </c>
      <c r="K18" s="1"/>
      <c r="L18" s="1"/>
      <c r="M18" s="1"/>
    </row>
    <row r="19" spans="1:13" ht="18" customHeight="1">
      <c r="A19" s="7" t="s">
        <v>48</v>
      </c>
      <c r="B19" s="31"/>
      <c r="C19" s="51"/>
      <c r="D19" s="51"/>
      <c r="E19" s="32"/>
      <c r="F19" s="32"/>
      <c r="G19" s="32"/>
      <c r="H19" s="32"/>
      <c r="I19" s="32"/>
      <c r="J19" s="32"/>
      <c r="K19" s="1"/>
      <c r="L19" s="1"/>
      <c r="M19" s="1"/>
    </row>
    <row r="20" spans="1:13" ht="18" customHeight="1">
      <c r="A20" s="9" t="s">
        <v>14</v>
      </c>
      <c r="B20" s="30">
        <v>314010</v>
      </c>
      <c r="C20" s="42">
        <v>293</v>
      </c>
      <c r="D20" s="42">
        <v>1181</v>
      </c>
      <c r="E20" s="5">
        <v>42822</v>
      </c>
      <c r="F20" s="5">
        <v>5532</v>
      </c>
      <c r="G20" s="5">
        <v>210765</v>
      </c>
      <c r="H20" s="5">
        <v>23778</v>
      </c>
      <c r="I20" s="5">
        <v>3591</v>
      </c>
      <c r="J20" s="5">
        <v>26048</v>
      </c>
      <c r="K20" s="1"/>
      <c r="L20" s="1"/>
      <c r="M20" s="1"/>
    </row>
    <row r="21" spans="1:13" ht="18" customHeight="1">
      <c r="A21" s="7" t="s">
        <v>46</v>
      </c>
      <c r="B21" s="30">
        <v>163796</v>
      </c>
      <c r="C21" s="42">
        <v>156</v>
      </c>
      <c r="D21" s="42">
        <v>599</v>
      </c>
      <c r="E21" s="5">
        <v>22342</v>
      </c>
      <c r="F21" s="5">
        <v>3010</v>
      </c>
      <c r="G21" s="5">
        <v>109209</v>
      </c>
      <c r="H21" s="5">
        <v>12358</v>
      </c>
      <c r="I21" s="5">
        <v>1788</v>
      </c>
      <c r="J21" s="5">
        <v>14334</v>
      </c>
      <c r="K21" s="1"/>
      <c r="L21" s="1"/>
      <c r="M21" s="1"/>
    </row>
    <row r="22" spans="1:13" ht="18" customHeight="1" thickBot="1">
      <c r="A22" s="8" t="s">
        <v>47</v>
      </c>
      <c r="B22" s="33">
        <v>150214</v>
      </c>
      <c r="C22" s="45">
        <v>137</v>
      </c>
      <c r="D22" s="45">
        <v>582</v>
      </c>
      <c r="E22" s="6">
        <v>20480</v>
      </c>
      <c r="F22" s="6">
        <v>2522</v>
      </c>
      <c r="G22" s="6">
        <v>101556</v>
      </c>
      <c r="H22" s="6">
        <v>11420</v>
      </c>
      <c r="I22" s="6">
        <v>1803</v>
      </c>
      <c r="J22" s="6">
        <v>11714</v>
      </c>
      <c r="K22" s="1"/>
      <c r="L22" s="1"/>
      <c r="M22" s="1"/>
    </row>
    <row r="23" s="12" customFormat="1" ht="18" customHeight="1">
      <c r="A23" s="11" t="s">
        <v>96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6">
    <mergeCell ref="A1:J1"/>
    <mergeCell ref="A2:J2"/>
    <mergeCell ref="E4:F4"/>
    <mergeCell ref="G4:H4"/>
    <mergeCell ref="I4:J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13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25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16</v>
      </c>
    </row>
    <row r="4" spans="1:9" ht="18" customHeight="1">
      <c r="A4" s="13"/>
      <c r="B4" s="14"/>
      <c r="C4" s="15" t="s">
        <v>17</v>
      </c>
      <c r="D4" s="68" t="s">
        <v>18</v>
      </c>
      <c r="E4" s="69"/>
      <c r="F4" s="68" t="s">
        <v>19</v>
      </c>
      <c r="G4" s="69"/>
      <c r="H4" s="68" t="s">
        <v>20</v>
      </c>
      <c r="I4" s="70"/>
    </row>
    <row r="5" spans="1:9" ht="18.75" customHeight="1">
      <c r="A5" s="16"/>
      <c r="B5" s="17" t="s">
        <v>21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22</v>
      </c>
      <c r="B7" s="28">
        <v>951976</v>
      </c>
      <c r="C7" s="29">
        <v>4848</v>
      </c>
      <c r="D7" s="29">
        <v>130380</v>
      </c>
      <c r="E7" s="29">
        <v>15726</v>
      </c>
      <c r="F7" s="29">
        <v>639163</v>
      </c>
      <c r="G7" s="29">
        <v>69675</v>
      </c>
      <c r="H7" s="29">
        <v>11466</v>
      </c>
      <c r="I7" s="29">
        <v>80718</v>
      </c>
      <c r="J7" s="1"/>
      <c r="K7" s="1"/>
      <c r="L7" s="1"/>
    </row>
    <row r="8" spans="1:12" ht="18" customHeight="1">
      <c r="A8" s="7" t="s">
        <v>23</v>
      </c>
      <c r="B8" s="30">
        <v>494875</v>
      </c>
      <c r="C8" s="5">
        <v>2476</v>
      </c>
      <c r="D8" s="5">
        <v>67756</v>
      </c>
      <c r="E8" s="5">
        <v>8279</v>
      </c>
      <c r="F8" s="5">
        <v>330633</v>
      </c>
      <c r="G8" s="5">
        <v>35940</v>
      </c>
      <c r="H8" s="5">
        <v>5667</v>
      </c>
      <c r="I8" s="5">
        <v>44124</v>
      </c>
      <c r="J8" s="1"/>
      <c r="K8" s="1"/>
      <c r="L8" s="1"/>
    </row>
    <row r="9" spans="1:12" ht="18" customHeight="1">
      <c r="A9" s="7" t="s">
        <v>24</v>
      </c>
      <c r="B9" s="30">
        <v>457101</v>
      </c>
      <c r="C9" s="5">
        <v>2372</v>
      </c>
      <c r="D9" s="5">
        <v>62624</v>
      </c>
      <c r="E9" s="5">
        <v>7447</v>
      </c>
      <c r="F9" s="5">
        <v>308530</v>
      </c>
      <c r="G9" s="5">
        <v>33735</v>
      </c>
      <c r="H9" s="5">
        <v>5799</v>
      </c>
      <c r="I9" s="5">
        <v>36594</v>
      </c>
      <c r="J9" s="1"/>
      <c r="K9" s="1"/>
      <c r="L9" s="1"/>
    </row>
    <row r="10" spans="1:12" ht="18" customHeight="1">
      <c r="A10" s="7" t="s">
        <v>80</v>
      </c>
      <c r="B10" s="30">
        <v>318239</v>
      </c>
      <c r="C10" s="5">
        <v>1581</v>
      </c>
      <c r="D10" s="5">
        <v>43519</v>
      </c>
      <c r="E10" s="5">
        <v>5172</v>
      </c>
      <c r="F10" s="5">
        <v>212707</v>
      </c>
      <c r="G10" s="5">
        <v>22941</v>
      </c>
      <c r="H10" s="5">
        <v>3935</v>
      </c>
      <c r="I10" s="5">
        <v>28384</v>
      </c>
      <c r="J10" s="1"/>
      <c r="K10" s="1"/>
      <c r="L10" s="1"/>
    </row>
    <row r="11" spans="1:12" ht="18" customHeight="1">
      <c r="A11" s="7" t="s">
        <v>23</v>
      </c>
      <c r="B11" s="30">
        <v>165430</v>
      </c>
      <c r="C11" s="5">
        <v>807</v>
      </c>
      <c r="D11" s="5">
        <v>22552</v>
      </c>
      <c r="E11" s="5">
        <v>2736</v>
      </c>
      <c r="F11" s="5">
        <v>110067</v>
      </c>
      <c r="G11" s="5">
        <v>11799</v>
      </c>
      <c r="H11" s="5">
        <v>1901</v>
      </c>
      <c r="I11" s="5">
        <v>15568</v>
      </c>
      <c r="J11" s="1"/>
      <c r="K11" s="1"/>
      <c r="L11" s="1"/>
    </row>
    <row r="12" spans="1:12" ht="18" customHeight="1">
      <c r="A12" s="7" t="s">
        <v>24</v>
      </c>
      <c r="B12" s="30">
        <v>152809</v>
      </c>
      <c r="C12" s="5">
        <v>774</v>
      </c>
      <c r="D12" s="5">
        <v>20967</v>
      </c>
      <c r="E12" s="5">
        <v>2436</v>
      </c>
      <c r="F12" s="5">
        <v>102640</v>
      </c>
      <c r="G12" s="5">
        <v>11142</v>
      </c>
      <c r="H12" s="5">
        <v>2034</v>
      </c>
      <c r="I12" s="5">
        <v>12816</v>
      </c>
      <c r="J12" s="1"/>
      <c r="K12" s="1"/>
      <c r="L12" s="1"/>
    </row>
    <row r="13" spans="1:12" ht="18" customHeight="1">
      <c r="A13" s="7" t="s">
        <v>81</v>
      </c>
      <c r="B13" s="30">
        <v>316818</v>
      </c>
      <c r="C13" s="5">
        <v>1622</v>
      </c>
      <c r="D13" s="5">
        <v>43447</v>
      </c>
      <c r="E13" s="5">
        <v>5261</v>
      </c>
      <c r="F13" s="5">
        <v>212394</v>
      </c>
      <c r="G13" s="5">
        <v>23155</v>
      </c>
      <c r="H13" s="5">
        <v>3837</v>
      </c>
      <c r="I13" s="5">
        <v>27102</v>
      </c>
      <c r="J13" s="1"/>
      <c r="K13" s="1"/>
      <c r="L13" s="1"/>
    </row>
    <row r="14" spans="1:12" ht="18" customHeight="1">
      <c r="A14" s="7" t="s">
        <v>23</v>
      </c>
      <c r="B14" s="30">
        <v>164359</v>
      </c>
      <c r="C14" s="5">
        <v>815</v>
      </c>
      <c r="D14" s="5">
        <v>22499</v>
      </c>
      <c r="E14" s="5">
        <v>2772</v>
      </c>
      <c r="F14" s="5">
        <v>109594</v>
      </c>
      <c r="G14" s="5">
        <v>11965</v>
      </c>
      <c r="H14" s="5">
        <v>1919</v>
      </c>
      <c r="I14" s="5">
        <v>14795</v>
      </c>
      <c r="J14" s="1"/>
      <c r="K14" s="1"/>
      <c r="L14" s="1"/>
    </row>
    <row r="15" spans="1:12" ht="18" customHeight="1">
      <c r="A15" s="7" t="s">
        <v>24</v>
      </c>
      <c r="B15" s="30">
        <v>152459</v>
      </c>
      <c r="C15" s="5">
        <v>807</v>
      </c>
      <c r="D15" s="5">
        <v>20948</v>
      </c>
      <c r="E15" s="5">
        <v>2489</v>
      </c>
      <c r="F15" s="5">
        <v>102800</v>
      </c>
      <c r="G15" s="5">
        <v>11190</v>
      </c>
      <c r="H15" s="5">
        <v>1918</v>
      </c>
      <c r="I15" s="5">
        <v>12307</v>
      </c>
      <c r="J15" s="1"/>
      <c r="K15" s="1"/>
      <c r="L15" s="1"/>
    </row>
    <row r="16" spans="1:12" ht="18" customHeight="1">
      <c r="A16" s="7" t="s">
        <v>78</v>
      </c>
      <c r="B16" s="30">
        <v>316919</v>
      </c>
      <c r="C16" s="5">
        <v>1645</v>
      </c>
      <c r="D16" s="5">
        <v>43414</v>
      </c>
      <c r="E16" s="5">
        <v>5293</v>
      </c>
      <c r="F16" s="5">
        <v>214062</v>
      </c>
      <c r="G16" s="5">
        <v>23579</v>
      </c>
      <c r="H16" s="5">
        <v>3694</v>
      </c>
      <c r="I16" s="5">
        <v>25232</v>
      </c>
      <c r="J16" s="1"/>
      <c r="K16" s="1"/>
      <c r="L16" s="1"/>
    </row>
    <row r="17" spans="1:12" ht="18" customHeight="1">
      <c r="A17" s="7" t="s">
        <v>23</v>
      </c>
      <c r="B17" s="30">
        <v>165086</v>
      </c>
      <c r="C17" s="5">
        <v>854</v>
      </c>
      <c r="D17" s="5">
        <v>22705</v>
      </c>
      <c r="E17" s="5">
        <v>2771</v>
      </c>
      <c r="F17" s="5">
        <v>110972</v>
      </c>
      <c r="G17" s="5">
        <v>12176</v>
      </c>
      <c r="H17" s="5">
        <v>1847</v>
      </c>
      <c r="I17" s="5">
        <v>13761</v>
      </c>
      <c r="J17" s="1"/>
      <c r="K17" s="1"/>
      <c r="L17" s="1"/>
    </row>
    <row r="18" spans="1:12" ht="18" customHeight="1">
      <c r="A18" s="7" t="s">
        <v>24</v>
      </c>
      <c r="B18" s="30">
        <v>151833</v>
      </c>
      <c r="C18" s="5">
        <v>791</v>
      </c>
      <c r="D18" s="5">
        <v>20709</v>
      </c>
      <c r="E18" s="5">
        <v>2522</v>
      </c>
      <c r="F18" s="5">
        <v>103090</v>
      </c>
      <c r="G18" s="5">
        <v>11403</v>
      </c>
      <c r="H18" s="5">
        <v>1847</v>
      </c>
      <c r="I18" s="5">
        <v>11471</v>
      </c>
      <c r="J18" s="1"/>
      <c r="K18" s="1"/>
      <c r="L18" s="1"/>
    </row>
    <row r="19" spans="1:12" ht="18" customHeight="1">
      <c r="A19" s="7" t="s">
        <v>26</v>
      </c>
      <c r="B19" s="31"/>
      <c r="C19" s="32"/>
      <c r="D19" s="32"/>
      <c r="E19" s="32"/>
      <c r="F19" s="32"/>
      <c r="G19" s="32"/>
      <c r="H19" s="32"/>
      <c r="I19" s="32"/>
      <c r="J19" s="1"/>
      <c r="K19" s="1"/>
      <c r="L19" s="1"/>
    </row>
    <row r="20" spans="1:12" ht="18" customHeight="1">
      <c r="A20" s="9" t="s">
        <v>14</v>
      </c>
      <c r="B20" s="30">
        <v>317975</v>
      </c>
      <c r="C20" s="5">
        <v>1663</v>
      </c>
      <c r="D20" s="5">
        <v>43628</v>
      </c>
      <c r="E20" s="5">
        <v>5347</v>
      </c>
      <c r="F20" s="5">
        <v>214328</v>
      </c>
      <c r="G20" s="5">
        <v>23572</v>
      </c>
      <c r="H20" s="5">
        <v>3371</v>
      </c>
      <c r="I20" s="5">
        <v>26066</v>
      </c>
      <c r="J20" s="1"/>
      <c r="K20" s="1"/>
      <c r="L20" s="1"/>
    </row>
    <row r="21" spans="1:12" ht="18" customHeight="1">
      <c r="A21" s="7" t="s">
        <v>23</v>
      </c>
      <c r="B21" s="30">
        <v>165381</v>
      </c>
      <c r="C21" s="5">
        <v>864</v>
      </c>
      <c r="D21" s="5">
        <v>22696</v>
      </c>
      <c r="E21" s="5">
        <v>2792</v>
      </c>
      <c r="F21" s="5">
        <v>111163</v>
      </c>
      <c r="G21" s="5">
        <v>12189</v>
      </c>
      <c r="H21" s="5">
        <v>1581</v>
      </c>
      <c r="I21" s="5">
        <v>14096</v>
      </c>
      <c r="J21" s="1"/>
      <c r="K21" s="1"/>
      <c r="L21" s="1"/>
    </row>
    <row r="22" spans="1:12" ht="18" customHeight="1" thickBot="1">
      <c r="A22" s="8" t="s">
        <v>24</v>
      </c>
      <c r="B22" s="33">
        <v>152594</v>
      </c>
      <c r="C22" s="6">
        <v>799</v>
      </c>
      <c r="D22" s="6">
        <v>20932</v>
      </c>
      <c r="E22" s="6">
        <v>2555</v>
      </c>
      <c r="F22" s="6">
        <v>103165</v>
      </c>
      <c r="G22" s="6">
        <v>11383</v>
      </c>
      <c r="H22" s="6">
        <v>1790</v>
      </c>
      <c r="I22" s="6">
        <v>11970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1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27</v>
      </c>
    </row>
    <row r="4" spans="1:9" ht="18" customHeight="1">
      <c r="A4" s="13"/>
      <c r="B4" s="14"/>
      <c r="C4" s="15" t="s">
        <v>28</v>
      </c>
      <c r="D4" s="68" t="s">
        <v>29</v>
      </c>
      <c r="E4" s="69"/>
      <c r="F4" s="68" t="s">
        <v>30</v>
      </c>
      <c r="G4" s="69"/>
      <c r="H4" s="68" t="s">
        <v>31</v>
      </c>
      <c r="I4" s="70"/>
    </row>
    <row r="5" spans="1:9" ht="18.75" customHeight="1">
      <c r="A5" s="16"/>
      <c r="B5" s="17" t="s">
        <v>32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33</v>
      </c>
      <c r="B7" s="28">
        <v>948534</v>
      </c>
      <c r="C7" s="29">
        <v>4814</v>
      </c>
      <c r="D7" s="29">
        <v>129660</v>
      </c>
      <c r="E7" s="29">
        <v>15358</v>
      </c>
      <c r="F7" s="29">
        <v>632842</v>
      </c>
      <c r="G7" s="29">
        <v>74275</v>
      </c>
      <c r="H7" s="29">
        <v>10879</v>
      </c>
      <c r="I7" s="29">
        <v>80706</v>
      </c>
      <c r="J7" s="1"/>
      <c r="K7" s="1"/>
      <c r="L7" s="1"/>
    </row>
    <row r="8" spans="1:12" ht="18" customHeight="1">
      <c r="A8" s="7" t="s">
        <v>34</v>
      </c>
      <c r="B8" s="30">
        <v>493111</v>
      </c>
      <c r="C8" s="5">
        <v>2476</v>
      </c>
      <c r="D8" s="5">
        <v>67124</v>
      </c>
      <c r="E8" s="5">
        <v>8069</v>
      </c>
      <c r="F8" s="5">
        <v>327594</v>
      </c>
      <c r="G8" s="5">
        <v>38496</v>
      </c>
      <c r="H8" s="5">
        <v>5330</v>
      </c>
      <c r="I8" s="5">
        <v>44022</v>
      </c>
      <c r="J8" s="1"/>
      <c r="K8" s="1"/>
      <c r="L8" s="1"/>
    </row>
    <row r="9" spans="1:12" ht="18" customHeight="1">
      <c r="A9" s="7" t="s">
        <v>35</v>
      </c>
      <c r="B9" s="30">
        <v>455423</v>
      </c>
      <c r="C9" s="5">
        <v>2338</v>
      </c>
      <c r="D9" s="5">
        <v>62536</v>
      </c>
      <c r="E9" s="5">
        <v>7289</v>
      </c>
      <c r="F9" s="5">
        <v>305248</v>
      </c>
      <c r="G9" s="5">
        <v>35779</v>
      </c>
      <c r="H9" s="5">
        <v>5549</v>
      </c>
      <c r="I9" s="5">
        <v>36684</v>
      </c>
      <c r="J9" s="1"/>
      <c r="K9" s="1"/>
      <c r="L9" s="1"/>
    </row>
    <row r="10" spans="1:12" ht="18" customHeight="1">
      <c r="A10" s="7" t="s">
        <v>80</v>
      </c>
      <c r="B10" s="30">
        <v>313942</v>
      </c>
      <c r="C10" s="5">
        <v>1672</v>
      </c>
      <c r="D10" s="5">
        <v>42477</v>
      </c>
      <c r="E10" s="5">
        <v>4961</v>
      </c>
      <c r="F10" s="5">
        <v>209753</v>
      </c>
      <c r="G10" s="5">
        <v>24175</v>
      </c>
      <c r="H10" s="5">
        <v>3757</v>
      </c>
      <c r="I10" s="5">
        <v>27147</v>
      </c>
      <c r="J10" s="1"/>
      <c r="K10" s="1"/>
      <c r="L10" s="1"/>
    </row>
    <row r="11" spans="1:12" ht="18" customHeight="1">
      <c r="A11" s="7" t="s">
        <v>34</v>
      </c>
      <c r="B11" s="30">
        <v>163604</v>
      </c>
      <c r="C11" s="5">
        <v>881</v>
      </c>
      <c r="D11" s="5">
        <v>21963</v>
      </c>
      <c r="E11" s="5">
        <v>2582</v>
      </c>
      <c r="F11" s="5">
        <v>108906</v>
      </c>
      <c r="G11" s="5">
        <v>12558</v>
      </c>
      <c r="H11" s="5">
        <v>1883</v>
      </c>
      <c r="I11" s="5">
        <v>14831</v>
      </c>
      <c r="J11" s="1"/>
      <c r="K11" s="1"/>
      <c r="L11" s="1"/>
    </row>
    <row r="12" spans="1:12" ht="18" customHeight="1">
      <c r="A12" s="7" t="s">
        <v>35</v>
      </c>
      <c r="B12" s="30">
        <v>150338</v>
      </c>
      <c r="C12" s="5">
        <v>791</v>
      </c>
      <c r="D12" s="5">
        <v>20514</v>
      </c>
      <c r="E12" s="5">
        <v>2379</v>
      </c>
      <c r="F12" s="5">
        <v>100847</v>
      </c>
      <c r="G12" s="5">
        <v>11617</v>
      </c>
      <c r="H12" s="5">
        <v>1874</v>
      </c>
      <c r="I12" s="5">
        <v>12316</v>
      </c>
      <c r="J12" s="1"/>
      <c r="K12" s="1"/>
      <c r="L12" s="1"/>
    </row>
    <row r="13" spans="1:12" ht="18" customHeight="1">
      <c r="A13" s="7" t="s">
        <v>81</v>
      </c>
      <c r="B13" s="30">
        <v>318052</v>
      </c>
      <c r="C13" s="5">
        <v>1560</v>
      </c>
      <c r="D13" s="5">
        <v>43687</v>
      </c>
      <c r="E13" s="5">
        <v>5167</v>
      </c>
      <c r="F13" s="5">
        <v>212107</v>
      </c>
      <c r="G13" s="5">
        <v>24750</v>
      </c>
      <c r="H13" s="5">
        <v>3581</v>
      </c>
      <c r="I13" s="5">
        <v>27200</v>
      </c>
      <c r="J13" s="1"/>
      <c r="K13" s="1"/>
      <c r="L13" s="1"/>
    </row>
    <row r="14" spans="1:12" ht="18" customHeight="1">
      <c r="A14" s="7" t="s">
        <v>34</v>
      </c>
      <c r="B14" s="30">
        <v>165342</v>
      </c>
      <c r="C14" s="5">
        <v>790</v>
      </c>
      <c r="D14" s="5">
        <v>22620</v>
      </c>
      <c r="E14" s="5">
        <v>2740</v>
      </c>
      <c r="F14" s="5">
        <v>109865</v>
      </c>
      <c r="G14" s="5">
        <v>12779</v>
      </c>
      <c r="H14" s="5">
        <v>1722</v>
      </c>
      <c r="I14" s="5">
        <v>14826</v>
      </c>
      <c r="J14" s="1"/>
      <c r="K14" s="1"/>
      <c r="L14" s="1"/>
    </row>
    <row r="15" spans="1:12" ht="18" customHeight="1">
      <c r="A15" s="7" t="s">
        <v>35</v>
      </c>
      <c r="B15" s="30">
        <v>152710</v>
      </c>
      <c r="C15" s="5">
        <v>770</v>
      </c>
      <c r="D15" s="5">
        <v>21067</v>
      </c>
      <c r="E15" s="5">
        <v>2427</v>
      </c>
      <c r="F15" s="5">
        <v>102242</v>
      </c>
      <c r="G15" s="5">
        <v>11971</v>
      </c>
      <c r="H15" s="5">
        <v>1859</v>
      </c>
      <c r="I15" s="5">
        <v>12374</v>
      </c>
      <c r="J15" s="1"/>
      <c r="K15" s="1"/>
      <c r="L15" s="1"/>
    </row>
    <row r="16" spans="1:12" ht="18" customHeight="1">
      <c r="A16" s="7" t="s">
        <v>78</v>
      </c>
      <c r="B16" s="30">
        <v>316540</v>
      </c>
      <c r="C16" s="5">
        <v>1582</v>
      </c>
      <c r="D16" s="5">
        <v>43496</v>
      </c>
      <c r="E16" s="5">
        <v>5230</v>
      </c>
      <c r="F16" s="5">
        <v>210982</v>
      </c>
      <c r="G16" s="5">
        <v>25350</v>
      </c>
      <c r="H16" s="5">
        <v>3541</v>
      </c>
      <c r="I16" s="5">
        <v>26359</v>
      </c>
      <c r="J16" s="1"/>
      <c r="K16" s="1"/>
      <c r="L16" s="1"/>
    </row>
    <row r="17" spans="1:12" ht="18" customHeight="1">
      <c r="A17" s="7" t="s">
        <v>34</v>
      </c>
      <c r="B17" s="30">
        <v>164165</v>
      </c>
      <c r="C17" s="5">
        <v>805</v>
      </c>
      <c r="D17" s="5">
        <v>22541</v>
      </c>
      <c r="E17" s="5">
        <v>2747</v>
      </c>
      <c r="F17" s="5">
        <v>108823</v>
      </c>
      <c r="G17" s="5">
        <v>13159</v>
      </c>
      <c r="H17" s="5">
        <v>1725</v>
      </c>
      <c r="I17" s="5">
        <v>14365</v>
      </c>
      <c r="J17" s="1"/>
      <c r="K17" s="1"/>
      <c r="L17" s="1"/>
    </row>
    <row r="18" spans="1:12" ht="18" customHeight="1">
      <c r="A18" s="7" t="s">
        <v>35</v>
      </c>
      <c r="B18" s="30">
        <v>152375</v>
      </c>
      <c r="C18" s="5">
        <v>777</v>
      </c>
      <c r="D18" s="5">
        <v>20955</v>
      </c>
      <c r="E18" s="5">
        <v>2483</v>
      </c>
      <c r="F18" s="5">
        <v>102159</v>
      </c>
      <c r="G18" s="5">
        <v>12191</v>
      </c>
      <c r="H18" s="5">
        <v>1816</v>
      </c>
      <c r="I18" s="5">
        <v>11994</v>
      </c>
      <c r="J18" s="1"/>
      <c r="K18" s="1"/>
      <c r="L18" s="1"/>
    </row>
    <row r="19" spans="1:12" ht="18" customHeight="1">
      <c r="A19" s="7" t="s">
        <v>37</v>
      </c>
      <c r="B19" s="12"/>
      <c r="C19" s="12"/>
      <c r="D19" s="12"/>
      <c r="E19" s="12"/>
      <c r="F19" s="12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30">
        <v>316080</v>
      </c>
      <c r="C20" s="5">
        <v>1645</v>
      </c>
      <c r="D20" s="5">
        <v>43315</v>
      </c>
      <c r="E20" s="5">
        <v>5286</v>
      </c>
      <c r="F20" s="5">
        <v>211402</v>
      </c>
      <c r="G20" s="5">
        <v>25610</v>
      </c>
      <c r="H20" s="5">
        <v>3501</v>
      </c>
      <c r="I20" s="5">
        <v>25321</v>
      </c>
      <c r="J20" s="1"/>
      <c r="K20" s="1"/>
      <c r="L20" s="1"/>
    </row>
    <row r="21" spans="1:12" ht="18" customHeight="1">
      <c r="A21" s="7" t="s">
        <v>34</v>
      </c>
      <c r="B21" s="30">
        <v>164226</v>
      </c>
      <c r="C21" s="5">
        <v>845</v>
      </c>
      <c r="D21" s="5">
        <v>22600</v>
      </c>
      <c r="E21" s="5">
        <v>2767</v>
      </c>
      <c r="F21" s="5">
        <v>109335</v>
      </c>
      <c r="G21" s="5">
        <v>13149</v>
      </c>
      <c r="H21" s="5">
        <v>1711</v>
      </c>
      <c r="I21" s="5">
        <v>13819</v>
      </c>
      <c r="J21" s="1"/>
      <c r="K21" s="1"/>
      <c r="L21" s="1"/>
    </row>
    <row r="22" spans="1:12" ht="18" customHeight="1" thickBot="1">
      <c r="A22" s="8" t="s">
        <v>35</v>
      </c>
      <c r="B22" s="33">
        <v>151854</v>
      </c>
      <c r="C22" s="6">
        <v>800</v>
      </c>
      <c r="D22" s="6">
        <v>20715</v>
      </c>
      <c r="E22" s="6">
        <v>2519</v>
      </c>
      <c r="F22" s="6">
        <v>102067</v>
      </c>
      <c r="G22" s="6">
        <v>12461</v>
      </c>
      <c r="H22" s="6">
        <v>1790</v>
      </c>
      <c r="I22" s="6">
        <v>11502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65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60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51</v>
      </c>
    </row>
    <row r="4" spans="1:9" ht="18" customHeight="1">
      <c r="A4" s="13"/>
      <c r="B4" s="14"/>
      <c r="C4" s="15" t="s">
        <v>52</v>
      </c>
      <c r="D4" s="68" t="s">
        <v>53</v>
      </c>
      <c r="E4" s="69"/>
      <c r="F4" s="68" t="s">
        <v>54</v>
      </c>
      <c r="G4" s="69"/>
      <c r="H4" s="68" t="s">
        <v>55</v>
      </c>
      <c r="I4" s="70"/>
    </row>
    <row r="5" spans="1:9" ht="18.75" customHeight="1">
      <c r="A5" s="16"/>
      <c r="B5" s="17" t="s">
        <v>56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57</v>
      </c>
      <c r="B7" s="34">
        <f>SUM(C7:I7)</f>
        <v>919802</v>
      </c>
      <c r="C7" s="35">
        <v>4798</v>
      </c>
      <c r="D7" s="35">
        <v>124831</v>
      </c>
      <c r="E7" s="35">
        <v>14672</v>
      </c>
      <c r="F7" s="35">
        <v>608886</v>
      </c>
      <c r="G7" s="35">
        <v>75271</v>
      </c>
      <c r="H7" s="35">
        <v>10073</v>
      </c>
      <c r="I7" s="35">
        <v>81271</v>
      </c>
      <c r="J7" s="1"/>
      <c r="K7" s="1"/>
      <c r="L7" s="1"/>
    </row>
    <row r="8" spans="1:12" ht="18" customHeight="1">
      <c r="A8" s="7" t="s">
        <v>58</v>
      </c>
      <c r="B8" s="36">
        <f aca="true" t="shared" si="0" ref="B8:B21">SUM(C8:I8)</f>
        <v>478868</v>
      </c>
      <c r="C8" s="37">
        <v>2453</v>
      </c>
      <c r="D8" s="37">
        <v>64675</v>
      </c>
      <c r="E8" s="37">
        <v>7661</v>
      </c>
      <c r="F8" s="37">
        <v>315946</v>
      </c>
      <c r="G8" s="37">
        <v>38964</v>
      </c>
      <c r="H8" s="37">
        <v>4871</v>
      </c>
      <c r="I8" s="37">
        <v>44298</v>
      </c>
      <c r="J8" s="1"/>
      <c r="K8" s="1"/>
      <c r="L8" s="1"/>
    </row>
    <row r="9" spans="1:12" ht="18" customHeight="1">
      <c r="A9" s="7" t="s">
        <v>59</v>
      </c>
      <c r="B9" s="36">
        <f t="shared" si="0"/>
        <v>440934</v>
      </c>
      <c r="C9" s="37">
        <v>2345</v>
      </c>
      <c r="D9" s="37">
        <v>60156</v>
      </c>
      <c r="E9" s="37">
        <v>7011</v>
      </c>
      <c r="F9" s="37">
        <v>292940</v>
      </c>
      <c r="G9" s="37">
        <v>36307</v>
      </c>
      <c r="H9" s="37">
        <v>5202</v>
      </c>
      <c r="I9" s="37">
        <v>36973</v>
      </c>
      <c r="J9" s="1"/>
      <c r="K9" s="1"/>
      <c r="L9" s="1"/>
    </row>
    <row r="10" spans="1:12" ht="18" customHeight="1">
      <c r="A10" s="7" t="s">
        <v>80</v>
      </c>
      <c r="B10" s="36">
        <f t="shared" si="0"/>
        <v>288229</v>
      </c>
      <c r="C10" s="37">
        <v>1620</v>
      </c>
      <c r="D10" s="37">
        <v>38764</v>
      </c>
      <c r="E10" s="37">
        <v>4556</v>
      </c>
      <c r="F10" s="37">
        <v>188983</v>
      </c>
      <c r="G10" s="37">
        <v>23181</v>
      </c>
      <c r="H10" s="37">
        <v>3436</v>
      </c>
      <c r="I10" s="37">
        <v>27689</v>
      </c>
      <c r="J10" s="1"/>
      <c r="K10" s="1"/>
      <c r="L10" s="1"/>
    </row>
    <row r="11" spans="1:12" ht="18" customHeight="1">
      <c r="A11" s="7" t="s">
        <v>58</v>
      </c>
      <c r="B11" s="36">
        <f t="shared" si="0"/>
        <v>150129</v>
      </c>
      <c r="C11" s="37">
        <v>809</v>
      </c>
      <c r="D11" s="37">
        <v>20173</v>
      </c>
      <c r="E11" s="37">
        <v>2355</v>
      </c>
      <c r="F11" s="37">
        <v>97964</v>
      </c>
      <c r="G11" s="37">
        <v>11961</v>
      </c>
      <c r="H11" s="37">
        <v>1682</v>
      </c>
      <c r="I11" s="37">
        <v>15185</v>
      </c>
      <c r="J11" s="1"/>
      <c r="K11" s="1"/>
      <c r="L11" s="1"/>
    </row>
    <row r="12" spans="1:12" ht="18" customHeight="1">
      <c r="A12" s="7" t="s">
        <v>59</v>
      </c>
      <c r="B12" s="36">
        <f t="shared" si="0"/>
        <v>138100</v>
      </c>
      <c r="C12" s="37">
        <v>811</v>
      </c>
      <c r="D12" s="37">
        <v>18591</v>
      </c>
      <c r="E12" s="37">
        <v>2201</v>
      </c>
      <c r="F12" s="37">
        <v>91019</v>
      </c>
      <c r="G12" s="37">
        <v>11220</v>
      </c>
      <c r="H12" s="37">
        <v>1754</v>
      </c>
      <c r="I12" s="37">
        <v>12504</v>
      </c>
      <c r="J12" s="1"/>
      <c r="K12" s="1"/>
      <c r="L12" s="1"/>
    </row>
    <row r="13" spans="1:12" ht="18" customHeight="1">
      <c r="A13" s="7" t="s">
        <v>81</v>
      </c>
      <c r="B13" s="36">
        <f t="shared" si="0"/>
        <v>313815</v>
      </c>
      <c r="C13" s="37">
        <v>1647</v>
      </c>
      <c r="D13" s="37">
        <v>42482</v>
      </c>
      <c r="E13" s="37">
        <v>4955</v>
      </c>
      <c r="F13" s="37">
        <v>208849</v>
      </c>
      <c r="G13" s="37">
        <v>25777</v>
      </c>
      <c r="H13" s="37">
        <v>3376</v>
      </c>
      <c r="I13" s="37">
        <v>26729</v>
      </c>
      <c r="J13" s="1"/>
      <c r="K13" s="1"/>
      <c r="L13" s="1"/>
    </row>
    <row r="14" spans="1:12" ht="18" customHeight="1">
      <c r="A14" s="7" t="s">
        <v>58</v>
      </c>
      <c r="B14" s="36">
        <f t="shared" si="0"/>
        <v>163536</v>
      </c>
      <c r="C14" s="37">
        <v>871</v>
      </c>
      <c r="D14" s="37">
        <v>21937</v>
      </c>
      <c r="E14" s="37">
        <v>2579</v>
      </c>
      <c r="F14" s="37">
        <v>108561</v>
      </c>
      <c r="G14" s="37">
        <v>13392</v>
      </c>
      <c r="H14" s="37">
        <v>1649</v>
      </c>
      <c r="I14" s="37">
        <v>14547</v>
      </c>
      <c r="J14" s="1"/>
      <c r="K14" s="1"/>
      <c r="L14" s="1"/>
    </row>
    <row r="15" spans="1:12" ht="18" customHeight="1">
      <c r="A15" s="7" t="s">
        <v>59</v>
      </c>
      <c r="B15" s="36">
        <f t="shared" si="0"/>
        <v>150279</v>
      </c>
      <c r="C15" s="37">
        <v>776</v>
      </c>
      <c r="D15" s="37">
        <v>20545</v>
      </c>
      <c r="E15" s="37">
        <v>2376</v>
      </c>
      <c r="F15" s="37">
        <v>100288</v>
      </c>
      <c r="G15" s="37">
        <v>12385</v>
      </c>
      <c r="H15" s="37">
        <v>1727</v>
      </c>
      <c r="I15" s="37">
        <v>12182</v>
      </c>
      <c r="J15" s="1"/>
      <c r="K15" s="1"/>
      <c r="L15" s="1"/>
    </row>
    <row r="16" spans="1:12" ht="18" customHeight="1">
      <c r="A16" s="7" t="s">
        <v>78</v>
      </c>
      <c r="B16" s="36">
        <f t="shared" si="0"/>
        <v>317758</v>
      </c>
      <c r="C16" s="37">
        <v>1531</v>
      </c>
      <c r="D16" s="37">
        <v>43585</v>
      </c>
      <c r="E16" s="37">
        <v>5161</v>
      </c>
      <c r="F16" s="37">
        <v>211054</v>
      </c>
      <c r="G16" s="37">
        <v>26313</v>
      </c>
      <c r="H16" s="37">
        <v>3261</v>
      </c>
      <c r="I16" s="37">
        <v>26853</v>
      </c>
      <c r="J16" s="1"/>
      <c r="K16" s="1"/>
      <c r="L16" s="1"/>
    </row>
    <row r="17" spans="1:12" ht="18" customHeight="1">
      <c r="A17" s="7" t="s">
        <v>58</v>
      </c>
      <c r="B17" s="36">
        <f t="shared" si="0"/>
        <v>165203</v>
      </c>
      <c r="C17" s="37">
        <v>773</v>
      </c>
      <c r="D17" s="37">
        <v>22565</v>
      </c>
      <c r="E17" s="37">
        <v>2727</v>
      </c>
      <c r="F17" s="37">
        <v>109421</v>
      </c>
      <c r="G17" s="37">
        <v>13611</v>
      </c>
      <c r="H17" s="37">
        <v>1540</v>
      </c>
      <c r="I17" s="37">
        <v>14566</v>
      </c>
      <c r="J17" s="1"/>
      <c r="K17" s="1"/>
      <c r="L17" s="1"/>
    </row>
    <row r="18" spans="1:12" ht="18" customHeight="1">
      <c r="A18" s="7" t="s">
        <v>59</v>
      </c>
      <c r="B18" s="36">
        <f t="shared" si="0"/>
        <v>152555</v>
      </c>
      <c r="C18" s="37">
        <v>758</v>
      </c>
      <c r="D18" s="37">
        <v>21020</v>
      </c>
      <c r="E18" s="37">
        <v>2434</v>
      </c>
      <c r="F18" s="37">
        <v>101633</v>
      </c>
      <c r="G18" s="37">
        <v>12702</v>
      </c>
      <c r="H18" s="37">
        <v>1721</v>
      </c>
      <c r="I18" s="37">
        <v>12287</v>
      </c>
      <c r="J18" s="1"/>
      <c r="K18" s="1"/>
      <c r="L18" s="1"/>
    </row>
    <row r="19" spans="1:12" ht="18" customHeight="1">
      <c r="A19" s="7" t="s">
        <v>61</v>
      </c>
      <c r="B19" s="36"/>
      <c r="C19" s="38"/>
      <c r="D19" s="38"/>
      <c r="E19" s="38"/>
      <c r="F19" s="38"/>
      <c r="G19" s="38"/>
      <c r="H19" s="38"/>
      <c r="I19" s="38"/>
      <c r="J19" s="1"/>
      <c r="K19" s="1"/>
      <c r="L19" s="1"/>
    </row>
    <row r="20" spans="1:12" ht="18" customHeight="1">
      <c r="A20" s="9" t="s">
        <v>14</v>
      </c>
      <c r="B20" s="36">
        <f t="shared" si="0"/>
        <v>315798</v>
      </c>
      <c r="C20" s="37">
        <v>1561</v>
      </c>
      <c r="D20" s="37">
        <v>43382</v>
      </c>
      <c r="E20" s="37">
        <v>5208</v>
      </c>
      <c r="F20" s="37">
        <v>209156</v>
      </c>
      <c r="G20" s="37">
        <v>26691</v>
      </c>
      <c r="H20" s="37">
        <v>3340</v>
      </c>
      <c r="I20" s="37">
        <v>26460</v>
      </c>
      <c r="J20" s="1"/>
      <c r="K20" s="1"/>
      <c r="L20" s="1"/>
    </row>
    <row r="21" spans="1:12" ht="18" customHeight="1">
      <c r="A21" s="7" t="s">
        <v>58</v>
      </c>
      <c r="B21" s="36">
        <f t="shared" si="0"/>
        <v>163519</v>
      </c>
      <c r="C21" s="37">
        <v>795</v>
      </c>
      <c r="D21" s="37">
        <v>22462</v>
      </c>
      <c r="E21" s="37">
        <v>2737</v>
      </c>
      <c r="F21" s="37">
        <v>107769</v>
      </c>
      <c r="G21" s="37">
        <v>13832</v>
      </c>
      <c r="H21" s="37">
        <v>1599</v>
      </c>
      <c r="I21" s="37">
        <v>14325</v>
      </c>
      <c r="J21" s="1"/>
      <c r="K21" s="1"/>
      <c r="L21" s="1"/>
    </row>
    <row r="22" spans="1:12" ht="18" customHeight="1" thickBot="1">
      <c r="A22" s="8" t="s">
        <v>59</v>
      </c>
      <c r="B22" s="33">
        <f>SUM(C22:I22)</f>
        <v>152279</v>
      </c>
      <c r="C22" s="6">
        <v>766</v>
      </c>
      <c r="D22" s="6">
        <v>20920</v>
      </c>
      <c r="E22" s="6">
        <v>2471</v>
      </c>
      <c r="F22" s="6">
        <v>101387</v>
      </c>
      <c r="G22" s="6">
        <v>12859</v>
      </c>
      <c r="H22" s="6">
        <v>1741</v>
      </c>
      <c r="I22" s="6">
        <v>12135</v>
      </c>
      <c r="J22" s="1"/>
      <c r="K22" s="1"/>
      <c r="L22" s="1"/>
    </row>
    <row r="23" s="12" customFormat="1" ht="18" customHeight="1">
      <c r="A23" s="11" t="s">
        <v>97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63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7</v>
      </c>
      <c r="B7" s="39">
        <f aca="true" t="shared" si="0" ref="B7:B18">SUM(C7:I7)</f>
        <v>873226</v>
      </c>
      <c r="C7" s="40">
        <v>4752</v>
      </c>
      <c r="D7" s="40">
        <v>391079</v>
      </c>
      <c r="E7" s="29">
        <v>59360</v>
      </c>
      <c r="F7" s="29">
        <v>302493</v>
      </c>
      <c r="G7" s="29">
        <v>24928</v>
      </c>
      <c r="H7" s="29">
        <v>9954</v>
      </c>
      <c r="I7" s="29">
        <v>80660</v>
      </c>
      <c r="J7" s="1"/>
      <c r="K7" s="1"/>
      <c r="L7" s="1"/>
    </row>
    <row r="8" spans="1:12" ht="18" customHeight="1">
      <c r="A8" s="7" t="s">
        <v>8</v>
      </c>
      <c r="B8" s="41">
        <f t="shared" si="0"/>
        <v>454815</v>
      </c>
      <c r="C8" s="42">
        <v>2438</v>
      </c>
      <c r="D8" s="42">
        <v>202706</v>
      </c>
      <c r="E8" s="5">
        <v>30777</v>
      </c>
      <c r="F8" s="5">
        <v>157149</v>
      </c>
      <c r="G8" s="5">
        <v>12920</v>
      </c>
      <c r="H8" s="5">
        <v>4922</v>
      </c>
      <c r="I8" s="5">
        <v>43903</v>
      </c>
      <c r="J8" s="1"/>
      <c r="K8" s="1"/>
      <c r="L8" s="1"/>
    </row>
    <row r="9" spans="1:12" ht="18" customHeight="1">
      <c r="A9" s="7" t="s">
        <v>15</v>
      </c>
      <c r="B9" s="41">
        <f t="shared" si="0"/>
        <v>418411</v>
      </c>
      <c r="C9" s="42">
        <v>2314</v>
      </c>
      <c r="D9" s="42">
        <v>188373</v>
      </c>
      <c r="E9" s="5">
        <v>28583</v>
      </c>
      <c r="F9" s="5">
        <v>145344</v>
      </c>
      <c r="G9" s="5">
        <v>12008</v>
      </c>
      <c r="H9" s="5">
        <v>5032</v>
      </c>
      <c r="I9" s="5">
        <v>36757</v>
      </c>
      <c r="J9" s="1"/>
      <c r="K9" s="1"/>
      <c r="L9" s="1"/>
    </row>
    <row r="10" spans="1:12" ht="18" customHeight="1">
      <c r="A10" s="7" t="s">
        <v>80</v>
      </c>
      <c r="B10" s="41">
        <f t="shared" si="0"/>
        <v>271564</v>
      </c>
      <c r="C10" s="42">
        <v>1526</v>
      </c>
      <c r="D10" s="42">
        <v>119894</v>
      </c>
      <c r="E10" s="5">
        <v>18389</v>
      </c>
      <c r="F10" s="5">
        <v>93028</v>
      </c>
      <c r="G10" s="5">
        <v>7705</v>
      </c>
      <c r="H10" s="5">
        <v>3322</v>
      </c>
      <c r="I10" s="5">
        <v>27700</v>
      </c>
      <c r="J10" s="1"/>
      <c r="K10" s="1"/>
      <c r="L10" s="1"/>
    </row>
    <row r="11" spans="1:12" ht="18" customHeight="1">
      <c r="A11" s="7" t="s">
        <v>8</v>
      </c>
      <c r="B11" s="41">
        <f t="shared" si="0"/>
        <v>141430</v>
      </c>
      <c r="C11" s="42">
        <v>782</v>
      </c>
      <c r="D11" s="42">
        <v>61842</v>
      </c>
      <c r="E11" s="5">
        <v>9581</v>
      </c>
      <c r="F11" s="5">
        <v>48392</v>
      </c>
      <c r="G11" s="5">
        <v>3968</v>
      </c>
      <c r="H11" s="5">
        <v>1694</v>
      </c>
      <c r="I11" s="5">
        <v>15171</v>
      </c>
      <c r="J11" s="1"/>
      <c r="K11" s="1"/>
      <c r="L11" s="1"/>
    </row>
    <row r="12" spans="1:12" ht="18" customHeight="1">
      <c r="A12" s="7" t="s">
        <v>15</v>
      </c>
      <c r="B12" s="41">
        <f t="shared" si="0"/>
        <v>130134</v>
      </c>
      <c r="C12" s="42">
        <v>744</v>
      </c>
      <c r="D12" s="42">
        <v>58052</v>
      </c>
      <c r="E12" s="5">
        <v>8808</v>
      </c>
      <c r="F12" s="5">
        <v>44636</v>
      </c>
      <c r="G12" s="5">
        <v>3737</v>
      </c>
      <c r="H12" s="5">
        <v>1628</v>
      </c>
      <c r="I12" s="5">
        <v>12529</v>
      </c>
      <c r="J12" s="1"/>
      <c r="K12" s="1"/>
      <c r="L12" s="1"/>
    </row>
    <row r="13" spans="1:12" ht="18" customHeight="1">
      <c r="A13" s="7" t="s">
        <v>81</v>
      </c>
      <c r="B13" s="41">
        <f t="shared" si="0"/>
        <v>288052</v>
      </c>
      <c r="C13" s="42">
        <v>1606</v>
      </c>
      <c r="D13" s="42">
        <v>128863</v>
      </c>
      <c r="E13" s="5">
        <v>19523</v>
      </c>
      <c r="F13" s="5">
        <v>99809</v>
      </c>
      <c r="G13" s="5">
        <v>8093</v>
      </c>
      <c r="H13" s="5">
        <v>3349</v>
      </c>
      <c r="I13" s="5">
        <v>26809</v>
      </c>
      <c r="J13" s="1"/>
      <c r="K13" s="1"/>
      <c r="L13" s="1"/>
    </row>
    <row r="14" spans="1:12" ht="18" customHeight="1">
      <c r="A14" s="7" t="s">
        <v>8</v>
      </c>
      <c r="B14" s="41">
        <f t="shared" si="0"/>
        <v>150054</v>
      </c>
      <c r="C14" s="42">
        <v>797</v>
      </c>
      <c r="D14" s="42">
        <v>66965</v>
      </c>
      <c r="E14" s="5">
        <v>10045</v>
      </c>
      <c r="F14" s="5">
        <v>51811</v>
      </c>
      <c r="G14" s="5">
        <v>4205</v>
      </c>
      <c r="H14" s="5">
        <v>1638</v>
      </c>
      <c r="I14" s="5">
        <v>14593</v>
      </c>
      <c r="J14" s="1"/>
      <c r="K14" s="1"/>
      <c r="L14" s="1"/>
    </row>
    <row r="15" spans="1:12" ht="18" customHeight="1">
      <c r="A15" s="7" t="s">
        <v>15</v>
      </c>
      <c r="B15" s="41">
        <f t="shared" si="0"/>
        <v>137998</v>
      </c>
      <c r="C15" s="42">
        <v>809</v>
      </c>
      <c r="D15" s="42">
        <v>61898</v>
      </c>
      <c r="E15" s="5">
        <v>9478</v>
      </c>
      <c r="F15" s="5">
        <v>47998</v>
      </c>
      <c r="G15" s="5">
        <v>3888</v>
      </c>
      <c r="H15" s="5">
        <v>1711</v>
      </c>
      <c r="I15" s="5">
        <v>12216</v>
      </c>
      <c r="J15" s="1"/>
      <c r="K15" s="1"/>
      <c r="L15" s="1"/>
    </row>
    <row r="16" spans="1:12" ht="18" customHeight="1">
      <c r="A16" s="7" t="s">
        <v>78</v>
      </c>
      <c r="B16" s="41">
        <f t="shared" si="0"/>
        <v>313610</v>
      </c>
      <c r="C16" s="42">
        <v>1620</v>
      </c>
      <c r="D16" s="42">
        <v>142322</v>
      </c>
      <c r="E16" s="5">
        <v>21448</v>
      </c>
      <c r="F16" s="5">
        <v>109656</v>
      </c>
      <c r="G16" s="5">
        <v>9130</v>
      </c>
      <c r="H16" s="5">
        <v>3283</v>
      </c>
      <c r="I16" s="5">
        <v>26151</v>
      </c>
      <c r="J16" s="1"/>
      <c r="K16" s="1"/>
      <c r="L16" s="1"/>
    </row>
    <row r="17" spans="1:12" ht="18" customHeight="1">
      <c r="A17" s="7" t="s">
        <v>8</v>
      </c>
      <c r="B17" s="41">
        <f t="shared" si="0"/>
        <v>163331</v>
      </c>
      <c r="C17" s="42">
        <v>859</v>
      </c>
      <c r="D17" s="42">
        <v>73899</v>
      </c>
      <c r="E17" s="5">
        <v>11151</v>
      </c>
      <c r="F17" s="5">
        <v>56946</v>
      </c>
      <c r="G17" s="5">
        <v>4747</v>
      </c>
      <c r="H17" s="5">
        <v>1590</v>
      </c>
      <c r="I17" s="5">
        <v>14139</v>
      </c>
      <c r="J17" s="1"/>
      <c r="K17" s="1"/>
      <c r="L17" s="1"/>
    </row>
    <row r="18" spans="1:12" ht="18" customHeight="1">
      <c r="A18" s="7" t="s">
        <v>15</v>
      </c>
      <c r="B18" s="41">
        <f t="shared" si="0"/>
        <v>150279</v>
      </c>
      <c r="C18" s="42">
        <v>761</v>
      </c>
      <c r="D18" s="42">
        <v>68423</v>
      </c>
      <c r="E18" s="5">
        <v>10297</v>
      </c>
      <c r="F18" s="5">
        <v>52710</v>
      </c>
      <c r="G18" s="5">
        <v>4383</v>
      </c>
      <c r="H18" s="5">
        <v>1693</v>
      </c>
      <c r="I18" s="5">
        <v>12012</v>
      </c>
      <c r="J18" s="1"/>
      <c r="K18" s="1"/>
      <c r="L18" s="1"/>
    </row>
    <row r="19" spans="1:12" ht="18" customHeight="1">
      <c r="A19" s="7" t="s">
        <v>62</v>
      </c>
      <c r="B19" s="41"/>
      <c r="C19" s="43"/>
      <c r="D19" s="43"/>
      <c r="E19" s="12"/>
      <c r="F19" s="12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41">
        <f>SUM(C20:I20)</f>
        <v>316906</v>
      </c>
      <c r="C20" s="42">
        <v>1522</v>
      </c>
      <c r="D20" s="42">
        <v>143837</v>
      </c>
      <c r="E20" s="5">
        <v>22368</v>
      </c>
      <c r="F20" s="5">
        <v>110386</v>
      </c>
      <c r="G20" s="5">
        <v>8769</v>
      </c>
      <c r="H20" s="5">
        <v>3257</v>
      </c>
      <c r="I20" s="5">
        <v>26767</v>
      </c>
      <c r="J20" s="1"/>
      <c r="K20" s="1"/>
      <c r="L20" s="1"/>
    </row>
    <row r="21" spans="1:12" ht="18" customHeight="1">
      <c r="A21" s="7" t="s">
        <v>8</v>
      </c>
      <c r="B21" s="41">
        <f>SUM(C21:I21)</f>
        <v>164847</v>
      </c>
      <c r="C21" s="42">
        <v>768</v>
      </c>
      <c r="D21" s="42">
        <v>74454</v>
      </c>
      <c r="E21" s="5">
        <v>11597</v>
      </c>
      <c r="F21" s="5">
        <v>57404</v>
      </c>
      <c r="G21" s="5">
        <v>4567</v>
      </c>
      <c r="H21" s="5">
        <v>1540</v>
      </c>
      <c r="I21" s="5">
        <v>14517</v>
      </c>
      <c r="J21" s="1"/>
      <c r="K21" s="1"/>
      <c r="L21" s="1"/>
    </row>
    <row r="22" spans="1:12" ht="18" customHeight="1" thickBot="1">
      <c r="A22" s="8" t="s">
        <v>15</v>
      </c>
      <c r="B22" s="44">
        <f>SUM(C22:I22)</f>
        <v>152059</v>
      </c>
      <c r="C22" s="45">
        <v>754</v>
      </c>
      <c r="D22" s="45">
        <v>69383</v>
      </c>
      <c r="E22" s="6">
        <v>10771</v>
      </c>
      <c r="F22" s="6">
        <v>52982</v>
      </c>
      <c r="G22" s="6">
        <v>4202</v>
      </c>
      <c r="H22" s="6">
        <v>1717</v>
      </c>
      <c r="I22" s="6">
        <v>12250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76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67</v>
      </c>
    </row>
    <row r="4" spans="1:9" ht="18" customHeight="1">
      <c r="A4" s="13"/>
      <c r="B4" s="14"/>
      <c r="C4" s="15" t="s">
        <v>68</v>
      </c>
      <c r="D4" s="68" t="s">
        <v>69</v>
      </c>
      <c r="E4" s="69"/>
      <c r="F4" s="68" t="s">
        <v>70</v>
      </c>
      <c r="G4" s="69"/>
      <c r="H4" s="68" t="s">
        <v>71</v>
      </c>
      <c r="I4" s="70"/>
    </row>
    <row r="5" spans="1:9" ht="18.75" customHeight="1">
      <c r="A5" s="16"/>
      <c r="B5" s="17" t="s">
        <v>72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2" ht="18" customHeight="1">
      <c r="A7" s="10" t="s">
        <v>73</v>
      </c>
      <c r="B7" s="39">
        <f>SUM(C7:I7)</f>
        <v>844884</v>
      </c>
      <c r="C7" s="40">
        <v>4634</v>
      </c>
      <c r="D7" s="40">
        <v>374417</v>
      </c>
      <c r="E7" s="40">
        <v>58157</v>
      </c>
      <c r="F7" s="40">
        <v>290317</v>
      </c>
      <c r="G7" s="29">
        <v>25411</v>
      </c>
      <c r="H7" s="29">
        <v>9662</v>
      </c>
      <c r="I7" s="29">
        <v>82286</v>
      </c>
      <c r="J7" s="1"/>
      <c r="K7" s="1"/>
      <c r="L7" s="1"/>
    </row>
    <row r="8" spans="1:12" ht="18" customHeight="1">
      <c r="A8" s="7" t="s">
        <v>74</v>
      </c>
      <c r="B8" s="41">
        <f>SUM(C8:I8)</f>
        <v>440711</v>
      </c>
      <c r="C8" s="42">
        <v>2345</v>
      </c>
      <c r="D8" s="42">
        <v>194443</v>
      </c>
      <c r="E8" s="42">
        <v>30184</v>
      </c>
      <c r="F8" s="42">
        <v>151087</v>
      </c>
      <c r="G8" s="5">
        <v>13191</v>
      </c>
      <c r="H8" s="5">
        <v>4753</v>
      </c>
      <c r="I8" s="5">
        <v>44708</v>
      </c>
      <c r="J8" s="1"/>
      <c r="K8" s="1"/>
      <c r="L8" s="1"/>
    </row>
    <row r="9" spans="1:12" ht="18" customHeight="1">
      <c r="A9" s="7" t="s">
        <v>75</v>
      </c>
      <c r="B9" s="41">
        <f aca="true" t="shared" si="0" ref="B9:B18">SUM(C9:I9)</f>
        <v>404173</v>
      </c>
      <c r="C9" s="42">
        <v>2289</v>
      </c>
      <c r="D9" s="42">
        <v>179974</v>
      </c>
      <c r="E9" s="42">
        <v>27973</v>
      </c>
      <c r="F9" s="42">
        <v>139230</v>
      </c>
      <c r="G9" s="5">
        <v>12220</v>
      </c>
      <c r="H9" s="5">
        <v>4909</v>
      </c>
      <c r="I9" s="5">
        <v>37578</v>
      </c>
      <c r="J9" s="1"/>
      <c r="K9" s="1"/>
      <c r="L9" s="1"/>
    </row>
    <row r="10" spans="1:12" ht="18" customHeight="1">
      <c r="A10" s="7" t="s">
        <v>77</v>
      </c>
      <c r="B10" s="41">
        <f t="shared" si="0"/>
        <v>285560</v>
      </c>
      <c r="C10" s="42">
        <v>1548</v>
      </c>
      <c r="D10" s="42">
        <v>125331</v>
      </c>
      <c r="E10" s="42">
        <v>19767</v>
      </c>
      <c r="F10" s="42">
        <v>97785</v>
      </c>
      <c r="G10" s="5">
        <v>8723</v>
      </c>
      <c r="H10" s="5">
        <v>3288</v>
      </c>
      <c r="I10" s="5">
        <v>29118</v>
      </c>
      <c r="J10" s="1"/>
      <c r="K10" s="1"/>
      <c r="L10" s="1"/>
    </row>
    <row r="11" spans="1:12" ht="18" customHeight="1">
      <c r="A11" s="7" t="s">
        <v>74</v>
      </c>
      <c r="B11" s="41">
        <f t="shared" si="0"/>
        <v>149409</v>
      </c>
      <c r="C11" s="42">
        <v>792</v>
      </c>
      <c r="D11" s="42">
        <v>65314</v>
      </c>
      <c r="E11" s="42">
        <v>10347</v>
      </c>
      <c r="F11" s="42">
        <v>50958</v>
      </c>
      <c r="G11" s="5">
        <v>4555</v>
      </c>
      <c r="H11" s="5">
        <v>1602</v>
      </c>
      <c r="I11" s="5">
        <v>15841</v>
      </c>
      <c r="J11" s="1"/>
      <c r="K11" s="1"/>
      <c r="L11" s="1"/>
    </row>
    <row r="12" spans="1:12" ht="18" customHeight="1">
      <c r="A12" s="7" t="s">
        <v>75</v>
      </c>
      <c r="B12" s="41">
        <f t="shared" si="0"/>
        <v>136151</v>
      </c>
      <c r="C12" s="42">
        <v>756</v>
      </c>
      <c r="D12" s="42">
        <v>60017</v>
      </c>
      <c r="E12" s="42">
        <v>9420</v>
      </c>
      <c r="F12" s="42">
        <v>46827</v>
      </c>
      <c r="G12" s="5">
        <v>4168</v>
      </c>
      <c r="H12" s="5">
        <v>1686</v>
      </c>
      <c r="I12" s="5">
        <v>13277</v>
      </c>
      <c r="J12" s="1"/>
      <c r="K12" s="1"/>
      <c r="L12" s="1"/>
    </row>
    <row r="13" spans="1:12" ht="18" customHeight="1">
      <c r="A13" s="7" t="s">
        <v>79</v>
      </c>
      <c r="B13" s="41">
        <f t="shared" si="0"/>
        <v>271463</v>
      </c>
      <c r="C13" s="42">
        <v>1506</v>
      </c>
      <c r="D13" s="42">
        <v>120217</v>
      </c>
      <c r="E13" s="42">
        <v>18584</v>
      </c>
      <c r="F13" s="42">
        <v>92990</v>
      </c>
      <c r="G13" s="5">
        <v>8139</v>
      </c>
      <c r="H13" s="5">
        <v>3178</v>
      </c>
      <c r="I13" s="5">
        <v>26849</v>
      </c>
      <c r="J13" s="1"/>
      <c r="K13" s="1"/>
      <c r="L13" s="1"/>
    </row>
    <row r="14" spans="1:12" ht="18" customHeight="1">
      <c r="A14" s="7" t="s">
        <v>74</v>
      </c>
      <c r="B14" s="41">
        <f t="shared" si="0"/>
        <v>141350</v>
      </c>
      <c r="C14" s="42">
        <v>771</v>
      </c>
      <c r="D14" s="42">
        <v>62096</v>
      </c>
      <c r="E14" s="42">
        <v>9657</v>
      </c>
      <c r="F14" s="42">
        <v>48432</v>
      </c>
      <c r="G14" s="5">
        <v>4205</v>
      </c>
      <c r="H14" s="5">
        <v>1614</v>
      </c>
      <c r="I14" s="5">
        <v>14575</v>
      </c>
      <c r="J14" s="1"/>
      <c r="K14" s="1"/>
      <c r="L14" s="1"/>
    </row>
    <row r="15" spans="1:12" ht="18" customHeight="1">
      <c r="A15" s="7" t="s">
        <v>75</v>
      </c>
      <c r="B15" s="41">
        <f t="shared" si="0"/>
        <v>130113</v>
      </c>
      <c r="C15" s="42">
        <v>735</v>
      </c>
      <c r="D15" s="42">
        <v>58121</v>
      </c>
      <c r="E15" s="42">
        <v>8927</v>
      </c>
      <c r="F15" s="42">
        <v>44558</v>
      </c>
      <c r="G15" s="5">
        <v>3934</v>
      </c>
      <c r="H15" s="5">
        <v>1564</v>
      </c>
      <c r="I15" s="5">
        <v>12274</v>
      </c>
      <c r="J15" s="1"/>
      <c r="K15" s="1"/>
      <c r="L15" s="1"/>
    </row>
    <row r="16" spans="1:12" ht="18" customHeight="1">
      <c r="A16" s="7" t="s">
        <v>78</v>
      </c>
      <c r="B16" s="41">
        <f t="shared" si="0"/>
        <v>287861</v>
      </c>
      <c r="C16" s="42">
        <v>1580</v>
      </c>
      <c r="D16" s="42">
        <v>128869</v>
      </c>
      <c r="E16" s="42">
        <v>19806</v>
      </c>
      <c r="F16" s="42">
        <v>99542</v>
      </c>
      <c r="G16" s="5">
        <v>8549</v>
      </c>
      <c r="H16" s="5">
        <v>3196</v>
      </c>
      <c r="I16" s="5">
        <v>26319</v>
      </c>
      <c r="J16" s="1"/>
      <c r="K16" s="1"/>
      <c r="L16" s="1"/>
    </row>
    <row r="17" spans="1:12" ht="18" customHeight="1">
      <c r="A17" s="7" t="s">
        <v>74</v>
      </c>
      <c r="B17" s="41">
        <f t="shared" si="0"/>
        <v>149952</v>
      </c>
      <c r="C17" s="42">
        <v>782</v>
      </c>
      <c r="D17" s="42">
        <v>67033</v>
      </c>
      <c r="E17" s="42">
        <v>10180</v>
      </c>
      <c r="F17" s="42">
        <v>51697</v>
      </c>
      <c r="G17" s="5">
        <v>4431</v>
      </c>
      <c r="H17" s="5">
        <v>1537</v>
      </c>
      <c r="I17" s="5">
        <v>14292</v>
      </c>
      <c r="J17" s="1"/>
      <c r="K17" s="1"/>
      <c r="L17" s="1"/>
    </row>
    <row r="18" spans="1:12" ht="18" customHeight="1">
      <c r="A18" s="7" t="s">
        <v>75</v>
      </c>
      <c r="B18" s="41">
        <f t="shared" si="0"/>
        <v>137909</v>
      </c>
      <c r="C18" s="42">
        <v>798</v>
      </c>
      <c r="D18" s="42">
        <v>61836</v>
      </c>
      <c r="E18" s="42">
        <v>9626</v>
      </c>
      <c r="F18" s="42">
        <v>47845</v>
      </c>
      <c r="G18" s="5">
        <v>4118</v>
      </c>
      <c r="H18" s="5">
        <v>1659</v>
      </c>
      <c r="I18" s="5">
        <v>12027</v>
      </c>
      <c r="J18" s="1"/>
      <c r="K18" s="1"/>
      <c r="L18" s="1"/>
    </row>
    <row r="19" spans="1:12" ht="18" customHeight="1">
      <c r="A19" s="7" t="s">
        <v>83</v>
      </c>
      <c r="B19" s="41"/>
      <c r="C19" s="43"/>
      <c r="D19" s="43"/>
      <c r="E19" s="43"/>
      <c r="F19" s="43"/>
      <c r="G19" s="12"/>
      <c r="H19" s="12"/>
      <c r="I19" s="12"/>
      <c r="J19" s="1"/>
      <c r="K19" s="1"/>
      <c r="L19" s="1"/>
    </row>
    <row r="20" spans="1:12" ht="18" customHeight="1">
      <c r="A20" s="9" t="s">
        <v>14</v>
      </c>
      <c r="B20" s="41">
        <f>SUM(C20:I20)</f>
        <v>309159</v>
      </c>
      <c r="C20" s="42">
        <v>1616</v>
      </c>
      <c r="D20" s="42">
        <v>139872</v>
      </c>
      <c r="E20" s="42">
        <v>21235</v>
      </c>
      <c r="F20" s="42">
        <v>107663</v>
      </c>
      <c r="G20" s="5">
        <v>9443</v>
      </c>
      <c r="H20" s="5">
        <v>3162</v>
      </c>
      <c r="I20" s="5">
        <v>26168</v>
      </c>
      <c r="J20" s="1"/>
      <c r="K20" s="1"/>
      <c r="L20" s="1"/>
    </row>
    <row r="21" spans="1:12" ht="18" customHeight="1">
      <c r="A21" s="7" t="s">
        <v>74</v>
      </c>
      <c r="B21" s="41">
        <f>SUM(C21:I21)</f>
        <v>160281</v>
      </c>
      <c r="C21" s="42">
        <v>856</v>
      </c>
      <c r="D21" s="42">
        <v>72365</v>
      </c>
      <c r="E21" s="42">
        <v>10974</v>
      </c>
      <c r="F21" s="42">
        <v>55524</v>
      </c>
      <c r="G21" s="5">
        <v>4874</v>
      </c>
      <c r="H21" s="5">
        <v>1528</v>
      </c>
      <c r="I21" s="5">
        <v>14160</v>
      </c>
      <c r="J21" s="1"/>
      <c r="K21" s="1"/>
      <c r="L21" s="1"/>
    </row>
    <row r="22" spans="1:12" ht="18" customHeight="1" thickBot="1">
      <c r="A22" s="8" t="s">
        <v>75</v>
      </c>
      <c r="B22" s="33">
        <f>SUM(C22:I22)</f>
        <v>148878</v>
      </c>
      <c r="C22" s="6">
        <v>760</v>
      </c>
      <c r="D22" s="6">
        <v>67507</v>
      </c>
      <c r="E22" s="6">
        <v>10261</v>
      </c>
      <c r="F22" s="6">
        <v>52139</v>
      </c>
      <c r="G22" s="6">
        <v>4569</v>
      </c>
      <c r="H22" s="6">
        <v>1634</v>
      </c>
      <c r="I22" s="6">
        <v>12008</v>
      </c>
      <c r="J22" s="1"/>
      <c r="K22" s="1"/>
      <c r="L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5.75"/>
  <cols>
    <col min="1" max="1" width="8.375" style="2" customWidth="1"/>
    <col min="2" max="2" width="7.75390625" style="2" customWidth="1"/>
    <col min="3" max="3" width="9.62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11.125" style="2" customWidth="1"/>
    <col min="11" max="16384" width="9.00390625" style="2" customWidth="1"/>
  </cols>
  <sheetData>
    <row r="1" spans="1:9" ht="30" customHeight="1">
      <c r="A1" s="66" t="s">
        <v>64</v>
      </c>
      <c r="B1" s="66"/>
      <c r="C1" s="66"/>
      <c r="D1" s="66"/>
      <c r="E1" s="66"/>
      <c r="F1" s="66"/>
      <c r="G1" s="66"/>
      <c r="H1" s="66"/>
      <c r="I1" s="66"/>
    </row>
    <row r="2" spans="1:9" ht="18" customHeight="1">
      <c r="A2" s="67" t="s">
        <v>82</v>
      </c>
      <c r="B2" s="67"/>
      <c r="C2" s="67"/>
      <c r="D2" s="67"/>
      <c r="E2" s="67"/>
      <c r="F2" s="67"/>
      <c r="G2" s="67"/>
      <c r="H2" s="67"/>
      <c r="I2" s="67"/>
    </row>
    <row r="3" spans="1:9" ht="18" customHeight="1" thickBot="1">
      <c r="A3" s="3"/>
      <c r="B3" s="3"/>
      <c r="C3" s="3"/>
      <c r="D3" s="3"/>
      <c r="E3" s="3"/>
      <c r="F3" s="3"/>
      <c r="G3" s="3"/>
      <c r="H3" s="3"/>
      <c r="I3" s="4" t="s">
        <v>2</v>
      </c>
    </row>
    <row r="4" spans="1:9" ht="18" customHeight="1">
      <c r="A4" s="13"/>
      <c r="B4" s="14"/>
      <c r="C4" s="15" t="s">
        <v>11</v>
      </c>
      <c r="D4" s="68" t="s">
        <v>10</v>
      </c>
      <c r="E4" s="69"/>
      <c r="F4" s="68" t="s">
        <v>12</v>
      </c>
      <c r="G4" s="69"/>
      <c r="H4" s="68" t="s">
        <v>9</v>
      </c>
      <c r="I4" s="70"/>
    </row>
    <row r="5" spans="1:9" ht="18.75" customHeight="1">
      <c r="A5" s="16"/>
      <c r="B5" s="17" t="s">
        <v>4</v>
      </c>
      <c r="C5" s="18" t="s">
        <v>0</v>
      </c>
      <c r="D5" s="19" t="s">
        <v>5</v>
      </c>
      <c r="E5" s="20" t="s">
        <v>0</v>
      </c>
      <c r="F5" s="21" t="s">
        <v>5</v>
      </c>
      <c r="G5" s="20" t="s">
        <v>0</v>
      </c>
      <c r="H5" s="21" t="s">
        <v>5</v>
      </c>
      <c r="I5" s="21" t="s">
        <v>6</v>
      </c>
    </row>
    <row r="6" spans="1:9" ht="18.75" customHeight="1">
      <c r="A6" s="22"/>
      <c r="B6" s="23"/>
      <c r="C6" s="24" t="s">
        <v>1</v>
      </c>
      <c r="D6" s="25"/>
      <c r="E6" s="26" t="s">
        <v>1</v>
      </c>
      <c r="F6" s="27"/>
      <c r="G6" s="26" t="s">
        <v>1</v>
      </c>
      <c r="H6" s="27"/>
      <c r="I6" s="26" t="s">
        <v>1</v>
      </c>
    </row>
    <row r="7" spans="1:10" ht="18" customHeight="1">
      <c r="A7" s="10" t="s">
        <v>7</v>
      </c>
      <c r="B7" s="34">
        <f>SUM(C7:I7)</f>
        <v>831925</v>
      </c>
      <c r="C7" s="35">
        <v>4528</v>
      </c>
      <c r="D7" s="35">
        <v>364170</v>
      </c>
      <c r="E7" s="35">
        <v>58429</v>
      </c>
      <c r="F7" s="35">
        <v>283589</v>
      </c>
      <c r="G7" s="35">
        <v>27630</v>
      </c>
      <c r="H7" s="35">
        <v>7749</v>
      </c>
      <c r="I7" s="35">
        <v>85830</v>
      </c>
      <c r="J7" s="1"/>
    </row>
    <row r="8" spans="1:10" ht="18" customHeight="1">
      <c r="A8" s="7" t="s">
        <v>8</v>
      </c>
      <c r="B8" s="36">
        <f>SUM(C8:I8)</f>
        <v>433967</v>
      </c>
      <c r="C8" s="37">
        <v>2283</v>
      </c>
      <c r="D8" s="37">
        <v>188954</v>
      </c>
      <c r="E8" s="37">
        <v>30380</v>
      </c>
      <c r="F8" s="37">
        <v>147998</v>
      </c>
      <c r="G8" s="37">
        <v>14258</v>
      </c>
      <c r="H8" s="37">
        <v>3494</v>
      </c>
      <c r="I8" s="37">
        <v>46600</v>
      </c>
      <c r="J8" s="1"/>
    </row>
    <row r="9" spans="1:10" ht="18" customHeight="1">
      <c r="A9" s="7" t="s">
        <v>15</v>
      </c>
      <c r="B9" s="36">
        <f aca="true" t="shared" si="0" ref="B9:B18">SUM(C9:I9)</f>
        <v>397958</v>
      </c>
      <c r="C9" s="37">
        <v>2245</v>
      </c>
      <c r="D9" s="37">
        <v>175216</v>
      </c>
      <c r="E9" s="37">
        <v>28049</v>
      </c>
      <c r="F9" s="37">
        <v>135591</v>
      </c>
      <c r="G9" s="37">
        <v>13372</v>
      </c>
      <c r="H9" s="37">
        <v>4255</v>
      </c>
      <c r="I9" s="37">
        <v>39230</v>
      </c>
      <c r="J9" s="1"/>
    </row>
    <row r="10" spans="1:10" ht="18" customHeight="1">
      <c r="A10" s="7" t="s">
        <v>77</v>
      </c>
      <c r="B10" s="36">
        <f t="shared" si="0"/>
        <v>275149</v>
      </c>
      <c r="C10" s="37">
        <v>1522</v>
      </c>
      <c r="D10" s="37">
        <v>118820</v>
      </c>
      <c r="E10" s="37">
        <v>19332</v>
      </c>
      <c r="F10" s="37">
        <v>93883</v>
      </c>
      <c r="G10" s="37">
        <v>9001</v>
      </c>
      <c r="H10" s="37">
        <v>2659</v>
      </c>
      <c r="I10" s="37">
        <v>29932</v>
      </c>
      <c r="J10" s="1"/>
    </row>
    <row r="11" spans="1:10" ht="18" customHeight="1">
      <c r="A11" s="7" t="s">
        <v>8</v>
      </c>
      <c r="B11" s="36">
        <f t="shared" si="0"/>
        <v>143386</v>
      </c>
      <c r="C11" s="37">
        <v>753</v>
      </c>
      <c r="D11" s="37">
        <v>61627</v>
      </c>
      <c r="E11" s="37">
        <v>9978</v>
      </c>
      <c r="F11" s="37">
        <v>49045</v>
      </c>
      <c r="G11" s="37">
        <v>4633</v>
      </c>
      <c r="H11" s="37">
        <v>1149</v>
      </c>
      <c r="I11" s="37">
        <v>16201</v>
      </c>
      <c r="J11" s="1"/>
    </row>
    <row r="12" spans="1:10" ht="18" customHeight="1">
      <c r="A12" s="7" t="s">
        <v>15</v>
      </c>
      <c r="B12" s="36">
        <f t="shared" si="0"/>
        <v>131763</v>
      </c>
      <c r="C12" s="37">
        <v>769</v>
      </c>
      <c r="D12" s="37">
        <v>57193</v>
      </c>
      <c r="E12" s="37">
        <v>9354</v>
      </c>
      <c r="F12" s="37">
        <v>44838</v>
      </c>
      <c r="G12" s="37">
        <v>4368</v>
      </c>
      <c r="H12" s="37">
        <v>1510</v>
      </c>
      <c r="I12" s="37">
        <v>13731</v>
      </c>
      <c r="J12" s="1"/>
    </row>
    <row r="13" spans="1:10" ht="18" customHeight="1">
      <c r="A13" s="7" t="s">
        <v>79</v>
      </c>
      <c r="B13" s="36">
        <f t="shared" si="0"/>
        <v>285469</v>
      </c>
      <c r="C13" s="37">
        <v>1525</v>
      </c>
      <c r="D13" s="37">
        <v>125279</v>
      </c>
      <c r="E13" s="37">
        <v>20175</v>
      </c>
      <c r="F13" s="37">
        <v>97268</v>
      </c>
      <c r="G13" s="37">
        <v>9654</v>
      </c>
      <c r="H13" s="37">
        <v>2593</v>
      </c>
      <c r="I13" s="37">
        <v>28975</v>
      </c>
      <c r="J13" s="1"/>
    </row>
    <row r="14" spans="1:10" ht="18" customHeight="1">
      <c r="A14" s="7" t="s">
        <v>8</v>
      </c>
      <c r="B14" s="36">
        <f t="shared" si="0"/>
        <v>149310</v>
      </c>
      <c r="C14" s="37">
        <v>775</v>
      </c>
      <c r="D14" s="37">
        <v>65341</v>
      </c>
      <c r="E14" s="37">
        <v>10550</v>
      </c>
      <c r="F14" s="37">
        <v>50746</v>
      </c>
      <c r="G14" s="37">
        <v>5017</v>
      </c>
      <c r="H14" s="37">
        <v>1180</v>
      </c>
      <c r="I14" s="37">
        <v>15701</v>
      </c>
      <c r="J14" s="1"/>
    </row>
    <row r="15" spans="1:10" ht="18" customHeight="1">
      <c r="A15" s="7" t="s">
        <v>15</v>
      </c>
      <c r="B15" s="36">
        <f t="shared" si="0"/>
        <v>136159</v>
      </c>
      <c r="C15" s="37">
        <v>750</v>
      </c>
      <c r="D15" s="37">
        <v>59938</v>
      </c>
      <c r="E15" s="37">
        <v>9625</v>
      </c>
      <c r="F15" s="37">
        <v>46522</v>
      </c>
      <c r="G15" s="37">
        <v>4637</v>
      </c>
      <c r="H15" s="37">
        <v>1413</v>
      </c>
      <c r="I15" s="37">
        <v>13274</v>
      </c>
      <c r="J15" s="1"/>
    </row>
    <row r="16" spans="1:10" ht="18" customHeight="1">
      <c r="A16" s="7" t="s">
        <v>78</v>
      </c>
      <c r="B16" s="36">
        <f t="shared" si="0"/>
        <v>271307</v>
      </c>
      <c r="C16" s="37">
        <v>1481</v>
      </c>
      <c r="D16" s="37">
        <v>120071</v>
      </c>
      <c r="E16" s="37">
        <v>18922</v>
      </c>
      <c r="F16" s="37">
        <v>92438</v>
      </c>
      <c r="G16" s="37">
        <v>8975</v>
      </c>
      <c r="H16" s="37">
        <v>2497</v>
      </c>
      <c r="I16" s="37">
        <v>26923</v>
      </c>
      <c r="J16" s="1"/>
    </row>
    <row r="17" spans="1:10" ht="18" customHeight="1">
      <c r="A17" s="7" t="s">
        <v>8</v>
      </c>
      <c r="B17" s="36">
        <f t="shared" si="0"/>
        <v>141271</v>
      </c>
      <c r="C17" s="37">
        <v>755</v>
      </c>
      <c r="D17" s="37">
        <v>61986</v>
      </c>
      <c r="E17" s="37">
        <v>9852</v>
      </c>
      <c r="F17" s="37">
        <v>48207</v>
      </c>
      <c r="G17" s="37">
        <v>4608</v>
      </c>
      <c r="H17" s="37">
        <v>1165</v>
      </c>
      <c r="I17" s="37">
        <v>14698</v>
      </c>
      <c r="J17" s="1"/>
    </row>
    <row r="18" spans="1:10" ht="18" customHeight="1">
      <c r="A18" s="7" t="s">
        <v>15</v>
      </c>
      <c r="B18" s="36">
        <f t="shared" si="0"/>
        <v>130036</v>
      </c>
      <c r="C18" s="37">
        <v>726</v>
      </c>
      <c r="D18" s="37">
        <v>58085</v>
      </c>
      <c r="E18" s="37">
        <v>9070</v>
      </c>
      <c r="F18" s="37">
        <v>44231</v>
      </c>
      <c r="G18" s="37">
        <v>4367</v>
      </c>
      <c r="H18" s="37">
        <v>1332</v>
      </c>
      <c r="I18" s="37">
        <v>12225</v>
      </c>
      <c r="J18" s="1"/>
    </row>
    <row r="19" spans="1:10" ht="18" customHeight="1">
      <c r="A19" s="7" t="s">
        <v>84</v>
      </c>
      <c r="B19" s="36"/>
      <c r="C19" s="38"/>
      <c r="D19" s="38"/>
      <c r="E19" s="38"/>
      <c r="F19" s="38"/>
      <c r="G19" s="38"/>
      <c r="H19" s="38"/>
      <c r="I19" s="38"/>
      <c r="J19" s="1"/>
    </row>
    <row r="20" spans="1:10" ht="18" customHeight="1">
      <c r="A20" s="9" t="s">
        <v>14</v>
      </c>
      <c r="B20" s="36">
        <f>SUM(C20:I20)</f>
        <v>284579</v>
      </c>
      <c r="C20" s="37">
        <v>1580</v>
      </c>
      <c r="D20" s="37">
        <v>126978</v>
      </c>
      <c r="E20" s="37">
        <v>19782</v>
      </c>
      <c r="F20" s="37">
        <v>97433</v>
      </c>
      <c r="G20" s="37">
        <v>9386</v>
      </c>
      <c r="H20" s="37">
        <v>2545</v>
      </c>
      <c r="I20" s="37">
        <v>26875</v>
      </c>
      <c r="J20" s="1"/>
    </row>
    <row r="21" spans="1:10" ht="18" customHeight="1">
      <c r="A21" s="7" t="s">
        <v>8</v>
      </c>
      <c r="B21" s="36">
        <f>SUM(C21:I21)</f>
        <v>147527</v>
      </c>
      <c r="C21" s="37">
        <v>804</v>
      </c>
      <c r="D21" s="37">
        <v>65719</v>
      </c>
      <c r="E21" s="37">
        <v>10116</v>
      </c>
      <c r="F21" s="37">
        <v>50314</v>
      </c>
      <c r="G21" s="37">
        <v>4811</v>
      </c>
      <c r="H21" s="37">
        <v>1128</v>
      </c>
      <c r="I21" s="37">
        <v>14635</v>
      </c>
      <c r="J21" s="1"/>
    </row>
    <row r="22" spans="1:10" ht="18" customHeight="1" thickBot="1">
      <c r="A22" s="8" t="s">
        <v>15</v>
      </c>
      <c r="B22" s="46">
        <f>SUM(C22:I22)</f>
        <v>137052</v>
      </c>
      <c r="C22" s="47">
        <v>776</v>
      </c>
      <c r="D22" s="47">
        <v>61259</v>
      </c>
      <c r="E22" s="47">
        <v>9666</v>
      </c>
      <c r="F22" s="47">
        <v>47119</v>
      </c>
      <c r="G22" s="47">
        <v>4575</v>
      </c>
      <c r="H22" s="47">
        <v>1417</v>
      </c>
      <c r="I22" s="47">
        <v>12240</v>
      </c>
      <c r="J22" s="1"/>
    </row>
    <row r="23" s="12" customFormat="1" ht="18" customHeight="1">
      <c r="A23" s="11" t="s">
        <v>96</v>
      </c>
    </row>
    <row r="24" ht="30.7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5">
    <mergeCell ref="A1:I1"/>
    <mergeCell ref="A2:I2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陳瑞生</cp:lastModifiedBy>
  <cp:lastPrinted>2008-08-04T06:01:49Z</cp:lastPrinted>
  <dcterms:created xsi:type="dcterms:W3CDTF">1998-03-24T06:06:50Z</dcterms:created>
  <dcterms:modified xsi:type="dcterms:W3CDTF">2024-03-05T08:14:20Z</dcterms:modified>
  <cp:category/>
  <cp:version/>
  <cp:contentType/>
  <cp:contentStatus/>
</cp:coreProperties>
</file>