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35" windowWidth="15240" windowHeight="8085" activeTab="0"/>
  </bookViews>
  <sheets>
    <sheet name="95學年度 " sheetId="1" r:id="rId1"/>
    <sheet name="94學年度" sheetId="2" r:id="rId2"/>
    <sheet name="93學年度" sheetId="3" r:id="rId3"/>
  </sheets>
  <externalReferences>
    <externalReference r:id="rId6"/>
  </externalReferences>
  <definedNames>
    <definedName name="aa">#REF!</definedName>
    <definedName name="ff">#REF!</definedName>
    <definedName name="pp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<sst xmlns="http://schemas.openxmlformats.org/spreadsheetml/2006/main" count="155" uniqueCount="112">
  <si>
    <r>
      <t>附錄二、各級學校原住民族籍教師人數</t>
    </r>
    <r>
      <rPr>
        <sz val="16"/>
        <rFont val="Times New Roman"/>
        <family val="1"/>
      </rPr>
      <t>(93</t>
    </r>
    <r>
      <rPr>
        <sz val="16"/>
        <rFont val="超研澤中圓"/>
        <family val="3"/>
      </rPr>
      <t>學年度</t>
    </r>
    <r>
      <rPr>
        <sz val="16"/>
        <rFont val="Times New Roman"/>
        <family val="1"/>
      </rPr>
      <t>)</t>
    </r>
  </si>
  <si>
    <t>(一) 依族籍別分</t>
  </si>
  <si>
    <t>族籍別</t>
  </si>
  <si>
    <t>大    學</t>
  </si>
  <si>
    <t>學    院</t>
  </si>
  <si>
    <t>專    科</t>
  </si>
  <si>
    <t>高    中</t>
  </si>
  <si>
    <t>高   職</t>
  </si>
  <si>
    <t>國   中</t>
  </si>
  <si>
    <t>國  小</t>
  </si>
  <si>
    <t>總    計</t>
  </si>
  <si>
    <t>人數</t>
  </si>
  <si>
    <t>結構比</t>
  </si>
  <si>
    <t>阿美族</t>
  </si>
  <si>
    <t>泰雅族</t>
  </si>
  <si>
    <t>排灣族</t>
  </si>
  <si>
    <t>布農族</t>
  </si>
  <si>
    <t>卑南族</t>
  </si>
  <si>
    <t>鄒(曹)族</t>
  </si>
  <si>
    <t>魯凱族</t>
  </si>
  <si>
    <t>賽夏族</t>
  </si>
  <si>
    <t>雅美族</t>
  </si>
  <si>
    <r>
      <t>邵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族</t>
    </r>
  </si>
  <si>
    <t>噶瑪蘭族</t>
  </si>
  <si>
    <t>太魯閣族</t>
  </si>
  <si>
    <t>其他</t>
  </si>
  <si>
    <t>總計</t>
  </si>
  <si>
    <t>(二) 依教育程度別分</t>
  </si>
  <si>
    <t>教育程度</t>
  </si>
  <si>
    <t>碩士</t>
  </si>
  <si>
    <t>大學</t>
  </si>
  <si>
    <t>專科</t>
  </si>
  <si>
    <t>高中</t>
  </si>
  <si>
    <t>高職</t>
  </si>
  <si>
    <t>國中</t>
  </si>
  <si>
    <t>國小</t>
  </si>
  <si>
    <t>(一) 依族籍別分</t>
  </si>
  <si>
    <t>族籍別</t>
  </si>
  <si>
    <t>大    學</t>
  </si>
  <si>
    <t>學    院</t>
  </si>
  <si>
    <t>專    科</t>
  </si>
  <si>
    <t>高    中</t>
  </si>
  <si>
    <t>高   職</t>
  </si>
  <si>
    <t>國   中</t>
  </si>
  <si>
    <t>國  小</t>
  </si>
  <si>
    <t>總    計</t>
  </si>
  <si>
    <t>百分比</t>
  </si>
  <si>
    <t>阿美族</t>
  </si>
  <si>
    <t>泰雅族</t>
  </si>
  <si>
    <t>排灣族</t>
  </si>
  <si>
    <t>布農族</t>
  </si>
  <si>
    <t>卑南族</t>
  </si>
  <si>
    <t>鄒(曹)族</t>
  </si>
  <si>
    <t>魯凱族</t>
  </si>
  <si>
    <t>賽夏族</t>
  </si>
  <si>
    <t>雅美族</t>
  </si>
  <si>
    <r>
      <t>邵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族</t>
    </r>
  </si>
  <si>
    <t>噶瑪蘭族</t>
  </si>
  <si>
    <t>太魯閣族</t>
  </si>
  <si>
    <t>其他</t>
  </si>
  <si>
    <t>總計</t>
  </si>
  <si>
    <t>(二) 依教育程度別分</t>
  </si>
  <si>
    <t>教育程度</t>
  </si>
  <si>
    <t>博士</t>
  </si>
  <si>
    <t>碩士</t>
  </si>
  <si>
    <t>大學</t>
  </si>
  <si>
    <t>專科</t>
  </si>
  <si>
    <t>高職</t>
  </si>
  <si>
    <t>國中</t>
  </si>
  <si>
    <t>國小</t>
  </si>
  <si>
    <r>
      <t>附錄二、各級學校原住民籍教師人數</t>
    </r>
    <r>
      <rPr>
        <sz val="16"/>
        <rFont val="Times New Roman"/>
        <family val="1"/>
      </rPr>
      <t>(94</t>
    </r>
    <r>
      <rPr>
        <sz val="16"/>
        <rFont val="超研澤中圓"/>
        <family val="3"/>
      </rPr>
      <t>學年度</t>
    </r>
    <r>
      <rPr>
        <sz val="16"/>
        <rFont val="Times New Roman"/>
        <family val="1"/>
      </rPr>
      <t>)</t>
    </r>
  </si>
  <si>
    <t>(一) 依族籍別分</t>
  </si>
  <si>
    <t>族籍別</t>
  </si>
  <si>
    <t>大    學</t>
  </si>
  <si>
    <t>學    院</t>
  </si>
  <si>
    <t>專    科</t>
  </si>
  <si>
    <t>高    中</t>
  </si>
  <si>
    <t>高   職</t>
  </si>
  <si>
    <t>國   中</t>
  </si>
  <si>
    <t>國  小</t>
  </si>
  <si>
    <t>總    計</t>
  </si>
  <si>
    <t>百分比</t>
  </si>
  <si>
    <t>阿美族</t>
  </si>
  <si>
    <t>泰雅族</t>
  </si>
  <si>
    <t>排灣族</t>
  </si>
  <si>
    <t>布農族</t>
  </si>
  <si>
    <t>卑南族</t>
  </si>
  <si>
    <t>鄒(曹)族</t>
  </si>
  <si>
    <t>魯凱族</t>
  </si>
  <si>
    <t>賽夏族</t>
  </si>
  <si>
    <t>雅美族</t>
  </si>
  <si>
    <r>
      <t>邵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族</t>
    </r>
  </si>
  <si>
    <t>噶瑪蘭族</t>
  </si>
  <si>
    <t>太魯閣族</t>
  </si>
  <si>
    <t>其他</t>
  </si>
  <si>
    <t>總計</t>
  </si>
  <si>
    <t>(二) 依教育程度別分</t>
  </si>
  <si>
    <t>教育程度</t>
  </si>
  <si>
    <t>博士</t>
  </si>
  <si>
    <t>碩士</t>
  </si>
  <si>
    <t>大學</t>
  </si>
  <si>
    <t>專科</t>
  </si>
  <si>
    <t>高職</t>
  </si>
  <si>
    <t>國中</t>
  </si>
  <si>
    <t>國小</t>
  </si>
  <si>
    <t>高中</t>
  </si>
  <si>
    <r>
      <t>附錄二、各級學校原住民籍教師人數</t>
    </r>
    <r>
      <rPr>
        <sz val="16"/>
        <rFont val="Times New Roman"/>
        <family val="1"/>
      </rPr>
      <t>(95</t>
    </r>
    <r>
      <rPr>
        <sz val="16"/>
        <rFont val="超研澤中圓"/>
        <family val="3"/>
      </rPr>
      <t>學年度</t>
    </r>
    <r>
      <rPr>
        <sz val="16"/>
        <rFont val="Times New Roman"/>
        <family val="1"/>
      </rPr>
      <t>)</t>
    </r>
  </si>
  <si>
    <r>
      <t>資料來源：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學年度原住民族教育調查統計報告</t>
    </r>
  </si>
  <si>
    <r>
      <t>資料來源：</t>
    </r>
    <r>
      <rPr>
        <sz val="12"/>
        <rFont val="Times New Roman"/>
        <family val="1"/>
      </rPr>
      <t>94</t>
    </r>
    <r>
      <rPr>
        <sz val="12"/>
        <rFont val="標楷體"/>
        <family val="4"/>
      </rPr>
      <t>學年度原住民族教育調查統計報告</t>
    </r>
  </si>
  <si>
    <r>
      <t>資料來源：</t>
    </r>
    <r>
      <rPr>
        <sz val="12"/>
        <rFont val="Times New Roman"/>
        <family val="1"/>
      </rPr>
      <t>93</t>
    </r>
    <r>
      <rPr>
        <sz val="12"/>
        <rFont val="標楷體"/>
        <family val="4"/>
      </rPr>
      <t>學年度原住民族教育調查統計報告</t>
    </r>
  </si>
  <si>
    <t>委託單位：行政院原住民委員會</t>
  </si>
  <si>
    <t>執行單位：中國生產力中心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</si>
</sst>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yyyy/m/dd\ hh:mm:ss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[DBNum1][$-404]gge&quot;年&quot;m&quot;月&quot;d&quot;日&quot;"/>
    <numFmt numFmtId="185" formatCode="[DBNum1][$-404]ggge&quot;年&quot;m&quot;月&quot;d&quot;日&quot;"/>
    <numFmt numFmtId="186" formatCode="_-* #,##0.0_-;\-* #,##0.0_-;_-* &quot;-&quot;??_-;_-@_-"/>
    <numFmt numFmtId="187" formatCode="_-* #,##0_-;\-* #,##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General_)"/>
    <numFmt numFmtId="193" formatCode="[$-404]e\.mm\.dd"/>
    <numFmt numFmtId="194" formatCode="mm/dd/yy"/>
    <numFmt numFmtId="195" formatCode="0.0"/>
    <numFmt numFmtId="196" formatCode="_(* #,##0.0_);_(* \(#,##0.0\);_(* &quot;-&quot;_);_(@_)"/>
    <numFmt numFmtId="197" formatCode="_(* #,##0.00_);_(* \(#,##0.00\);_(* &quot;-&quot;_);_(@_)"/>
    <numFmt numFmtId="198" formatCode="0.0%"/>
    <numFmt numFmtId="199" formatCode="#,##0.0"/>
    <numFmt numFmtId="200" formatCode="0.000000"/>
    <numFmt numFmtId="201" formatCode="0.00000"/>
    <numFmt numFmtId="202" formatCode="0.0000"/>
    <numFmt numFmtId="203" formatCode="0.000"/>
    <numFmt numFmtId="204" formatCode="_(* #,##0.000_);_(* \(#,##0.000\);_(* &quot;-&quot;_);_(@_)"/>
    <numFmt numFmtId="205" formatCode="0.00_);[Red]\(0.00\)"/>
    <numFmt numFmtId="206" formatCode="_(* #,##0.0_);_(* \(#,##0.0\);_(* &quot;-&quot;??_);_(@_)"/>
    <numFmt numFmtId="207" formatCode="_(* #,##0_);_(* \(#,##0\);_(* &quot;-&quot;??_);_(@_)"/>
    <numFmt numFmtId="208" formatCode="0.0_);[Red]\(0.0\)"/>
    <numFmt numFmtId="209" formatCode="_(* #,##0.000_);_(* \(#,##0.000\);_(* &quot;-&quot;??_);_(@_)"/>
    <numFmt numFmtId="210" formatCode="#,##0.000"/>
    <numFmt numFmtId="211" formatCode="0_);[Red]\(0\)"/>
    <numFmt numFmtId="212" formatCode="0.0000000"/>
    <numFmt numFmtId="213" formatCode="0.00000000"/>
    <numFmt numFmtId="214" formatCode="0.000000000"/>
    <numFmt numFmtId="215" formatCode="0.00_ "/>
    <numFmt numFmtId="216" formatCode="#,##0.00_ "/>
    <numFmt numFmtId="217" formatCode="#,##0.0_ "/>
    <numFmt numFmtId="218" formatCode="#,##0_ "/>
  </numFmts>
  <fonts count="11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9"/>
      <name val="新細明體"/>
      <family val="1"/>
    </font>
    <font>
      <sz val="16"/>
      <name val="Times New Roman"/>
      <family val="1"/>
    </font>
    <font>
      <sz val="16"/>
      <name val="超研澤中圓"/>
      <family val="3"/>
    </font>
    <font>
      <sz val="20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" xfId="0" applyFont="1" applyBorder="1" applyAlignment="1">
      <alignment/>
    </xf>
    <xf numFmtId="3" fontId="0" fillId="0" borderId="2" xfId="0" applyNumberFormat="1" applyFont="1" applyBorder="1" applyAlignment="1">
      <alignment horizontal="right" vertical="center"/>
    </xf>
    <xf numFmtId="205" fontId="0" fillId="0" borderId="3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/>
    </xf>
    <xf numFmtId="205" fontId="0" fillId="0" borderId="6" xfId="0" applyNumberFormat="1" applyFont="1" applyBorder="1" applyAlignment="1">
      <alignment horizontal="right" vertical="center"/>
    </xf>
    <xf numFmtId="0" fontId="0" fillId="0" borderId="7" xfId="0" applyFont="1" applyBorder="1" applyAlignment="1">
      <alignment/>
    </xf>
    <xf numFmtId="205" fontId="0" fillId="0" borderId="8" xfId="0" applyNumberFormat="1" applyFont="1" applyBorder="1" applyAlignment="1">
      <alignment horizontal="right" vertical="center"/>
    </xf>
    <xf numFmtId="205" fontId="0" fillId="0" borderId="9" xfId="0" applyNumberFormat="1" applyFont="1" applyBorder="1" applyAlignment="1">
      <alignment horizontal="right" vertical="center"/>
    </xf>
    <xf numFmtId="1" fontId="7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2" borderId="10" xfId="0" applyFont="1" applyFill="1" applyBorder="1" applyAlignment="1">
      <alignment vertical="center"/>
    </xf>
    <xf numFmtId="0" fontId="0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3" fontId="10" fillId="0" borderId="4" xfId="0" applyNumberFormat="1" applyFont="1" applyBorder="1" applyAlignment="1">
      <alignment horizontal="right"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vertical="center"/>
    </xf>
    <xf numFmtId="0" fontId="0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3" fontId="0" fillId="0" borderId="2" xfId="0" applyNumberFormat="1" applyFont="1" applyBorder="1" applyAlignment="1">
      <alignment horizontal="right" vertical="center"/>
    </xf>
    <xf numFmtId="205" fontId="0" fillId="0" borderId="3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/>
    </xf>
    <xf numFmtId="3" fontId="0" fillId="0" borderId="4" xfId="0" applyNumberFormat="1" applyFont="1" applyBorder="1" applyAlignment="1">
      <alignment horizontal="right" vertical="center"/>
    </xf>
    <xf numFmtId="205" fontId="0" fillId="0" borderId="6" xfId="0" applyNumberFormat="1" applyFont="1" applyBorder="1" applyAlignment="1">
      <alignment horizontal="right" vertical="center"/>
    </xf>
    <xf numFmtId="0" fontId="0" fillId="0" borderId="7" xfId="0" applyFont="1" applyBorder="1" applyAlignment="1">
      <alignment/>
    </xf>
    <xf numFmtId="205" fontId="0" fillId="0" borderId="8" xfId="0" applyNumberFormat="1" applyFont="1" applyBorder="1" applyAlignment="1">
      <alignment horizontal="right" vertical="center"/>
    </xf>
    <xf numFmtId="205" fontId="0" fillId="0" borderId="9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0" fillId="2" borderId="14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du.tw/MIS\native\Printab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錄"/>
      <sheetName val="壹"/>
      <sheetName val="sc01"/>
      <sheetName val="sc02"/>
      <sheetName val="sc03"/>
      <sheetName val="sc04"/>
      <sheetName val="sc05"/>
      <sheetName val="sc06"/>
      <sheetName val="sc07"/>
      <sheetName val="sc07-0"/>
      <sheetName val="sc08"/>
      <sheetName val="sc09"/>
      <sheetName val="sc10"/>
      <sheetName val="sc11"/>
      <sheetName val="貳"/>
      <sheetName val="表一"/>
      <sheetName val="表二"/>
      <sheetName val="表三"/>
      <sheetName val="表四"/>
      <sheetName val="參"/>
      <sheetName val="sd01"/>
      <sheetName val="sd02"/>
      <sheetName val="sd03"/>
      <sheetName val="sd04"/>
      <sheetName val="肆"/>
      <sheetName val="檔案結構"/>
      <sheetName val="學校代碼"/>
      <sheetName val="資料流程"/>
      <sheetName val="附錄"/>
      <sheetName val="附錄一"/>
      <sheetName val="附錄一(續)"/>
      <sheetName val="附錄二"/>
      <sheetName val="附錄三"/>
      <sheetName val="附錄四"/>
      <sheetName val="版權"/>
      <sheetName val="背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E40" sqref="E40"/>
    </sheetView>
  </sheetViews>
  <sheetFormatPr defaultColWidth="9.00390625" defaultRowHeight="16.5"/>
  <cols>
    <col min="1" max="1" width="9.00390625" style="3" customWidth="1"/>
    <col min="2" max="10" width="8.00390625" style="3" customWidth="1"/>
    <col min="11" max="16384" width="9.00390625" style="3" customWidth="1"/>
  </cols>
  <sheetData>
    <row r="1" spans="1:5" ht="45.75" customHeight="1">
      <c r="A1" s="1" t="s">
        <v>106</v>
      </c>
      <c r="B1" s="2"/>
      <c r="C1" s="2"/>
      <c r="D1" s="2"/>
      <c r="E1" s="2"/>
    </row>
    <row r="3" spans="1:2" ht="21">
      <c r="A3" s="4" t="s">
        <v>71</v>
      </c>
      <c r="B3" s="5"/>
    </row>
    <row r="4" spans="1:10" ht="17.25" thickBot="1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45" customHeight="1" thickBot="1">
      <c r="A5" s="25" t="s">
        <v>72</v>
      </c>
      <c r="B5" s="26" t="s">
        <v>73</v>
      </c>
      <c r="C5" s="26" t="s">
        <v>74</v>
      </c>
      <c r="D5" s="26" t="s">
        <v>75</v>
      </c>
      <c r="E5" s="26" t="s">
        <v>76</v>
      </c>
      <c r="F5" s="26" t="s">
        <v>77</v>
      </c>
      <c r="G5" s="26" t="s">
        <v>78</v>
      </c>
      <c r="H5" s="26" t="s">
        <v>79</v>
      </c>
      <c r="I5" s="26" t="s">
        <v>80</v>
      </c>
      <c r="J5" s="27" t="s">
        <v>81</v>
      </c>
    </row>
    <row r="6" spans="1:10" ht="19.5" customHeight="1">
      <c r="A6" s="28" t="s">
        <v>82</v>
      </c>
      <c r="B6" s="29">
        <v>18</v>
      </c>
      <c r="C6" s="29">
        <v>13</v>
      </c>
      <c r="D6" s="29"/>
      <c r="E6" s="29">
        <v>38</v>
      </c>
      <c r="F6" s="29">
        <v>27</v>
      </c>
      <c r="G6" s="29">
        <v>133</v>
      </c>
      <c r="H6" s="29">
        <v>296</v>
      </c>
      <c r="I6" s="29">
        <f aca="true" t="shared" si="0" ref="I6:I19">SUM(B6:H6)</f>
        <v>525</v>
      </c>
      <c r="J6" s="30">
        <f aca="true" t="shared" si="1" ref="J6:J18">I6/I$19*100</f>
        <v>25.01191043353978</v>
      </c>
    </row>
    <row r="7" spans="1:10" ht="19.5" customHeight="1">
      <c r="A7" s="31" t="s">
        <v>83</v>
      </c>
      <c r="B7" s="32">
        <v>2</v>
      </c>
      <c r="C7" s="32">
        <v>3</v>
      </c>
      <c r="D7" s="32"/>
      <c r="E7" s="32">
        <v>35</v>
      </c>
      <c r="F7" s="32">
        <v>12</v>
      </c>
      <c r="G7" s="32">
        <v>87</v>
      </c>
      <c r="H7" s="32">
        <v>359</v>
      </c>
      <c r="I7" s="32">
        <f t="shared" si="0"/>
        <v>498</v>
      </c>
      <c r="J7" s="30">
        <f t="shared" si="1"/>
        <v>23.72558361124345</v>
      </c>
    </row>
    <row r="8" spans="1:10" ht="19.5" customHeight="1">
      <c r="A8" s="31" t="s">
        <v>84</v>
      </c>
      <c r="B8" s="32">
        <v>9</v>
      </c>
      <c r="C8" s="32">
        <v>3</v>
      </c>
      <c r="D8" s="32"/>
      <c r="E8" s="32">
        <v>20</v>
      </c>
      <c r="F8" s="32">
        <v>11</v>
      </c>
      <c r="G8" s="32">
        <v>63</v>
      </c>
      <c r="H8" s="32">
        <v>338</v>
      </c>
      <c r="I8" s="32">
        <f t="shared" si="0"/>
        <v>444</v>
      </c>
      <c r="J8" s="30">
        <f t="shared" si="1"/>
        <v>21.152929966650785</v>
      </c>
    </row>
    <row r="9" spans="1:10" ht="19.5" customHeight="1">
      <c r="A9" s="31" t="s">
        <v>85</v>
      </c>
      <c r="B9" s="32">
        <v>3</v>
      </c>
      <c r="C9" s="32">
        <v>1</v>
      </c>
      <c r="D9" s="32"/>
      <c r="E9" s="32">
        <v>9</v>
      </c>
      <c r="F9" s="22">
        <v>6</v>
      </c>
      <c r="G9" s="32">
        <v>40</v>
      </c>
      <c r="H9" s="32">
        <v>161</v>
      </c>
      <c r="I9" s="32">
        <f t="shared" si="0"/>
        <v>220</v>
      </c>
      <c r="J9" s="30">
        <f t="shared" si="1"/>
        <v>10.481181515007146</v>
      </c>
    </row>
    <row r="10" spans="1:10" ht="19.5" customHeight="1">
      <c r="A10" s="31" t="s">
        <v>86</v>
      </c>
      <c r="B10" s="32">
        <v>2</v>
      </c>
      <c r="C10" s="32"/>
      <c r="D10" s="32"/>
      <c r="E10" s="32">
        <v>5</v>
      </c>
      <c r="F10" s="32">
        <v>4</v>
      </c>
      <c r="G10" s="32">
        <v>16</v>
      </c>
      <c r="H10" s="32">
        <v>60</v>
      </c>
      <c r="I10" s="32">
        <f t="shared" si="0"/>
        <v>87</v>
      </c>
      <c r="J10" s="30">
        <f t="shared" si="1"/>
        <v>4.144830871843736</v>
      </c>
    </row>
    <row r="11" spans="1:10" ht="19.5" customHeight="1">
      <c r="A11" s="31" t="s">
        <v>87</v>
      </c>
      <c r="B11" s="32">
        <v>1</v>
      </c>
      <c r="C11" s="32"/>
      <c r="D11" s="32"/>
      <c r="E11" s="32">
        <v>2</v>
      </c>
      <c r="F11" s="32">
        <v>1</v>
      </c>
      <c r="G11" s="32">
        <v>4</v>
      </c>
      <c r="H11" s="32">
        <v>36</v>
      </c>
      <c r="I11" s="32">
        <f t="shared" si="0"/>
        <v>44</v>
      </c>
      <c r="J11" s="30">
        <f t="shared" si="1"/>
        <v>2.096236303001429</v>
      </c>
    </row>
    <row r="12" spans="1:10" ht="19.5" customHeight="1">
      <c r="A12" s="31" t="s">
        <v>88</v>
      </c>
      <c r="B12" s="32">
        <v>1</v>
      </c>
      <c r="C12" s="32"/>
      <c r="D12" s="32"/>
      <c r="E12" s="32">
        <v>2</v>
      </c>
      <c r="F12" s="32">
        <v>3</v>
      </c>
      <c r="G12" s="32">
        <v>15</v>
      </c>
      <c r="H12" s="32">
        <v>59</v>
      </c>
      <c r="I12" s="32">
        <f t="shared" si="0"/>
        <v>80</v>
      </c>
      <c r="J12" s="30">
        <f t="shared" si="1"/>
        <v>3.8113387327298716</v>
      </c>
    </row>
    <row r="13" spans="1:10" ht="19.5" customHeight="1">
      <c r="A13" s="31" t="s">
        <v>89</v>
      </c>
      <c r="B13" s="32"/>
      <c r="C13" s="32">
        <v>2</v>
      </c>
      <c r="D13" s="32"/>
      <c r="E13" s="32"/>
      <c r="F13" s="32">
        <v>2</v>
      </c>
      <c r="G13" s="32">
        <v>7</v>
      </c>
      <c r="H13" s="32">
        <v>13</v>
      </c>
      <c r="I13" s="32">
        <f t="shared" si="0"/>
        <v>24</v>
      </c>
      <c r="J13" s="30">
        <f t="shared" si="1"/>
        <v>1.1434016198189614</v>
      </c>
    </row>
    <row r="14" spans="1:10" ht="19.5" customHeight="1">
      <c r="A14" s="31" t="s">
        <v>90</v>
      </c>
      <c r="B14" s="32"/>
      <c r="C14" s="32"/>
      <c r="D14" s="32"/>
      <c r="E14" s="32">
        <v>2</v>
      </c>
      <c r="F14" s="32"/>
      <c r="G14" s="32">
        <v>3</v>
      </c>
      <c r="H14" s="32">
        <v>11</v>
      </c>
      <c r="I14" s="32">
        <f t="shared" si="0"/>
        <v>16</v>
      </c>
      <c r="J14" s="30">
        <f t="shared" si="1"/>
        <v>0.7622677465459743</v>
      </c>
    </row>
    <row r="15" spans="1:10" ht="19.5" customHeight="1">
      <c r="A15" s="31" t="s">
        <v>91</v>
      </c>
      <c r="B15" s="32"/>
      <c r="C15" s="32"/>
      <c r="D15" s="32"/>
      <c r="E15" s="32"/>
      <c r="F15" s="32"/>
      <c r="G15" s="32">
        <v>1</v>
      </c>
      <c r="H15" s="32">
        <v>5</v>
      </c>
      <c r="I15" s="32">
        <f t="shared" si="0"/>
        <v>6</v>
      </c>
      <c r="J15" s="30">
        <f t="shared" si="1"/>
        <v>0.28585040495474034</v>
      </c>
    </row>
    <row r="16" spans="1:10" ht="19.5" customHeight="1">
      <c r="A16" s="31" t="s">
        <v>92</v>
      </c>
      <c r="B16" s="32"/>
      <c r="C16" s="32"/>
      <c r="D16" s="32"/>
      <c r="E16" s="32">
        <v>1</v>
      </c>
      <c r="F16" s="32"/>
      <c r="G16" s="32"/>
      <c r="H16" s="32">
        <v>1</v>
      </c>
      <c r="I16" s="32">
        <f t="shared" si="0"/>
        <v>2</v>
      </c>
      <c r="J16" s="30">
        <f t="shared" si="1"/>
        <v>0.09528346831824679</v>
      </c>
    </row>
    <row r="17" spans="1:10" ht="19.5" customHeight="1">
      <c r="A17" s="31" t="s">
        <v>93</v>
      </c>
      <c r="B17" s="32">
        <v>2</v>
      </c>
      <c r="C17" s="32">
        <v>3</v>
      </c>
      <c r="D17" s="32"/>
      <c r="E17" s="32">
        <v>8</v>
      </c>
      <c r="F17" s="32">
        <v>5</v>
      </c>
      <c r="G17" s="32">
        <v>22</v>
      </c>
      <c r="H17" s="32">
        <v>87</v>
      </c>
      <c r="I17" s="32">
        <f t="shared" si="0"/>
        <v>127</v>
      </c>
      <c r="J17" s="30">
        <f t="shared" si="1"/>
        <v>6.05050023820867</v>
      </c>
    </row>
    <row r="18" spans="1:10" ht="19.5" customHeight="1">
      <c r="A18" s="31" t="s">
        <v>94</v>
      </c>
      <c r="B18" s="32">
        <v>2</v>
      </c>
      <c r="C18" s="32">
        <v>1</v>
      </c>
      <c r="D18" s="32"/>
      <c r="E18" s="32">
        <v>1</v>
      </c>
      <c r="F18" s="32"/>
      <c r="G18" s="32">
        <v>1</v>
      </c>
      <c r="H18" s="32">
        <v>21</v>
      </c>
      <c r="I18" s="32">
        <f t="shared" si="0"/>
        <v>26</v>
      </c>
      <c r="J18" s="30">
        <f t="shared" si="1"/>
        <v>1.2386850881372082</v>
      </c>
    </row>
    <row r="19" spans="1:10" ht="19.5" customHeight="1">
      <c r="A19" s="31" t="s">
        <v>95</v>
      </c>
      <c r="B19" s="32">
        <f aca="true" t="shared" si="2" ref="B19:H19">SUM(B6:B18)</f>
        <v>40</v>
      </c>
      <c r="C19" s="32">
        <f t="shared" si="2"/>
        <v>26</v>
      </c>
      <c r="D19" s="32">
        <f t="shared" si="2"/>
        <v>0</v>
      </c>
      <c r="E19" s="32">
        <f t="shared" si="2"/>
        <v>123</v>
      </c>
      <c r="F19" s="32">
        <f t="shared" si="2"/>
        <v>71</v>
      </c>
      <c r="G19" s="32">
        <f t="shared" si="2"/>
        <v>392</v>
      </c>
      <c r="H19" s="32">
        <f t="shared" si="2"/>
        <v>1447</v>
      </c>
      <c r="I19" s="32">
        <f t="shared" si="0"/>
        <v>2099</v>
      </c>
      <c r="J19" s="33">
        <f>SUM(J6:J18)</f>
        <v>100</v>
      </c>
    </row>
    <row r="20" spans="1:10" ht="19.5" customHeight="1" thickBot="1">
      <c r="A20" s="34" t="s">
        <v>81</v>
      </c>
      <c r="B20" s="35">
        <f aca="true" t="shared" si="3" ref="B20:I20">B19/$I19*100</f>
        <v>1.9056693663649358</v>
      </c>
      <c r="C20" s="35">
        <f t="shared" si="3"/>
        <v>1.2386850881372082</v>
      </c>
      <c r="D20" s="35">
        <f t="shared" si="3"/>
        <v>0</v>
      </c>
      <c r="E20" s="35">
        <f t="shared" si="3"/>
        <v>5.859933301572178</v>
      </c>
      <c r="F20" s="35">
        <f t="shared" si="3"/>
        <v>3.382563125297761</v>
      </c>
      <c r="G20" s="35">
        <f t="shared" si="3"/>
        <v>18.67555979037637</v>
      </c>
      <c r="H20" s="35">
        <f t="shared" si="3"/>
        <v>68.93758932825155</v>
      </c>
      <c r="I20" s="35">
        <f t="shared" si="3"/>
        <v>100</v>
      </c>
      <c r="J20" s="36"/>
    </row>
    <row r="21" ht="16.5">
      <c r="B21" s="15"/>
    </row>
    <row r="22" spans="1:3" ht="21">
      <c r="A22" s="4" t="s">
        <v>96</v>
      </c>
      <c r="B22" s="5"/>
      <c r="C22" s="5"/>
    </row>
    <row r="23" spans="1:10" ht="17.25" thickBot="1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40.5" customHeight="1" thickBot="1">
      <c r="A24" s="25" t="s">
        <v>97</v>
      </c>
      <c r="B24" s="26" t="s">
        <v>73</v>
      </c>
      <c r="C24" s="26" t="s">
        <v>74</v>
      </c>
      <c r="D24" s="26" t="s">
        <v>75</v>
      </c>
      <c r="E24" s="26" t="s">
        <v>76</v>
      </c>
      <c r="F24" s="26" t="s">
        <v>77</v>
      </c>
      <c r="G24" s="26" t="s">
        <v>78</v>
      </c>
      <c r="H24" s="26" t="s">
        <v>79</v>
      </c>
      <c r="I24" s="26" t="s">
        <v>80</v>
      </c>
      <c r="J24" s="27" t="s">
        <v>81</v>
      </c>
    </row>
    <row r="25" spans="1:10" ht="19.5" customHeight="1">
      <c r="A25" s="28" t="s">
        <v>98</v>
      </c>
      <c r="B25" s="29">
        <v>29</v>
      </c>
      <c r="C25" s="29">
        <v>11</v>
      </c>
      <c r="D25" s="29"/>
      <c r="E25" s="29">
        <v>13</v>
      </c>
      <c r="F25" s="29">
        <v>7</v>
      </c>
      <c r="G25" s="29">
        <v>12</v>
      </c>
      <c r="H25" s="29">
        <v>10</v>
      </c>
      <c r="I25" s="29">
        <f aca="true" t="shared" si="4" ref="I25:I32">SUM(B25:H25)</f>
        <v>82</v>
      </c>
      <c r="J25" s="30">
        <f aca="true" t="shared" si="5" ref="J25:J32">I25/I$33*100</f>
        <v>3.906622201048118</v>
      </c>
    </row>
    <row r="26" spans="1:10" ht="19.5" customHeight="1">
      <c r="A26" s="31" t="s">
        <v>99</v>
      </c>
      <c r="B26" s="32">
        <v>8</v>
      </c>
      <c r="C26" s="32">
        <v>9</v>
      </c>
      <c r="D26" s="32"/>
      <c r="E26" s="32">
        <v>43</v>
      </c>
      <c r="F26" s="32">
        <v>27</v>
      </c>
      <c r="G26" s="32">
        <v>93</v>
      </c>
      <c r="H26" s="32">
        <v>141</v>
      </c>
      <c r="I26" s="32">
        <f t="shared" si="4"/>
        <v>321</v>
      </c>
      <c r="J26" s="30">
        <f t="shared" si="5"/>
        <v>15.29299666507861</v>
      </c>
    </row>
    <row r="27" spans="1:10" ht="19.5" customHeight="1">
      <c r="A27" s="31" t="s">
        <v>100</v>
      </c>
      <c r="B27" s="32">
        <v>2</v>
      </c>
      <c r="C27" s="32">
        <v>2</v>
      </c>
      <c r="D27" s="32"/>
      <c r="E27" s="32">
        <v>63</v>
      </c>
      <c r="F27" s="32">
        <v>32</v>
      </c>
      <c r="G27" s="32">
        <v>277</v>
      </c>
      <c r="H27" s="32">
        <v>1191</v>
      </c>
      <c r="I27" s="32">
        <f t="shared" si="4"/>
        <v>1567</v>
      </c>
      <c r="J27" s="30">
        <f t="shared" si="5"/>
        <v>74.65459742734636</v>
      </c>
    </row>
    <row r="28" spans="1:10" ht="19.5" customHeight="1">
      <c r="A28" s="31" t="s">
        <v>101</v>
      </c>
      <c r="B28" s="32"/>
      <c r="C28" s="32">
        <v>4</v>
      </c>
      <c r="D28" s="32"/>
      <c r="E28" s="32">
        <v>1</v>
      </c>
      <c r="F28" s="32">
        <v>1</v>
      </c>
      <c r="G28" s="32">
        <v>6</v>
      </c>
      <c r="H28" s="32">
        <v>61</v>
      </c>
      <c r="I28" s="32">
        <f t="shared" si="4"/>
        <v>73</v>
      </c>
      <c r="J28" s="30">
        <f t="shared" si="5"/>
        <v>3.4778465936160075</v>
      </c>
    </row>
    <row r="29" spans="1:10" ht="19.5" customHeight="1">
      <c r="A29" s="31" t="s">
        <v>102</v>
      </c>
      <c r="B29" s="32"/>
      <c r="C29" s="32"/>
      <c r="D29" s="32"/>
      <c r="E29" s="32">
        <v>1</v>
      </c>
      <c r="F29" s="32"/>
      <c r="G29" s="32">
        <v>2</v>
      </c>
      <c r="H29" s="32">
        <v>25</v>
      </c>
      <c r="I29" s="32">
        <f>SUM(B29:H29)</f>
        <v>28</v>
      </c>
      <c r="J29" s="30">
        <f>I29/I$33*100</f>
        <v>1.3339685564554549</v>
      </c>
    </row>
    <row r="30" spans="1:10" ht="19.5" customHeight="1">
      <c r="A30" s="31" t="s">
        <v>105</v>
      </c>
      <c r="B30" s="32">
        <v>1</v>
      </c>
      <c r="C30" s="32"/>
      <c r="D30" s="32"/>
      <c r="E30" s="32">
        <v>2</v>
      </c>
      <c r="F30" s="32"/>
      <c r="G30" s="32">
        <v>1</v>
      </c>
      <c r="H30" s="32">
        <v>6</v>
      </c>
      <c r="I30" s="32">
        <f>SUM(B30:H30)</f>
        <v>10</v>
      </c>
      <c r="J30" s="30">
        <f>I30/I$33*100</f>
        <v>0.47641734159123394</v>
      </c>
    </row>
    <row r="31" spans="1:10" ht="19.5" customHeight="1">
      <c r="A31" s="31" t="s">
        <v>103</v>
      </c>
      <c r="B31" s="32"/>
      <c r="C31" s="32"/>
      <c r="D31" s="32"/>
      <c r="E31" s="32"/>
      <c r="F31" s="32"/>
      <c r="G31" s="32">
        <v>1</v>
      </c>
      <c r="H31" s="32">
        <v>8</v>
      </c>
      <c r="I31" s="32">
        <f t="shared" si="4"/>
        <v>9</v>
      </c>
      <c r="J31" s="30">
        <f t="shared" si="5"/>
        <v>0.4287756074321105</v>
      </c>
    </row>
    <row r="32" spans="1:10" ht="19.5" customHeight="1">
      <c r="A32" s="31" t="s">
        <v>104</v>
      </c>
      <c r="B32" s="32"/>
      <c r="C32" s="32"/>
      <c r="D32" s="32"/>
      <c r="E32" s="32"/>
      <c r="F32" s="32">
        <v>4</v>
      </c>
      <c r="G32" s="32"/>
      <c r="H32" s="32">
        <v>5</v>
      </c>
      <c r="I32" s="32">
        <f t="shared" si="4"/>
        <v>9</v>
      </c>
      <c r="J32" s="30">
        <f t="shared" si="5"/>
        <v>0.4287756074321105</v>
      </c>
    </row>
    <row r="33" spans="1:10" ht="19.5" customHeight="1">
      <c r="A33" s="31" t="s">
        <v>95</v>
      </c>
      <c r="B33" s="32">
        <f aca="true" t="shared" si="6" ref="B33:J33">SUM(B25:B32)</f>
        <v>40</v>
      </c>
      <c r="C33" s="32">
        <f t="shared" si="6"/>
        <v>26</v>
      </c>
      <c r="D33" s="32">
        <f t="shared" si="6"/>
        <v>0</v>
      </c>
      <c r="E33" s="32">
        <f t="shared" si="6"/>
        <v>123</v>
      </c>
      <c r="F33" s="32">
        <f t="shared" si="6"/>
        <v>71</v>
      </c>
      <c r="G33" s="32">
        <f t="shared" si="6"/>
        <v>392</v>
      </c>
      <c r="H33" s="32">
        <f t="shared" si="6"/>
        <v>1447</v>
      </c>
      <c r="I33" s="32">
        <f t="shared" si="6"/>
        <v>2099</v>
      </c>
      <c r="J33" s="33">
        <f t="shared" si="6"/>
        <v>100.00000000000001</v>
      </c>
    </row>
    <row r="34" spans="1:10" ht="19.5" customHeight="1" thickBot="1">
      <c r="A34" s="34" t="s">
        <v>81</v>
      </c>
      <c r="B34" s="35">
        <f aca="true" t="shared" si="7" ref="B34:I34">B33/$I33*100</f>
        <v>1.9056693663649358</v>
      </c>
      <c r="C34" s="35">
        <f t="shared" si="7"/>
        <v>1.2386850881372082</v>
      </c>
      <c r="D34" s="35">
        <f t="shared" si="7"/>
        <v>0</v>
      </c>
      <c r="E34" s="35">
        <f t="shared" si="7"/>
        <v>5.859933301572178</v>
      </c>
      <c r="F34" s="35">
        <f t="shared" si="7"/>
        <v>3.382563125297761</v>
      </c>
      <c r="G34" s="35">
        <f t="shared" si="7"/>
        <v>18.67555979037637</v>
      </c>
      <c r="H34" s="35">
        <f t="shared" si="7"/>
        <v>68.93758932825155</v>
      </c>
      <c r="I34" s="35">
        <f t="shared" si="7"/>
        <v>100</v>
      </c>
      <c r="J34" s="36"/>
    </row>
    <row r="35" ht="9.75" customHeight="1"/>
    <row r="36" spans="1:10" ht="16.5">
      <c r="A36" s="3" t="s">
        <v>107</v>
      </c>
      <c r="I36" s="37"/>
      <c r="J36" s="17"/>
    </row>
    <row r="37" ht="16.5">
      <c r="A37" s="3" t="s">
        <v>110</v>
      </c>
    </row>
    <row r="38" ht="16.5">
      <c r="A38" s="3" t="s">
        <v>111</v>
      </c>
    </row>
  </sheetData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F40" sqref="F40"/>
    </sheetView>
  </sheetViews>
  <sheetFormatPr defaultColWidth="9.00390625" defaultRowHeight="16.5"/>
  <cols>
    <col min="1" max="1" width="9.00390625" style="3" customWidth="1"/>
    <col min="2" max="10" width="8.00390625" style="3" customWidth="1"/>
    <col min="11" max="16384" width="9.00390625" style="3" customWidth="1"/>
  </cols>
  <sheetData>
    <row r="1" spans="1:5" ht="45.75" customHeight="1">
      <c r="A1" s="1" t="s">
        <v>70</v>
      </c>
      <c r="B1" s="2"/>
      <c r="C1" s="2"/>
      <c r="D1" s="2"/>
      <c r="E1" s="2"/>
    </row>
    <row r="3" spans="1:2" ht="21">
      <c r="A3" s="4" t="s">
        <v>36</v>
      </c>
      <c r="B3" s="5"/>
    </row>
    <row r="4" spans="1:10" ht="17.25" thickBot="1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45" customHeight="1" thickBot="1">
      <c r="A5" s="18" t="s">
        <v>37</v>
      </c>
      <c r="B5" s="19" t="s">
        <v>38</v>
      </c>
      <c r="C5" s="19" t="s">
        <v>39</v>
      </c>
      <c r="D5" s="19" t="s">
        <v>40</v>
      </c>
      <c r="E5" s="19" t="s">
        <v>41</v>
      </c>
      <c r="F5" s="19" t="s">
        <v>42</v>
      </c>
      <c r="G5" s="19" t="s">
        <v>43</v>
      </c>
      <c r="H5" s="19" t="s">
        <v>44</v>
      </c>
      <c r="I5" s="19" t="s">
        <v>45</v>
      </c>
      <c r="J5" s="20" t="s">
        <v>46</v>
      </c>
    </row>
    <row r="6" spans="1:10" ht="19.5" customHeight="1">
      <c r="A6" s="21" t="s">
        <v>47</v>
      </c>
      <c r="B6" s="7">
        <v>16</v>
      </c>
      <c r="C6" s="7">
        <v>11</v>
      </c>
      <c r="D6" s="7"/>
      <c r="E6" s="7">
        <v>41</v>
      </c>
      <c r="F6" s="7">
        <v>27</v>
      </c>
      <c r="G6" s="7">
        <v>139</v>
      </c>
      <c r="H6" s="7">
        <v>290</v>
      </c>
      <c r="I6" s="7">
        <f aca="true" t="shared" si="0" ref="I6:I19">SUM(B6:H6)</f>
        <v>524</v>
      </c>
      <c r="J6" s="8">
        <f aca="true" t="shared" si="1" ref="J6:J18">I6/I$19*100</f>
        <v>24.845898530109057</v>
      </c>
    </row>
    <row r="7" spans="1:10" ht="19.5" customHeight="1">
      <c r="A7" s="10" t="s">
        <v>48</v>
      </c>
      <c r="B7" s="9">
        <v>3</v>
      </c>
      <c r="C7" s="9">
        <v>4</v>
      </c>
      <c r="D7" s="9">
        <v>1</v>
      </c>
      <c r="E7" s="9">
        <v>35</v>
      </c>
      <c r="F7" s="9">
        <v>12</v>
      </c>
      <c r="G7" s="9">
        <v>90</v>
      </c>
      <c r="H7" s="9">
        <v>382</v>
      </c>
      <c r="I7" s="9">
        <f t="shared" si="0"/>
        <v>527</v>
      </c>
      <c r="J7" s="8">
        <f t="shared" si="1"/>
        <v>24.98814604077762</v>
      </c>
    </row>
    <row r="8" spans="1:10" ht="19.5" customHeight="1">
      <c r="A8" s="10" t="s">
        <v>49</v>
      </c>
      <c r="B8" s="9">
        <v>6</v>
      </c>
      <c r="C8" s="9">
        <v>2</v>
      </c>
      <c r="D8" s="9"/>
      <c r="E8" s="9">
        <v>18</v>
      </c>
      <c r="F8" s="9">
        <v>9</v>
      </c>
      <c r="G8" s="9">
        <v>63</v>
      </c>
      <c r="H8" s="9">
        <v>354</v>
      </c>
      <c r="I8" s="9">
        <f t="shared" si="0"/>
        <v>452</v>
      </c>
      <c r="J8" s="8">
        <f t="shared" si="1"/>
        <v>21.431958274063536</v>
      </c>
    </row>
    <row r="9" spans="1:10" ht="19.5" customHeight="1">
      <c r="A9" s="10" t="s">
        <v>50</v>
      </c>
      <c r="B9" s="9">
        <v>2</v>
      </c>
      <c r="C9" s="9">
        <v>2</v>
      </c>
      <c r="D9" s="9"/>
      <c r="E9" s="9">
        <v>10</v>
      </c>
      <c r="F9" s="22">
        <v>5</v>
      </c>
      <c r="G9" s="9">
        <v>34</v>
      </c>
      <c r="H9" s="9">
        <v>159</v>
      </c>
      <c r="I9" s="9">
        <f t="shared" si="0"/>
        <v>212</v>
      </c>
      <c r="J9" s="8">
        <f t="shared" si="1"/>
        <v>10.052157420578475</v>
      </c>
    </row>
    <row r="10" spans="1:10" ht="19.5" customHeight="1">
      <c r="A10" s="10" t="s">
        <v>51</v>
      </c>
      <c r="B10" s="9">
        <v>3</v>
      </c>
      <c r="C10" s="9"/>
      <c r="D10" s="9"/>
      <c r="E10" s="9">
        <v>3</v>
      </c>
      <c r="F10" s="9">
        <v>3</v>
      </c>
      <c r="G10" s="9">
        <v>19</v>
      </c>
      <c r="H10" s="9">
        <v>61</v>
      </c>
      <c r="I10" s="9">
        <f t="shared" si="0"/>
        <v>89</v>
      </c>
      <c r="J10" s="8">
        <f t="shared" si="1"/>
        <v>4.220009483167378</v>
      </c>
    </row>
    <row r="11" spans="1:10" ht="19.5" customHeight="1">
      <c r="A11" s="10" t="s">
        <v>52</v>
      </c>
      <c r="B11" s="9">
        <v>2</v>
      </c>
      <c r="C11" s="9"/>
      <c r="D11" s="9"/>
      <c r="E11" s="9">
        <v>1</v>
      </c>
      <c r="F11" s="9">
        <v>1</v>
      </c>
      <c r="G11" s="9">
        <v>3</v>
      </c>
      <c r="H11" s="9">
        <v>32</v>
      </c>
      <c r="I11" s="9">
        <f t="shared" si="0"/>
        <v>39</v>
      </c>
      <c r="J11" s="8">
        <f t="shared" si="1"/>
        <v>1.849217638691323</v>
      </c>
    </row>
    <row r="12" spans="1:10" ht="19.5" customHeight="1">
      <c r="A12" s="10" t="s">
        <v>53</v>
      </c>
      <c r="B12" s="9"/>
      <c r="C12" s="9"/>
      <c r="D12" s="9"/>
      <c r="E12" s="9">
        <v>2</v>
      </c>
      <c r="F12" s="9">
        <v>3</v>
      </c>
      <c r="G12" s="9">
        <v>13</v>
      </c>
      <c r="H12" s="9">
        <v>55</v>
      </c>
      <c r="I12" s="9">
        <f t="shared" si="0"/>
        <v>73</v>
      </c>
      <c r="J12" s="8">
        <f t="shared" si="1"/>
        <v>3.4613560929350404</v>
      </c>
    </row>
    <row r="13" spans="1:10" ht="19.5" customHeight="1">
      <c r="A13" s="10" t="s">
        <v>54</v>
      </c>
      <c r="B13" s="9"/>
      <c r="C13" s="9">
        <v>2</v>
      </c>
      <c r="D13" s="9"/>
      <c r="E13" s="9"/>
      <c r="F13" s="9">
        <v>2</v>
      </c>
      <c r="G13" s="9">
        <v>6</v>
      </c>
      <c r="H13" s="9">
        <v>10</v>
      </c>
      <c r="I13" s="9">
        <f t="shared" si="0"/>
        <v>20</v>
      </c>
      <c r="J13" s="8">
        <f t="shared" si="1"/>
        <v>0.948316737790422</v>
      </c>
    </row>
    <row r="14" spans="1:10" ht="19.5" customHeight="1">
      <c r="A14" s="10" t="s">
        <v>55</v>
      </c>
      <c r="B14" s="9"/>
      <c r="C14" s="9"/>
      <c r="D14" s="9"/>
      <c r="E14" s="9">
        <v>2</v>
      </c>
      <c r="F14" s="9"/>
      <c r="G14" s="9">
        <v>2</v>
      </c>
      <c r="H14" s="9">
        <v>12</v>
      </c>
      <c r="I14" s="9">
        <f t="shared" si="0"/>
        <v>16</v>
      </c>
      <c r="J14" s="8">
        <f t="shared" si="1"/>
        <v>0.7586533902323376</v>
      </c>
    </row>
    <row r="15" spans="1:10" ht="19.5" customHeight="1">
      <c r="A15" s="10" t="s">
        <v>56</v>
      </c>
      <c r="B15" s="9"/>
      <c r="C15" s="9"/>
      <c r="D15" s="9"/>
      <c r="E15" s="9">
        <v>1</v>
      </c>
      <c r="F15" s="9"/>
      <c r="G15" s="9">
        <v>1</v>
      </c>
      <c r="H15" s="9">
        <v>5</v>
      </c>
      <c r="I15" s="9">
        <f t="shared" si="0"/>
        <v>7</v>
      </c>
      <c r="J15" s="8">
        <f t="shared" si="1"/>
        <v>0.33191085822664773</v>
      </c>
    </row>
    <row r="16" spans="1:10" ht="19.5" customHeight="1">
      <c r="A16" s="10" t="s">
        <v>57</v>
      </c>
      <c r="B16" s="9"/>
      <c r="C16" s="9"/>
      <c r="D16" s="9"/>
      <c r="E16" s="9">
        <v>1</v>
      </c>
      <c r="F16" s="9"/>
      <c r="G16" s="9"/>
      <c r="H16" s="9"/>
      <c r="I16" s="9">
        <f t="shared" si="0"/>
        <v>1</v>
      </c>
      <c r="J16" s="8">
        <f t="shared" si="1"/>
        <v>0.0474158368895211</v>
      </c>
    </row>
    <row r="17" spans="1:10" ht="19.5" customHeight="1">
      <c r="A17" s="10" t="s">
        <v>58</v>
      </c>
      <c r="B17" s="9">
        <v>1</v>
      </c>
      <c r="C17" s="9"/>
      <c r="D17" s="9"/>
      <c r="E17" s="9">
        <v>9</v>
      </c>
      <c r="F17" s="9">
        <v>2</v>
      </c>
      <c r="G17" s="9">
        <v>18</v>
      </c>
      <c r="H17" s="9">
        <v>97</v>
      </c>
      <c r="I17" s="9">
        <f t="shared" si="0"/>
        <v>127</v>
      </c>
      <c r="J17" s="8">
        <f t="shared" si="1"/>
        <v>6.02181128496918</v>
      </c>
    </row>
    <row r="18" spans="1:10" ht="19.5" customHeight="1">
      <c r="A18" s="10" t="s">
        <v>59</v>
      </c>
      <c r="B18" s="9">
        <v>2</v>
      </c>
      <c r="C18" s="9"/>
      <c r="D18" s="9"/>
      <c r="E18" s="9"/>
      <c r="F18" s="9"/>
      <c r="G18" s="9"/>
      <c r="H18" s="9">
        <v>20</v>
      </c>
      <c r="I18" s="9">
        <f t="shared" si="0"/>
        <v>22</v>
      </c>
      <c r="J18" s="8">
        <f t="shared" si="1"/>
        <v>1.0431484115694643</v>
      </c>
    </row>
    <row r="19" spans="1:10" ht="19.5" customHeight="1">
      <c r="A19" s="10" t="s">
        <v>60</v>
      </c>
      <c r="B19" s="9">
        <f aca="true" t="shared" si="2" ref="B19:H19">SUM(B6:B18)</f>
        <v>35</v>
      </c>
      <c r="C19" s="9">
        <f t="shared" si="2"/>
        <v>21</v>
      </c>
      <c r="D19" s="9">
        <f t="shared" si="2"/>
        <v>1</v>
      </c>
      <c r="E19" s="9">
        <f t="shared" si="2"/>
        <v>123</v>
      </c>
      <c r="F19" s="9">
        <f t="shared" si="2"/>
        <v>64</v>
      </c>
      <c r="G19" s="9">
        <f t="shared" si="2"/>
        <v>388</v>
      </c>
      <c r="H19" s="9">
        <f t="shared" si="2"/>
        <v>1477</v>
      </c>
      <c r="I19" s="9">
        <f t="shared" si="0"/>
        <v>2109</v>
      </c>
      <c r="J19" s="11">
        <f>SUM(J6:J18)</f>
        <v>100</v>
      </c>
    </row>
    <row r="20" spans="1:10" ht="19.5" customHeight="1" thickBot="1">
      <c r="A20" s="12" t="s">
        <v>46</v>
      </c>
      <c r="B20" s="13">
        <f aca="true" t="shared" si="3" ref="B20:I20">B19/$I19*100</f>
        <v>1.6595542911332386</v>
      </c>
      <c r="C20" s="13">
        <f t="shared" si="3"/>
        <v>0.995732574679943</v>
      </c>
      <c r="D20" s="13">
        <f t="shared" si="3"/>
        <v>0.0474158368895211</v>
      </c>
      <c r="E20" s="13">
        <f t="shared" si="3"/>
        <v>5.832147937411095</v>
      </c>
      <c r="F20" s="13">
        <f t="shared" si="3"/>
        <v>3.0346135609293503</v>
      </c>
      <c r="G20" s="13">
        <f t="shared" si="3"/>
        <v>18.397344713134185</v>
      </c>
      <c r="H20" s="13">
        <f t="shared" si="3"/>
        <v>70.03319108582266</v>
      </c>
      <c r="I20" s="13">
        <f t="shared" si="3"/>
        <v>100</v>
      </c>
      <c r="J20" s="14"/>
    </row>
    <row r="21" ht="16.5">
      <c r="B21" s="15"/>
    </row>
    <row r="22" spans="1:3" ht="21">
      <c r="A22" s="4" t="s">
        <v>61</v>
      </c>
      <c r="B22" s="5"/>
      <c r="C22" s="5"/>
    </row>
    <row r="23" spans="1:10" ht="17.25" thickBot="1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40.5" customHeight="1" thickBot="1">
      <c r="A24" s="18" t="s">
        <v>62</v>
      </c>
      <c r="B24" s="19" t="s">
        <v>38</v>
      </c>
      <c r="C24" s="19" t="s">
        <v>39</v>
      </c>
      <c r="D24" s="19" t="s">
        <v>40</v>
      </c>
      <c r="E24" s="19" t="s">
        <v>41</v>
      </c>
      <c r="F24" s="19" t="s">
        <v>42</v>
      </c>
      <c r="G24" s="19" t="s">
        <v>43</v>
      </c>
      <c r="H24" s="19" t="s">
        <v>44</v>
      </c>
      <c r="I24" s="19" t="s">
        <v>45</v>
      </c>
      <c r="J24" s="20" t="s">
        <v>46</v>
      </c>
    </row>
    <row r="25" spans="1:10" ht="19.5" customHeight="1">
      <c r="A25" s="21" t="s">
        <v>63</v>
      </c>
      <c r="B25" s="7">
        <v>22</v>
      </c>
      <c r="C25" s="7">
        <v>5</v>
      </c>
      <c r="D25" s="7">
        <v>1</v>
      </c>
      <c r="E25" s="7"/>
      <c r="F25" s="7"/>
      <c r="G25" s="7"/>
      <c r="H25" s="7"/>
      <c r="I25" s="7">
        <f aca="true" t="shared" si="4" ref="I25:I31">SUM(B25:H25)</f>
        <v>28</v>
      </c>
      <c r="J25" s="8">
        <f aca="true" t="shared" si="5" ref="J25:J31">I25/I$32*100</f>
        <v>1.327643432906591</v>
      </c>
    </row>
    <row r="26" spans="1:10" ht="19.5" customHeight="1">
      <c r="A26" s="10" t="s">
        <v>64</v>
      </c>
      <c r="B26" s="9">
        <v>10</v>
      </c>
      <c r="C26" s="9">
        <v>13</v>
      </c>
      <c r="D26" s="9"/>
      <c r="E26" s="9">
        <v>16</v>
      </c>
      <c r="F26" s="9">
        <v>8</v>
      </c>
      <c r="G26" s="9">
        <v>34</v>
      </c>
      <c r="H26" s="9">
        <v>135</v>
      </c>
      <c r="I26" s="9">
        <f t="shared" si="4"/>
        <v>216</v>
      </c>
      <c r="J26" s="8">
        <f t="shared" si="5"/>
        <v>10.241820768136558</v>
      </c>
    </row>
    <row r="27" spans="1:10" ht="19.5" customHeight="1">
      <c r="A27" s="10" t="s">
        <v>65</v>
      </c>
      <c r="B27" s="9">
        <v>3</v>
      </c>
      <c r="C27" s="9">
        <v>3</v>
      </c>
      <c r="D27" s="9"/>
      <c r="E27" s="9">
        <v>103</v>
      </c>
      <c r="F27" s="9">
        <v>54</v>
      </c>
      <c r="G27" s="9">
        <v>347</v>
      </c>
      <c r="H27" s="9">
        <v>1252</v>
      </c>
      <c r="I27" s="9">
        <f t="shared" si="4"/>
        <v>1762</v>
      </c>
      <c r="J27" s="8">
        <f t="shared" si="5"/>
        <v>83.54670459933618</v>
      </c>
    </row>
    <row r="28" spans="1:10" ht="19.5" customHeight="1">
      <c r="A28" s="10" t="s">
        <v>66</v>
      </c>
      <c r="B28" s="9"/>
      <c r="C28" s="9"/>
      <c r="D28" s="9"/>
      <c r="E28" s="9">
        <v>4</v>
      </c>
      <c r="F28" s="9">
        <v>2</v>
      </c>
      <c r="G28" s="9">
        <v>5</v>
      </c>
      <c r="H28" s="9">
        <v>78</v>
      </c>
      <c r="I28" s="9">
        <f t="shared" si="4"/>
        <v>89</v>
      </c>
      <c r="J28" s="8">
        <f t="shared" si="5"/>
        <v>4.220009483167378</v>
      </c>
    </row>
    <row r="29" spans="1:10" ht="19.5" customHeight="1">
      <c r="A29" s="10" t="s">
        <v>67</v>
      </c>
      <c r="B29" s="9"/>
      <c r="C29" s="9"/>
      <c r="D29" s="9"/>
      <c r="E29" s="9"/>
      <c r="F29" s="9"/>
      <c r="G29" s="9"/>
      <c r="H29" s="9">
        <v>8</v>
      </c>
      <c r="I29" s="9">
        <f t="shared" si="4"/>
        <v>8</v>
      </c>
      <c r="J29" s="8">
        <f t="shared" si="5"/>
        <v>0.3793266951161688</v>
      </c>
    </row>
    <row r="30" spans="1:10" ht="19.5" customHeight="1">
      <c r="A30" s="10" t="s">
        <v>68</v>
      </c>
      <c r="B30" s="9"/>
      <c r="C30" s="9"/>
      <c r="D30" s="9"/>
      <c r="E30" s="9"/>
      <c r="F30" s="9"/>
      <c r="G30" s="9">
        <v>1</v>
      </c>
      <c r="H30" s="9">
        <v>3</v>
      </c>
      <c r="I30" s="9">
        <f t="shared" si="4"/>
        <v>4</v>
      </c>
      <c r="J30" s="8">
        <f t="shared" si="5"/>
        <v>0.1896633475580844</v>
      </c>
    </row>
    <row r="31" spans="1:10" ht="19.5" customHeight="1">
      <c r="A31" s="10" t="s">
        <v>69</v>
      </c>
      <c r="B31" s="9"/>
      <c r="C31" s="9"/>
      <c r="D31" s="9"/>
      <c r="E31" s="9"/>
      <c r="F31" s="9"/>
      <c r="G31" s="9">
        <v>1</v>
      </c>
      <c r="H31" s="9">
        <v>1</v>
      </c>
      <c r="I31" s="9">
        <f t="shared" si="4"/>
        <v>2</v>
      </c>
      <c r="J31" s="8">
        <f t="shared" si="5"/>
        <v>0.0948316737790422</v>
      </c>
    </row>
    <row r="32" spans="1:10" ht="19.5" customHeight="1">
      <c r="A32" s="10" t="s">
        <v>60</v>
      </c>
      <c r="B32" s="9">
        <f aca="true" t="shared" si="6" ref="B32:J32">SUM(B25:B31)</f>
        <v>35</v>
      </c>
      <c r="C32" s="9">
        <f t="shared" si="6"/>
        <v>21</v>
      </c>
      <c r="D32" s="9">
        <f t="shared" si="6"/>
        <v>1</v>
      </c>
      <c r="E32" s="9">
        <f t="shared" si="6"/>
        <v>123</v>
      </c>
      <c r="F32" s="9">
        <f t="shared" si="6"/>
        <v>64</v>
      </c>
      <c r="G32" s="9">
        <f t="shared" si="6"/>
        <v>388</v>
      </c>
      <c r="H32" s="9">
        <f t="shared" si="6"/>
        <v>1477</v>
      </c>
      <c r="I32" s="9">
        <f t="shared" si="6"/>
        <v>2109</v>
      </c>
      <c r="J32" s="11">
        <f t="shared" si="6"/>
        <v>99.99999999999999</v>
      </c>
    </row>
    <row r="33" spans="1:10" ht="19.5" customHeight="1" thickBot="1">
      <c r="A33" s="12" t="s">
        <v>46</v>
      </c>
      <c r="B33" s="13">
        <f aca="true" t="shared" si="7" ref="B33:I33">B32/$I32*100</f>
        <v>1.6595542911332386</v>
      </c>
      <c r="C33" s="13">
        <f t="shared" si="7"/>
        <v>0.995732574679943</v>
      </c>
      <c r="D33" s="13">
        <f t="shared" si="7"/>
        <v>0.0474158368895211</v>
      </c>
      <c r="E33" s="13">
        <f t="shared" si="7"/>
        <v>5.832147937411095</v>
      </c>
      <c r="F33" s="13">
        <f t="shared" si="7"/>
        <v>3.0346135609293503</v>
      </c>
      <c r="G33" s="13">
        <f t="shared" si="7"/>
        <v>18.397344713134185</v>
      </c>
      <c r="H33" s="13">
        <f t="shared" si="7"/>
        <v>70.03319108582266</v>
      </c>
      <c r="I33" s="13">
        <f t="shared" si="7"/>
        <v>100</v>
      </c>
      <c r="J33" s="14"/>
    </row>
    <row r="34" ht="9.75" customHeight="1"/>
    <row r="35" spans="1:10" ht="16.5">
      <c r="A35" s="3" t="s">
        <v>108</v>
      </c>
      <c r="I35" s="16"/>
      <c r="J35" s="17"/>
    </row>
    <row r="36" ht="16.5">
      <c r="A36" s="3" t="s">
        <v>110</v>
      </c>
    </row>
    <row r="37" ht="16.5">
      <c r="A37" s="3" t="s">
        <v>111</v>
      </c>
    </row>
  </sheetData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3">
      <selection activeCell="E42" sqref="E42"/>
    </sheetView>
  </sheetViews>
  <sheetFormatPr defaultColWidth="9.00390625" defaultRowHeight="16.5"/>
  <cols>
    <col min="1" max="2" width="6.625" style="3" customWidth="1"/>
    <col min="3" max="11" width="8.00390625" style="3" customWidth="1"/>
    <col min="12" max="16384" width="9.00390625" style="3" customWidth="1"/>
  </cols>
  <sheetData>
    <row r="1" spans="1:6" ht="45.75" customHeight="1">
      <c r="A1" s="1" t="s">
        <v>0</v>
      </c>
      <c r="B1" s="1"/>
      <c r="C1" s="2"/>
      <c r="D1" s="2"/>
      <c r="E1" s="2"/>
      <c r="F1" s="2"/>
    </row>
    <row r="3" spans="1:3" ht="21">
      <c r="A3" s="4" t="s">
        <v>1</v>
      </c>
      <c r="B3" s="4"/>
      <c r="C3" s="5"/>
    </row>
    <row r="4" spans="1:11" ht="17.2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28.5" customHeight="1">
      <c r="A5" s="48" t="s">
        <v>2</v>
      </c>
      <c r="B5" s="49"/>
      <c r="C5" s="38" t="s">
        <v>3</v>
      </c>
      <c r="D5" s="38" t="s">
        <v>4</v>
      </c>
      <c r="E5" s="38" t="s">
        <v>5</v>
      </c>
      <c r="F5" s="38" t="s">
        <v>6</v>
      </c>
      <c r="G5" s="38" t="s">
        <v>7</v>
      </c>
      <c r="H5" s="38" t="s">
        <v>8</v>
      </c>
      <c r="I5" s="38" t="s">
        <v>9</v>
      </c>
      <c r="J5" s="40" t="s">
        <v>10</v>
      </c>
      <c r="K5" s="41"/>
    </row>
    <row r="6" spans="1:11" ht="28.5" customHeight="1" thickBot="1">
      <c r="A6" s="50"/>
      <c r="B6" s="51"/>
      <c r="C6" s="39"/>
      <c r="D6" s="39"/>
      <c r="E6" s="39"/>
      <c r="F6" s="39"/>
      <c r="G6" s="39"/>
      <c r="H6" s="39"/>
      <c r="I6" s="39"/>
      <c r="J6" s="23" t="s">
        <v>11</v>
      </c>
      <c r="K6" s="24" t="s">
        <v>12</v>
      </c>
    </row>
    <row r="7" spans="1:11" ht="19.5" customHeight="1">
      <c r="A7" s="44" t="s">
        <v>13</v>
      </c>
      <c r="B7" s="45"/>
      <c r="C7" s="7">
        <v>11</v>
      </c>
      <c r="D7" s="7">
        <v>13</v>
      </c>
      <c r="E7" s="7">
        <v>1</v>
      </c>
      <c r="F7" s="7">
        <v>43</v>
      </c>
      <c r="G7" s="7">
        <v>27</v>
      </c>
      <c r="H7" s="7">
        <v>108</v>
      </c>
      <c r="I7" s="7">
        <v>288</v>
      </c>
      <c r="J7" s="7">
        <f aca="true" t="shared" si="0" ref="J7:J20">SUM(C7:I7)</f>
        <v>491</v>
      </c>
      <c r="K7" s="8">
        <f aca="true" t="shared" si="1" ref="K7:K19">J7/J$20*100</f>
        <v>24.033284385707294</v>
      </c>
    </row>
    <row r="8" spans="1:11" ht="19.5" customHeight="1">
      <c r="A8" s="42" t="s">
        <v>14</v>
      </c>
      <c r="B8" s="43"/>
      <c r="C8" s="9"/>
      <c r="D8" s="9">
        <v>1</v>
      </c>
      <c r="E8" s="9"/>
      <c r="F8" s="9">
        <v>27</v>
      </c>
      <c r="G8" s="9">
        <v>8</v>
      </c>
      <c r="H8" s="9">
        <v>69</v>
      </c>
      <c r="I8" s="9">
        <v>410</v>
      </c>
      <c r="J8" s="9">
        <f t="shared" si="0"/>
        <v>515</v>
      </c>
      <c r="K8" s="8">
        <f t="shared" si="1"/>
        <v>25.20802741067058</v>
      </c>
    </row>
    <row r="9" spans="1:11" ht="19.5" customHeight="1">
      <c r="A9" s="42" t="s">
        <v>15</v>
      </c>
      <c r="B9" s="43"/>
      <c r="C9" s="9">
        <v>9</v>
      </c>
      <c r="D9" s="9">
        <v>3</v>
      </c>
      <c r="E9" s="9"/>
      <c r="F9" s="9">
        <v>24</v>
      </c>
      <c r="G9" s="9">
        <v>13</v>
      </c>
      <c r="H9" s="9">
        <v>40</v>
      </c>
      <c r="I9" s="9">
        <v>369</v>
      </c>
      <c r="J9" s="9">
        <f t="shared" si="0"/>
        <v>458</v>
      </c>
      <c r="K9" s="8">
        <f t="shared" si="1"/>
        <v>22.41801272638277</v>
      </c>
    </row>
    <row r="10" spans="1:11" ht="19.5" customHeight="1">
      <c r="A10" s="42" t="s">
        <v>16</v>
      </c>
      <c r="B10" s="43"/>
      <c r="C10" s="9">
        <v>2</v>
      </c>
      <c r="D10" s="9">
        <v>1</v>
      </c>
      <c r="E10" s="9"/>
      <c r="F10" s="9">
        <v>9</v>
      </c>
      <c r="G10" s="9">
        <v>6</v>
      </c>
      <c r="H10" s="9">
        <v>25</v>
      </c>
      <c r="I10" s="9">
        <v>168</v>
      </c>
      <c r="J10" s="9">
        <f t="shared" si="0"/>
        <v>211</v>
      </c>
      <c r="K10" s="8">
        <f t="shared" si="1"/>
        <v>10.327949094468918</v>
      </c>
    </row>
    <row r="11" spans="1:11" ht="19.5" customHeight="1">
      <c r="A11" s="42" t="s">
        <v>17</v>
      </c>
      <c r="B11" s="43"/>
      <c r="C11" s="9">
        <v>2</v>
      </c>
      <c r="D11" s="9">
        <v>4</v>
      </c>
      <c r="E11" s="9"/>
      <c r="F11" s="9">
        <v>5</v>
      </c>
      <c r="G11" s="9">
        <v>4</v>
      </c>
      <c r="H11" s="9">
        <v>11</v>
      </c>
      <c r="I11" s="9">
        <v>58</v>
      </c>
      <c r="J11" s="9">
        <f t="shared" si="0"/>
        <v>84</v>
      </c>
      <c r="K11" s="8">
        <f t="shared" si="1"/>
        <v>4.1116005873715125</v>
      </c>
    </row>
    <row r="12" spans="1:11" ht="19.5" customHeight="1">
      <c r="A12" s="42" t="s">
        <v>18</v>
      </c>
      <c r="B12" s="43"/>
      <c r="C12" s="9">
        <v>1</v>
      </c>
      <c r="D12" s="9">
        <v>1</v>
      </c>
      <c r="E12" s="9"/>
      <c r="F12" s="9">
        <v>2</v>
      </c>
      <c r="G12" s="9">
        <v>1</v>
      </c>
      <c r="H12" s="9">
        <v>2</v>
      </c>
      <c r="I12" s="9">
        <v>41</v>
      </c>
      <c r="J12" s="9">
        <f t="shared" si="0"/>
        <v>48</v>
      </c>
      <c r="K12" s="8">
        <f t="shared" si="1"/>
        <v>2.3494860499265786</v>
      </c>
    </row>
    <row r="13" spans="1:11" ht="19.5" customHeight="1">
      <c r="A13" s="42" t="s">
        <v>19</v>
      </c>
      <c r="B13" s="43"/>
      <c r="C13" s="9"/>
      <c r="D13" s="9">
        <v>1</v>
      </c>
      <c r="E13" s="9"/>
      <c r="F13" s="9">
        <v>3</v>
      </c>
      <c r="G13" s="9">
        <v>3</v>
      </c>
      <c r="H13" s="9">
        <v>8</v>
      </c>
      <c r="I13" s="9">
        <v>55</v>
      </c>
      <c r="J13" s="9">
        <f t="shared" si="0"/>
        <v>70</v>
      </c>
      <c r="K13" s="8">
        <f t="shared" si="1"/>
        <v>3.4263338228095934</v>
      </c>
    </row>
    <row r="14" spans="1:11" ht="19.5" customHeight="1">
      <c r="A14" s="42" t="s">
        <v>20</v>
      </c>
      <c r="B14" s="43"/>
      <c r="C14" s="9"/>
      <c r="D14" s="9">
        <v>1</v>
      </c>
      <c r="E14" s="9"/>
      <c r="F14" s="9"/>
      <c r="G14" s="9">
        <v>1</v>
      </c>
      <c r="H14" s="9">
        <v>2</v>
      </c>
      <c r="I14" s="9">
        <v>9</v>
      </c>
      <c r="J14" s="9">
        <f t="shared" si="0"/>
        <v>13</v>
      </c>
      <c r="K14" s="8">
        <f t="shared" si="1"/>
        <v>0.6363191385217817</v>
      </c>
    </row>
    <row r="15" spans="1:11" ht="19.5" customHeight="1">
      <c r="A15" s="42" t="s">
        <v>21</v>
      </c>
      <c r="B15" s="43"/>
      <c r="C15" s="9"/>
      <c r="D15" s="9"/>
      <c r="E15" s="9"/>
      <c r="F15" s="9">
        <v>2</v>
      </c>
      <c r="G15" s="9"/>
      <c r="H15" s="9"/>
      <c r="I15" s="9">
        <v>11</v>
      </c>
      <c r="J15" s="9">
        <f t="shared" si="0"/>
        <v>13</v>
      </c>
      <c r="K15" s="8">
        <f t="shared" si="1"/>
        <v>0.6363191385217817</v>
      </c>
    </row>
    <row r="16" spans="1:11" ht="19.5" customHeight="1">
      <c r="A16" s="42" t="s">
        <v>22</v>
      </c>
      <c r="B16" s="43"/>
      <c r="C16" s="9"/>
      <c r="D16" s="9"/>
      <c r="E16" s="9"/>
      <c r="F16" s="9">
        <v>1</v>
      </c>
      <c r="G16" s="9"/>
      <c r="H16" s="9">
        <v>1</v>
      </c>
      <c r="I16" s="9">
        <v>5</v>
      </c>
      <c r="J16" s="9">
        <f t="shared" si="0"/>
        <v>7</v>
      </c>
      <c r="K16" s="8">
        <f t="shared" si="1"/>
        <v>0.34263338228095935</v>
      </c>
    </row>
    <row r="17" spans="1:11" ht="19.5" customHeight="1">
      <c r="A17" s="42" t="s">
        <v>23</v>
      </c>
      <c r="B17" s="43"/>
      <c r="C17" s="9"/>
      <c r="D17" s="9"/>
      <c r="E17" s="9"/>
      <c r="F17" s="9">
        <v>1</v>
      </c>
      <c r="G17" s="9"/>
      <c r="H17" s="9"/>
      <c r="I17" s="9">
        <v>1</v>
      </c>
      <c r="J17" s="9">
        <f t="shared" si="0"/>
        <v>2</v>
      </c>
      <c r="K17" s="8">
        <f t="shared" si="1"/>
        <v>0.09789525208027411</v>
      </c>
    </row>
    <row r="18" spans="1:11" ht="19.5" customHeight="1">
      <c r="A18" s="42" t="s">
        <v>24</v>
      </c>
      <c r="B18" s="43"/>
      <c r="C18" s="9">
        <v>1</v>
      </c>
      <c r="D18" s="9"/>
      <c r="E18" s="9"/>
      <c r="F18" s="9">
        <v>6</v>
      </c>
      <c r="G18" s="9">
        <v>4</v>
      </c>
      <c r="H18" s="9">
        <v>9</v>
      </c>
      <c r="I18" s="9">
        <v>92</v>
      </c>
      <c r="J18" s="9">
        <f t="shared" si="0"/>
        <v>112</v>
      </c>
      <c r="K18" s="8">
        <f t="shared" si="1"/>
        <v>5.48213411649535</v>
      </c>
    </row>
    <row r="19" spans="1:11" ht="19.5" customHeight="1">
      <c r="A19" s="42" t="s">
        <v>25</v>
      </c>
      <c r="B19" s="43"/>
      <c r="C19" s="9">
        <v>1</v>
      </c>
      <c r="D19" s="9">
        <v>1</v>
      </c>
      <c r="E19" s="9"/>
      <c r="F19" s="9">
        <v>1</v>
      </c>
      <c r="G19" s="9"/>
      <c r="H19" s="9">
        <v>1</v>
      </c>
      <c r="I19" s="9">
        <v>15</v>
      </c>
      <c r="J19" s="9">
        <f t="shared" si="0"/>
        <v>19</v>
      </c>
      <c r="K19" s="8">
        <f t="shared" si="1"/>
        <v>0.9300048947626041</v>
      </c>
    </row>
    <row r="20" spans="1:11" ht="19.5" customHeight="1">
      <c r="A20" s="46" t="s">
        <v>26</v>
      </c>
      <c r="B20" s="10" t="s">
        <v>11</v>
      </c>
      <c r="C20" s="9">
        <f aca="true" t="shared" si="2" ref="C20:I20">SUM(C7:C19)</f>
        <v>27</v>
      </c>
      <c r="D20" s="9">
        <f t="shared" si="2"/>
        <v>26</v>
      </c>
      <c r="E20" s="9">
        <f t="shared" si="2"/>
        <v>1</v>
      </c>
      <c r="F20" s="9">
        <f t="shared" si="2"/>
        <v>124</v>
      </c>
      <c r="G20" s="9">
        <f t="shared" si="2"/>
        <v>67</v>
      </c>
      <c r="H20" s="9">
        <f t="shared" si="2"/>
        <v>276</v>
      </c>
      <c r="I20" s="9">
        <f t="shared" si="2"/>
        <v>1522</v>
      </c>
      <c r="J20" s="9">
        <f t="shared" si="0"/>
        <v>2043</v>
      </c>
      <c r="K20" s="11">
        <f>SUM(K7:K19)</f>
        <v>100.00000000000001</v>
      </c>
    </row>
    <row r="21" spans="1:11" ht="19.5" customHeight="1" thickBot="1">
      <c r="A21" s="47"/>
      <c r="B21" s="12" t="s">
        <v>12</v>
      </c>
      <c r="C21" s="13">
        <f aca="true" t="shared" si="3" ref="C21:J21">C20/$J20*100</f>
        <v>1.3215859030837005</v>
      </c>
      <c r="D21" s="13">
        <f t="shared" si="3"/>
        <v>1.2726382770435634</v>
      </c>
      <c r="E21" s="13">
        <f t="shared" si="3"/>
        <v>0.048947626040137054</v>
      </c>
      <c r="F21" s="13">
        <f t="shared" si="3"/>
        <v>6.069505628976994</v>
      </c>
      <c r="G21" s="13">
        <f t="shared" si="3"/>
        <v>3.2794909446891825</v>
      </c>
      <c r="H21" s="13">
        <f t="shared" si="3"/>
        <v>13.509544787077827</v>
      </c>
      <c r="I21" s="13">
        <f t="shared" si="3"/>
        <v>74.4982868330886</v>
      </c>
      <c r="J21" s="13">
        <f t="shared" si="3"/>
        <v>100</v>
      </c>
      <c r="K21" s="14"/>
    </row>
    <row r="22" ht="16.5">
      <c r="C22" s="15"/>
    </row>
    <row r="23" spans="1:4" ht="21">
      <c r="A23" s="4" t="s">
        <v>27</v>
      </c>
      <c r="B23" s="4"/>
      <c r="C23" s="5"/>
      <c r="D23" s="5"/>
    </row>
    <row r="24" spans="1:11" ht="17.25" thickBo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33" customHeight="1">
      <c r="A25" s="48" t="s">
        <v>28</v>
      </c>
      <c r="B25" s="49"/>
      <c r="C25" s="38" t="s">
        <v>3</v>
      </c>
      <c r="D25" s="38" t="s">
        <v>4</v>
      </c>
      <c r="E25" s="38" t="s">
        <v>5</v>
      </c>
      <c r="F25" s="38" t="s">
        <v>6</v>
      </c>
      <c r="G25" s="38" t="s">
        <v>7</v>
      </c>
      <c r="H25" s="38" t="s">
        <v>8</v>
      </c>
      <c r="I25" s="38" t="s">
        <v>9</v>
      </c>
      <c r="J25" s="40" t="s">
        <v>10</v>
      </c>
      <c r="K25" s="41"/>
    </row>
    <row r="26" spans="1:11" ht="33" customHeight="1" thickBot="1">
      <c r="A26" s="50"/>
      <c r="B26" s="51"/>
      <c r="C26" s="39"/>
      <c r="D26" s="39"/>
      <c r="E26" s="39"/>
      <c r="F26" s="39"/>
      <c r="G26" s="39"/>
      <c r="H26" s="39"/>
      <c r="I26" s="39"/>
      <c r="J26" s="23" t="s">
        <v>11</v>
      </c>
      <c r="K26" s="24" t="s">
        <v>12</v>
      </c>
    </row>
    <row r="27" spans="1:11" ht="19.5" customHeight="1">
      <c r="A27" s="44" t="s">
        <v>29</v>
      </c>
      <c r="B27" s="45"/>
      <c r="C27" s="9">
        <v>9</v>
      </c>
      <c r="D27" s="9">
        <v>12</v>
      </c>
      <c r="E27" s="9">
        <v>1</v>
      </c>
      <c r="F27" s="9">
        <v>18</v>
      </c>
      <c r="G27" s="9">
        <v>4</v>
      </c>
      <c r="H27" s="9">
        <v>37</v>
      </c>
      <c r="I27" s="9">
        <v>108</v>
      </c>
      <c r="J27" s="9">
        <f aca="true" t="shared" si="4" ref="J27:J33">SUM(C27:I27)</f>
        <v>189</v>
      </c>
      <c r="K27" s="8">
        <f aca="true" t="shared" si="5" ref="K27:K33">J27/J$34*100</f>
        <v>9.347181008902076</v>
      </c>
    </row>
    <row r="28" spans="1:11" ht="19.5" customHeight="1">
      <c r="A28" s="42" t="s">
        <v>30</v>
      </c>
      <c r="B28" s="43"/>
      <c r="C28" s="9">
        <v>3</v>
      </c>
      <c r="D28" s="9">
        <v>7</v>
      </c>
      <c r="E28" s="9"/>
      <c r="F28" s="9">
        <v>104</v>
      </c>
      <c r="G28" s="9">
        <v>61</v>
      </c>
      <c r="H28" s="9">
        <v>234</v>
      </c>
      <c r="I28" s="9">
        <v>1291</v>
      </c>
      <c r="J28" s="9">
        <f t="shared" si="4"/>
        <v>1700</v>
      </c>
      <c r="K28" s="8">
        <f t="shared" si="5"/>
        <v>84.0751730959446</v>
      </c>
    </row>
    <row r="29" spans="1:11" ht="19.5" customHeight="1">
      <c r="A29" s="42" t="s">
        <v>31</v>
      </c>
      <c r="B29" s="43"/>
      <c r="C29" s="9">
        <v>1</v>
      </c>
      <c r="D29" s="9"/>
      <c r="E29" s="9"/>
      <c r="F29" s="9">
        <v>2</v>
      </c>
      <c r="G29" s="9">
        <v>2</v>
      </c>
      <c r="H29" s="9">
        <v>5</v>
      </c>
      <c r="I29" s="9">
        <v>104</v>
      </c>
      <c r="J29" s="9">
        <f t="shared" si="4"/>
        <v>114</v>
      </c>
      <c r="K29" s="8">
        <f t="shared" si="5"/>
        <v>5.637982195845697</v>
      </c>
    </row>
    <row r="30" spans="1:11" ht="19.5" customHeight="1">
      <c r="A30" s="42" t="s">
        <v>32</v>
      </c>
      <c r="B30" s="43"/>
      <c r="C30" s="9"/>
      <c r="D30" s="9"/>
      <c r="E30" s="9"/>
      <c r="F30" s="9"/>
      <c r="G30" s="9"/>
      <c r="H30" s="9"/>
      <c r="I30" s="9">
        <v>8</v>
      </c>
      <c r="J30" s="9">
        <f t="shared" si="4"/>
        <v>8</v>
      </c>
      <c r="K30" s="8">
        <f t="shared" si="5"/>
        <v>0.3956478733926805</v>
      </c>
    </row>
    <row r="31" spans="1:11" ht="19.5" customHeight="1">
      <c r="A31" s="42" t="s">
        <v>33</v>
      </c>
      <c r="B31" s="43"/>
      <c r="C31" s="9"/>
      <c r="D31" s="9"/>
      <c r="E31" s="9"/>
      <c r="F31" s="9"/>
      <c r="G31" s="9"/>
      <c r="H31" s="9"/>
      <c r="I31" s="9">
        <v>8</v>
      </c>
      <c r="J31" s="9">
        <f t="shared" si="4"/>
        <v>8</v>
      </c>
      <c r="K31" s="8">
        <f t="shared" si="5"/>
        <v>0.3956478733926805</v>
      </c>
    </row>
    <row r="32" spans="1:11" ht="19.5" customHeight="1">
      <c r="A32" s="42" t="s">
        <v>34</v>
      </c>
      <c r="B32" s="43"/>
      <c r="C32" s="9"/>
      <c r="D32" s="9"/>
      <c r="E32" s="9"/>
      <c r="F32" s="9"/>
      <c r="G32" s="9"/>
      <c r="H32" s="9"/>
      <c r="I32" s="9">
        <v>2</v>
      </c>
      <c r="J32" s="9">
        <f t="shared" si="4"/>
        <v>2</v>
      </c>
      <c r="K32" s="8">
        <f t="shared" si="5"/>
        <v>0.09891196834817012</v>
      </c>
    </row>
    <row r="33" spans="1:11" ht="19.5" customHeight="1">
      <c r="A33" s="42" t="s">
        <v>35</v>
      </c>
      <c r="B33" s="43"/>
      <c r="C33" s="9"/>
      <c r="D33" s="9"/>
      <c r="E33" s="9"/>
      <c r="F33" s="9"/>
      <c r="G33" s="9"/>
      <c r="H33" s="9"/>
      <c r="I33" s="9">
        <v>1</v>
      </c>
      <c r="J33" s="9">
        <f t="shared" si="4"/>
        <v>1</v>
      </c>
      <c r="K33" s="8">
        <f t="shared" si="5"/>
        <v>0.04945598417408506</v>
      </c>
    </row>
    <row r="34" spans="1:11" ht="19.5" customHeight="1">
      <c r="A34" s="46" t="s">
        <v>26</v>
      </c>
      <c r="B34" s="10" t="s">
        <v>11</v>
      </c>
      <c r="C34" s="9">
        <f aca="true" t="shared" si="6" ref="C34:K34">SUM(C26:C33)</f>
        <v>13</v>
      </c>
      <c r="D34" s="9">
        <f t="shared" si="6"/>
        <v>19</v>
      </c>
      <c r="E34" s="9">
        <f t="shared" si="6"/>
        <v>1</v>
      </c>
      <c r="F34" s="9">
        <f t="shared" si="6"/>
        <v>124</v>
      </c>
      <c r="G34" s="9">
        <f t="shared" si="6"/>
        <v>67</v>
      </c>
      <c r="H34" s="9">
        <f t="shared" si="6"/>
        <v>276</v>
      </c>
      <c r="I34" s="9">
        <f t="shared" si="6"/>
        <v>1522</v>
      </c>
      <c r="J34" s="9">
        <f t="shared" si="6"/>
        <v>2022</v>
      </c>
      <c r="K34" s="11">
        <f t="shared" si="6"/>
        <v>99.99999999999999</v>
      </c>
    </row>
    <row r="35" spans="1:11" ht="19.5" customHeight="1" thickBot="1">
      <c r="A35" s="47"/>
      <c r="B35" s="12" t="s">
        <v>12</v>
      </c>
      <c r="C35" s="13">
        <f aca="true" t="shared" si="7" ref="C35:J35">C34/$J34*100</f>
        <v>0.6429277942631058</v>
      </c>
      <c r="D35" s="13">
        <f t="shared" si="7"/>
        <v>0.9396636993076163</v>
      </c>
      <c r="E35" s="13">
        <f t="shared" si="7"/>
        <v>0.04945598417408506</v>
      </c>
      <c r="F35" s="13">
        <f t="shared" si="7"/>
        <v>6.132542037586548</v>
      </c>
      <c r="G35" s="13">
        <f t="shared" si="7"/>
        <v>3.3135509396636995</v>
      </c>
      <c r="H35" s="13">
        <f t="shared" si="7"/>
        <v>13.649851632047477</v>
      </c>
      <c r="I35" s="13">
        <f t="shared" si="7"/>
        <v>75.27200791295748</v>
      </c>
      <c r="J35" s="13">
        <f t="shared" si="7"/>
        <v>100</v>
      </c>
      <c r="K35" s="14"/>
    </row>
    <row r="36" ht="9.75" customHeight="1"/>
    <row r="37" spans="1:11" ht="16.5">
      <c r="A37" s="3" t="s">
        <v>109</v>
      </c>
      <c r="J37" s="16"/>
      <c r="K37" s="17"/>
    </row>
    <row r="38" ht="16.5">
      <c r="A38" s="3" t="s">
        <v>110</v>
      </c>
    </row>
    <row r="39" ht="16.5">
      <c r="A39" s="3" t="s">
        <v>111</v>
      </c>
    </row>
  </sheetData>
  <mergeCells count="40">
    <mergeCell ref="A32:B32"/>
    <mergeCell ref="A33:B33"/>
    <mergeCell ref="A34:A35"/>
    <mergeCell ref="A28:B28"/>
    <mergeCell ref="A29:B29"/>
    <mergeCell ref="A30:B30"/>
    <mergeCell ref="A31:B31"/>
    <mergeCell ref="A5:B6"/>
    <mergeCell ref="A27:B27"/>
    <mergeCell ref="A15:B15"/>
    <mergeCell ref="A16:B16"/>
    <mergeCell ref="A17:B17"/>
    <mergeCell ref="A18:B18"/>
    <mergeCell ref="A11:B11"/>
    <mergeCell ref="A12:B12"/>
    <mergeCell ref="A25:B26"/>
    <mergeCell ref="J25:K25"/>
    <mergeCell ref="A13:B13"/>
    <mergeCell ref="A14:B14"/>
    <mergeCell ref="A7:B7"/>
    <mergeCell ref="A8:B8"/>
    <mergeCell ref="A9:B9"/>
    <mergeCell ref="A10:B10"/>
    <mergeCell ref="A19:B19"/>
    <mergeCell ref="A20:A21"/>
    <mergeCell ref="F25:F26"/>
    <mergeCell ref="G25:G26"/>
    <mergeCell ref="H25:H26"/>
    <mergeCell ref="I25:I26"/>
    <mergeCell ref="C25:C26"/>
    <mergeCell ref="D25:D26"/>
    <mergeCell ref="E25:E26"/>
    <mergeCell ref="G5:G6"/>
    <mergeCell ref="H5:H6"/>
    <mergeCell ref="I5:I6"/>
    <mergeCell ref="J5:K5"/>
    <mergeCell ref="C5:C6"/>
    <mergeCell ref="D5:D6"/>
    <mergeCell ref="E5:E6"/>
    <mergeCell ref="F5:F6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教育部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moejsmpc</cp:lastModifiedBy>
  <dcterms:created xsi:type="dcterms:W3CDTF">2006-08-02T03:00:33Z</dcterms:created>
  <dcterms:modified xsi:type="dcterms:W3CDTF">2010-01-08T09:02:27Z</dcterms:modified>
  <cp:category/>
  <cp:version/>
  <cp:contentType/>
  <cp:contentStatus/>
</cp:coreProperties>
</file>