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外國學生人數" sheetId="1" r:id="rId1"/>
  </sheets>
  <definedNames>
    <definedName name="_xlnm.Print_Titles" localSheetId="0">'外國學生人數'!$1:$4</definedName>
  </definedNames>
  <calcPr fullCalcOnLoad="1"/>
</workbook>
</file>

<file path=xl/sharedStrings.xml><?xml version="1.0" encoding="utf-8"?>
<sst xmlns="http://schemas.openxmlformats.org/spreadsheetml/2006/main" count="314" uniqueCount="314">
  <si>
    <t>0001</t>
  </si>
  <si>
    <t>國立政治大學</t>
  </si>
  <si>
    <t>0002</t>
  </si>
  <si>
    <t>國立清華大學</t>
  </si>
  <si>
    <t>0003</t>
  </si>
  <si>
    <t>國立台灣大學</t>
  </si>
  <si>
    <t>0004</t>
  </si>
  <si>
    <t>國立台灣師範大學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</si>
  <si>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</si>
  <si>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</si>
  <si>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</si>
  <si>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</si>
  <si>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</si>
  <si>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</si>
  <si>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</si>
  <si>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</si>
  <si>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</si>
  <si>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</si>
  <si>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</si>
  <si>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國立台灣海洋大學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</si>
  <si>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</si>
  <si>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</si>
  <si>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</si>
  <si>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</si>
  <si>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</si>
  <si>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</si>
  <si>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</si>
  <si>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</si>
  <si>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</si>
  <si>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國立台北大學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</si>
  <si>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</si>
  <si>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</si>
  <si>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</si>
  <si>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</si>
  <si>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</si>
  <si>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</si>
  <si>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</si>
  <si>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</si>
  <si>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</si>
  <si>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國立台灣科技大學</t>
  </si>
  <si>
    <t>0023</t>
  </si>
  <si>
    <t>國立雲林科技大學</t>
  </si>
  <si>
    <t>0024</t>
  </si>
  <si>
    <t>國立屏東科技大學</t>
  </si>
  <si>
    <t>0025</t>
  </si>
  <si>
    <t>國立台北科技大學</t>
  </si>
  <si>
    <t>0026</t>
  </si>
  <si>
    <t>國立高雄第一科技大學</t>
  </si>
  <si>
    <t>0027</t>
  </si>
  <si>
    <t>國立高雄應用科技大學</t>
  </si>
  <si>
    <t>0028</t>
  </si>
  <si>
    <t>國立台北藝術大學</t>
  </si>
  <si>
    <t>0029</t>
  </si>
  <si>
    <t>國立台灣藝術大學</t>
  </si>
  <si>
    <t>0030</t>
  </si>
  <si>
    <t>國立台東大學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</si>
  <si>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</si>
  <si>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</si>
  <si>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</si>
  <si>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</si>
  <si>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</si>
  <si>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</si>
  <si>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</si>
  <si>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</si>
  <si>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</si>
  <si>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國立台南藝術大學</t>
  </si>
  <si>
    <t>0036</t>
  </si>
  <si>
    <t>國立台南大學</t>
  </si>
  <si>
    <t>0037</t>
  </si>
  <si>
    <t>國立台北教育大學</t>
  </si>
  <si>
    <t>0038</t>
  </si>
  <si>
    <t>國立新竹教育大學</t>
  </si>
  <si>
    <t>0039</t>
  </si>
  <si>
    <t>國立台中教育大學</t>
  </si>
  <si>
    <t>0040</t>
  </si>
  <si>
    <t>國立屏東教育大學</t>
  </si>
  <si>
    <t>0041</t>
  </si>
  <si>
    <t>國立花蓮教育大學</t>
  </si>
  <si>
    <t>0042</t>
  </si>
  <si>
    <t>國立澎湖科技大學</t>
  </si>
  <si>
    <t>0043</t>
  </si>
  <si>
    <t>國立勤益科技大學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</si>
  <si>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</si>
  <si>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</si>
  <si>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</si>
  <si>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</si>
  <si>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</si>
  <si>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</si>
  <si>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</si>
  <si>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</si>
  <si>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</si>
  <si>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</si>
  <si>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</si>
  <si>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</si>
  <si>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</si>
  <si>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</si>
  <si>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</si>
  <si>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</si>
  <si>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</si>
  <si>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</si>
  <si>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</si>
  <si>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</si>
  <si>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</si>
  <si>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</si>
  <si>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</si>
  <si>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</si>
  <si>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</si>
  <si>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</si>
  <si>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</si>
  <si>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</si>
  <si>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</si>
  <si>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</si>
  <si>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</si>
  <si>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</si>
  <si>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</si>
  <si>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</si>
  <si>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</si>
  <si>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</si>
  <si>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</si>
  <si>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</si>
  <si>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</si>
  <si>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</si>
  <si>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</si>
  <si>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</si>
  <si>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</si>
  <si>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</si>
  <si>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</si>
  <si>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南台科技大學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</si>
  <si>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</si>
  <si>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</si>
  <si>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</si>
  <si>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</si>
  <si>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</si>
  <si>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</si>
  <si>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</si>
  <si>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</si>
  <si>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</si>
  <si>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台北醫學大學</t>
  </si>
  <si>
    <t>1029</t>
  </si>
  <si>
    <t>中山醫學大學</t>
  </si>
  <si>
    <t>1030</t>
  </si>
  <si>
    <t>龍華科技大學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</si>
  <si>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</si>
  <si>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</si>
  <si>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</si>
  <si>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</si>
  <si>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</si>
  <si>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</si>
  <si>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</si>
  <si>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</si>
  <si>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</si>
  <si>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</si>
  <si>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</si>
  <si>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</si>
  <si>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</si>
  <si>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</si>
  <si>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</si>
  <si>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</si>
  <si>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</si>
  <si>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</si>
  <si>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</si>
  <si>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</si>
  <si>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</si>
  <si>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</si>
  <si>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</si>
  <si>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</si>
  <si>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</si>
  <si>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</si>
  <si>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</si>
  <si>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</si>
  <si>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</si>
  <si>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</si>
  <si>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</si>
  <si>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中台科技大學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</si>
  <si>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</si>
  <si>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</si>
  <si>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</si>
  <si>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</si>
  <si>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</si>
  <si>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</si>
  <si>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</si>
  <si>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台南科技大學</t>
  </si>
  <si>
    <t>1054</t>
  </si>
  <si>
    <t>景文科技大學</t>
  </si>
  <si>
    <t>1055</t>
  </si>
  <si>
    <t>中華醫事科技大學</t>
  </si>
  <si>
    <t>3001</t>
  </si>
  <si>
    <t>台北市立教育大學</t>
  </si>
  <si>
    <t>0110</t>
  </si>
  <si>
    <t>國立體育學院</t>
  </si>
  <si>
    <t>0111</t>
  </si>
  <si>
    <t>國立台灣體育學院</t>
  </si>
  <si>
    <t>0118</t>
  </si>
  <si>
    <t>國立台北護理學院</t>
  </si>
  <si>
    <t>0136</t>
  </si>
  <si>
    <t>國立屏東商業技術學院</t>
  </si>
  <si>
    <t>0137</t>
  </si>
  <si>
    <t>國立台中技術學院</t>
  </si>
  <si>
    <t>0140</t>
  </si>
  <si>
    <t>國立高雄餐旅學院</t>
  </si>
  <si>
    <t>0142</t>
  </si>
  <si>
    <t>國立台北商業技術學院</t>
  </si>
  <si>
    <t>0143</t>
  </si>
  <si>
    <t>國立金門技術學院</t>
  </si>
  <si>
    <t>1123</t>
  </si>
  <si>
    <t>致遠管理學院</t>
  </si>
  <si>
    <t>1124</t>
  </si>
  <si>
    <t>立德管理學院</t>
  </si>
  <si>
    <t>1125</t>
  </si>
  <si>
    <t>興國管理學院</t>
  </si>
  <si>
    <t>1134</t>
  </si>
  <si>
    <t>大華技術學院</t>
  </si>
  <si>
    <t>1142</t>
  </si>
  <si>
    <t>景文技術學院</t>
  </si>
  <si>
    <t>1145</t>
  </si>
  <si>
    <t>中華技術學院</t>
  </si>
  <si>
    <t>1147</t>
  </si>
  <si>
    <t>文藻外語學院</t>
  </si>
  <si>
    <t>1148</t>
  </si>
  <si>
    <t>大漢技術學院</t>
  </si>
  <si>
    <t>1154</t>
  </si>
  <si>
    <t>永達技術學院</t>
  </si>
  <si>
    <t>1159</t>
  </si>
  <si>
    <t>和春技術學院</t>
  </si>
  <si>
    <t>1160</t>
  </si>
  <si>
    <t>育達商業技術學院</t>
  </si>
  <si>
    <t>1161</t>
  </si>
  <si>
    <t>德明技術學院</t>
  </si>
  <si>
    <t>1163</t>
  </si>
  <si>
    <t>1164</t>
  </si>
  <si>
    <t>致理技術學院</t>
  </si>
  <si>
    <t>1165</t>
  </si>
  <si>
    <t>醒吾技術學院</t>
  </si>
  <si>
    <t>1166</t>
  </si>
  <si>
    <t>亞東技術學院</t>
  </si>
  <si>
    <t>1167</t>
  </si>
  <si>
    <t>東南技術學院</t>
  </si>
  <si>
    <t>1168</t>
  </si>
  <si>
    <t>南亞技術學院</t>
  </si>
  <si>
    <t>1169</t>
  </si>
  <si>
    <t>僑光技術學院</t>
  </si>
  <si>
    <t>1170</t>
  </si>
  <si>
    <t>中州技術學院</t>
  </si>
  <si>
    <t>1171</t>
  </si>
  <si>
    <t>環球技術學院</t>
  </si>
  <si>
    <t>1173</t>
  </si>
  <si>
    <t>美和技術學院</t>
  </si>
  <si>
    <t>1174</t>
  </si>
  <si>
    <t>修平技術學院</t>
  </si>
  <si>
    <t>1176</t>
  </si>
  <si>
    <t>稻江科技暨管理學院</t>
  </si>
  <si>
    <t>1177</t>
  </si>
  <si>
    <t>明道管理學院</t>
  </si>
  <si>
    <t>1179</t>
  </si>
  <si>
    <t>德霖技術學院</t>
  </si>
  <si>
    <t>1180</t>
  </si>
  <si>
    <t>南開技術學院</t>
  </si>
  <si>
    <t>1181</t>
  </si>
  <si>
    <t>南榮技術學院</t>
  </si>
  <si>
    <t>1182</t>
  </si>
  <si>
    <t>蘭陽技術學院</t>
  </si>
  <si>
    <t>1183</t>
  </si>
  <si>
    <t>黎明技術學院</t>
  </si>
  <si>
    <t>1185</t>
  </si>
  <si>
    <t>經國管理暨健康學院</t>
  </si>
  <si>
    <t>1186</t>
  </si>
  <si>
    <t>長庚技術學院</t>
  </si>
  <si>
    <t>1187</t>
  </si>
  <si>
    <t>崇右技術學院</t>
  </si>
  <si>
    <t>1189</t>
  </si>
  <si>
    <t>親民技術學院</t>
  </si>
  <si>
    <t>1191</t>
  </si>
  <si>
    <t>華夏技術學院</t>
  </si>
  <si>
    <t>1192</t>
  </si>
  <si>
    <t>台灣觀光學院</t>
  </si>
  <si>
    <t>3102</t>
  </si>
  <si>
    <t>台北市立體育學院</t>
  </si>
  <si>
    <t>0220</t>
  </si>
  <si>
    <t>國立台中護理專校</t>
  </si>
  <si>
    <t>1242</t>
  </si>
  <si>
    <t>中國海事商業專校</t>
  </si>
  <si>
    <t>1281</t>
  </si>
  <si>
    <t>康寧醫護暨管理專校</t>
  </si>
  <si>
    <t>1282</t>
  </si>
  <si>
    <t>馬偕醫護管理專校</t>
  </si>
  <si>
    <t>1283</t>
  </si>
  <si>
    <t>仁德醫護管理專校</t>
  </si>
  <si>
    <t>1286</t>
  </si>
  <si>
    <t>耕莘健康管理專科學校</t>
  </si>
  <si>
    <t>1291</t>
  </si>
  <si>
    <t>聖母醫護管理專科學校</t>
  </si>
  <si>
    <t>單位：人</t>
  </si>
  <si>
    <t>學　　校　　名　　稱</t>
  </si>
  <si>
    <r>
      <t>總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 xml:space="preserve">計
</t>
    </r>
    <r>
      <rPr>
        <b/>
        <sz val="10"/>
        <rFont val="Times New Roman"/>
        <family val="1"/>
      </rPr>
      <t>(1)+(2)+
(3)+(4)</t>
    </r>
  </si>
  <si>
    <t>(1)</t>
  </si>
  <si>
    <t>(3)</t>
  </si>
  <si>
    <t>(4)</t>
  </si>
  <si>
    <t>總　　計</t>
  </si>
  <si>
    <t>北台灣科學技術學院</t>
  </si>
  <si>
    <t>(2)</t>
  </si>
  <si>
    <t>(5)</t>
  </si>
  <si>
    <t>(6)</t>
  </si>
  <si>
    <t>0004A</t>
  </si>
  <si>
    <t>國立台灣師大僑生先修部</t>
  </si>
  <si>
    <t>交換生
(正式修讀
學分者)</t>
  </si>
  <si>
    <t>短期研習或遊學者</t>
  </si>
  <si>
    <t>個人身分選讀生</t>
  </si>
  <si>
    <r>
      <t>大專附設語文中心修讀華語文者</t>
    </r>
    <r>
      <rPr>
        <sz val="10"/>
        <rFont val="MS PMincho"/>
        <family val="1"/>
      </rPr>
      <t>②</t>
    </r>
  </si>
  <si>
    <r>
      <t>正式修讀
學位者</t>
    </r>
    <r>
      <rPr>
        <sz val="10"/>
        <rFont val="新細明體"/>
        <family val="1"/>
      </rPr>
      <t>①</t>
    </r>
  </si>
  <si>
    <r>
      <t>　　　</t>
    </r>
    <r>
      <rPr>
        <sz val="10"/>
        <rFont val="MS PMincho"/>
        <family val="1"/>
      </rPr>
      <t>②</t>
    </r>
    <r>
      <rPr>
        <sz val="10"/>
        <rFont val="新細明體"/>
        <family val="1"/>
      </rPr>
      <t>交換生中同時在大專附設語文中心修讀語文者為 977人。</t>
    </r>
  </si>
  <si>
    <r>
      <t xml:space="preserve">僑  生
</t>
    </r>
    <r>
      <rPr>
        <sz val="10"/>
        <rFont val="新細明體"/>
        <family val="1"/>
      </rPr>
      <t>①</t>
    </r>
  </si>
  <si>
    <t>附註：①正式修讀學位者、僑生均以每年10月15日為資料標準日。</t>
  </si>
  <si>
    <r>
      <t xml:space="preserve">95 </t>
    </r>
    <r>
      <rPr>
        <b/>
        <sz val="12"/>
        <rFont val="細明體"/>
        <family val="3"/>
      </rPr>
      <t>年度</t>
    </r>
  </si>
  <si>
    <t>大專校院外國學生人數統計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</si>
</sst>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);[Red]\(#,##0\)"/>
    <numFmt numFmtId="188" formatCode="_-* #,##0.0_-;\-* #,##0.0_-;_-* &quot;-&quot;??_-;_-@_-"/>
    <numFmt numFmtId="189" formatCode="_-* #,##0_-;\-* #,##0_-;_-* &quot;-&quot;??_-;_-@_-"/>
    <numFmt numFmtId="190" formatCode="_-* #\ ##0_-;\-* #\ ##0_-;_-* &quot;-&quot;_-;_-@_-"/>
    <numFmt numFmtId="191" formatCode="#,##0_);[Red]\(#,##0\);&quot;-&quot;"/>
    <numFmt numFmtId="192" formatCode="0.00_);\(0.00\)"/>
    <numFmt numFmtId="193" formatCode="0.00_ "/>
    <numFmt numFmtId="194" formatCode="000"/>
    <numFmt numFmtId="195" formatCode="[$-404]AM/PM\ hh:mm:ss"/>
    <numFmt numFmtId="196" formatCode="0;\-0;&quot; - &quot;"/>
  </numFmts>
  <fonts count="46">
    <font>
      <sz val="12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sz val="10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MS PMincho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9" fontId="8" fillId="33" borderId="10" xfId="34" applyNumberFormat="1" applyFont="1" applyFill="1" applyBorder="1" applyAlignment="1">
      <alignment horizontal="center" vertical="center"/>
    </xf>
    <xf numFmtId="189" fontId="8" fillId="33" borderId="11" xfId="34" applyNumberFormat="1" applyFont="1" applyFill="1" applyBorder="1" applyAlignment="1">
      <alignment horizontal="center" vertical="center"/>
    </xf>
    <xf numFmtId="189" fontId="8" fillId="0" borderId="12" xfId="34" applyNumberFormat="1" applyFont="1" applyFill="1" applyBorder="1" applyAlignment="1">
      <alignment horizontal="center" vertical="center"/>
    </xf>
    <xf numFmtId="189" fontId="8" fillId="33" borderId="13" xfId="34" applyNumberFormat="1" applyFont="1" applyFill="1" applyBorder="1" applyAlignment="1">
      <alignment horizontal="center" vertical="center"/>
    </xf>
    <xf numFmtId="189" fontId="8" fillId="0" borderId="14" xfId="34" applyNumberFormat="1" applyFont="1" applyBorder="1" applyAlignment="1">
      <alignment horizontal="center" vertical="center" wrapText="1"/>
    </xf>
    <xf numFmtId="191" fontId="10" fillId="0" borderId="14" xfId="34" applyNumberFormat="1" applyFont="1" applyBorder="1" applyAlignment="1">
      <alignment horizontal="right" vertical="center"/>
    </xf>
    <xf numFmtId="191" fontId="10" fillId="0" borderId="15" xfId="34" applyNumberFormat="1" applyFont="1" applyBorder="1" applyAlignment="1">
      <alignment horizontal="right" vertical="center"/>
    </xf>
    <xf numFmtId="191" fontId="10" fillId="0" borderId="15" xfId="34" applyNumberFormat="1" applyFont="1" applyBorder="1" applyAlignment="1">
      <alignment horizontal="right" vertical="center" wrapText="1"/>
    </xf>
    <xf numFmtId="191" fontId="10" fillId="0" borderId="12" xfId="34" applyNumberFormat="1" applyFont="1" applyBorder="1" applyAlignment="1">
      <alignment horizontal="right" vertical="center" wrapText="1"/>
    </xf>
    <xf numFmtId="191" fontId="10" fillId="0" borderId="16" xfId="34" applyNumberFormat="1" applyFont="1" applyBorder="1" applyAlignment="1">
      <alignment horizontal="right" vertical="center"/>
    </xf>
    <xf numFmtId="189" fontId="8" fillId="0" borderId="17" xfId="34" applyNumberFormat="1" applyFont="1" applyBorder="1" applyAlignment="1">
      <alignment horizontal="center" vertical="center" wrapText="1"/>
    </xf>
    <xf numFmtId="191" fontId="10" fillId="0" borderId="17" xfId="34" applyNumberFormat="1" applyFont="1" applyBorder="1" applyAlignment="1">
      <alignment horizontal="right" vertical="center"/>
    </xf>
    <xf numFmtId="191" fontId="10" fillId="0" borderId="18" xfId="34" applyNumberFormat="1" applyFont="1" applyBorder="1" applyAlignment="1">
      <alignment horizontal="right" vertical="center"/>
    </xf>
    <xf numFmtId="191" fontId="10" fillId="0" borderId="18" xfId="34" applyNumberFormat="1" applyFont="1" applyBorder="1" applyAlignment="1">
      <alignment horizontal="right" vertical="center" wrapText="1"/>
    </xf>
    <xf numFmtId="191" fontId="10" fillId="0" borderId="19" xfId="34" applyNumberFormat="1" applyFont="1" applyBorder="1" applyAlignment="1">
      <alignment horizontal="right" vertical="center"/>
    </xf>
    <xf numFmtId="0" fontId="0" fillId="0" borderId="0" xfId="33">
      <alignment/>
      <protection/>
    </xf>
    <xf numFmtId="0" fontId="5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8" fillId="0" borderId="20" xfId="33" applyFont="1" applyBorder="1" applyAlignment="1">
      <alignment horizontal="center" vertical="center" wrapText="1"/>
      <protection/>
    </xf>
    <xf numFmtId="0" fontId="8" fillId="0" borderId="21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0" fillId="0" borderId="0" xfId="33" applyAlignment="1">
      <alignment vertical="center"/>
      <protection/>
    </xf>
    <xf numFmtId="49" fontId="9" fillId="0" borderId="22" xfId="33" applyNumberFormat="1" applyFont="1" applyBorder="1" applyAlignment="1">
      <alignment horizontal="center" vertical="center" wrapText="1"/>
      <protection/>
    </xf>
    <xf numFmtId="49" fontId="9" fillId="0" borderId="23" xfId="33" applyNumberFormat="1" applyFont="1" applyBorder="1" applyAlignment="1">
      <alignment horizontal="center" vertical="center" wrapText="1"/>
      <protection/>
    </xf>
    <xf numFmtId="49" fontId="9" fillId="0" borderId="12" xfId="33" applyNumberFormat="1" applyFont="1" applyBorder="1" applyAlignment="1">
      <alignment horizontal="center" vertical="center" wrapText="1"/>
      <protection/>
    </xf>
    <xf numFmtId="0" fontId="10" fillId="0" borderId="0" xfId="33" applyFont="1" applyAlignment="1">
      <alignment vertical="center"/>
      <protection/>
    </xf>
    <xf numFmtId="49" fontId="10" fillId="0" borderId="24" xfId="33" applyNumberFormat="1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left" vertical="center" wrapText="1"/>
      <protection/>
    </xf>
    <xf numFmtId="49" fontId="10" fillId="0" borderId="0" xfId="33" applyNumberFormat="1" applyFont="1" applyAlignment="1">
      <alignment horizontal="right" vertical="center"/>
      <protection/>
    </xf>
    <xf numFmtId="49" fontId="10" fillId="0" borderId="25" xfId="33" applyNumberFormat="1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left" vertical="center" wrapText="1"/>
      <protection/>
    </xf>
    <xf numFmtId="0" fontId="0" fillId="0" borderId="0" xfId="33" applyAlignment="1">
      <alignment horizontal="center"/>
      <protection/>
    </xf>
    <xf numFmtId="0" fontId="8" fillId="0" borderId="26" xfId="33" applyFont="1" applyBorder="1" applyAlignment="1">
      <alignment horizontal="center" vertical="center" wrapText="1"/>
      <protection/>
    </xf>
    <xf numFmtId="49" fontId="8" fillId="0" borderId="27" xfId="33" applyNumberFormat="1" applyFont="1" applyBorder="1" applyAlignment="1">
      <alignment horizontal="center" vertical="center" wrapText="1"/>
      <protection/>
    </xf>
    <xf numFmtId="49" fontId="8" fillId="0" borderId="23" xfId="33" applyNumberFormat="1" applyFont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shrinkToFit="1"/>
    </xf>
    <xf numFmtId="0" fontId="10" fillId="0" borderId="0" xfId="33" applyFont="1" applyAlignment="1">
      <alignment horizontal="left"/>
      <protection/>
    </xf>
    <xf numFmtId="0" fontId="4" fillId="0" borderId="0" xfId="33" applyFont="1" applyAlignment="1">
      <alignment horizontal="center"/>
      <protection/>
    </xf>
    <xf numFmtId="0" fontId="8" fillId="33" borderId="13" xfId="33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center" vertical="center"/>
      <protection/>
    </xf>
    <xf numFmtId="0" fontId="8" fillId="0" borderId="28" xfId="33" applyFont="1" applyBorder="1" applyAlignment="1">
      <alignment horizontal="center" vertical="center"/>
      <protection/>
    </xf>
    <xf numFmtId="0" fontId="8" fillId="0" borderId="26" xfId="33" applyFont="1" applyBorder="1" applyAlignment="1">
      <alignment horizontal="center" vertical="center"/>
      <protection/>
    </xf>
    <xf numFmtId="0" fontId="8" fillId="0" borderId="29" xfId="33" applyFont="1" applyBorder="1" applyAlignment="1">
      <alignment horizontal="center" vertical="center"/>
      <protection/>
    </xf>
    <xf numFmtId="0" fontId="8" fillId="0" borderId="27" xfId="33" applyFont="1" applyBorder="1" applyAlignment="1">
      <alignment horizontal="center" vertical="center"/>
      <protection/>
    </xf>
    <xf numFmtId="0" fontId="8" fillId="0" borderId="20" xfId="33" applyFont="1" applyBorder="1" applyAlignment="1">
      <alignment horizontal="center" vertical="center" wrapText="1"/>
      <protection/>
    </xf>
    <xf numFmtId="0" fontId="8" fillId="0" borderId="22" xfId="33" applyFont="1" applyBorder="1" applyAlignment="1">
      <alignment horizontal="center" vertical="center"/>
      <protection/>
    </xf>
    <xf numFmtId="0" fontId="5" fillId="0" borderId="29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b9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6.5"/>
  <cols>
    <col min="1" max="1" width="4.50390625" style="32" bestFit="1" customWidth="1"/>
    <col min="2" max="2" width="18.625" style="16" bestFit="1" customWidth="1"/>
    <col min="3" max="3" width="10.625" style="16" customWidth="1"/>
    <col min="4" max="4" width="9.00390625" style="16" customWidth="1"/>
    <col min="5" max="5" width="8.50390625" style="16" bestFit="1" customWidth="1"/>
    <col min="6" max="6" width="10.625" style="16" customWidth="1"/>
    <col min="7" max="7" width="8.625" style="16" customWidth="1"/>
    <col min="8" max="8" width="0.5" style="16" customWidth="1"/>
    <col min="9" max="10" width="7.625" style="16" customWidth="1"/>
    <col min="11" max="16384" width="9.00390625" style="16" customWidth="1"/>
  </cols>
  <sheetData>
    <row r="1" spans="1:10" ht="24.75" customHeight="1">
      <c r="A1" s="40" t="s">
        <v>313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.75" customHeight="1" thickBot="1">
      <c r="A2" s="17"/>
      <c r="B2" s="17"/>
      <c r="C2" s="17"/>
      <c r="D2" s="49" t="s">
        <v>312</v>
      </c>
      <c r="E2" s="49"/>
      <c r="F2" s="17"/>
      <c r="G2" s="17"/>
      <c r="H2" s="17"/>
      <c r="I2" s="17"/>
      <c r="J2" s="18" t="s">
        <v>291</v>
      </c>
    </row>
    <row r="3" spans="1:10" s="22" customFormat="1" ht="42.75" customHeight="1">
      <c r="A3" s="43" t="s">
        <v>292</v>
      </c>
      <c r="B3" s="44"/>
      <c r="C3" s="47" t="s">
        <v>293</v>
      </c>
      <c r="D3" s="19" t="s">
        <v>308</v>
      </c>
      <c r="E3" s="20" t="s">
        <v>304</v>
      </c>
      <c r="F3" s="20" t="s">
        <v>307</v>
      </c>
      <c r="G3" s="36" t="s">
        <v>310</v>
      </c>
      <c r="H3" s="21"/>
      <c r="I3" s="33" t="s">
        <v>305</v>
      </c>
      <c r="J3" s="20" t="s">
        <v>306</v>
      </c>
    </row>
    <row r="4" spans="1:10" s="26" customFormat="1" ht="15" thickBot="1">
      <c r="A4" s="45"/>
      <c r="B4" s="46"/>
      <c r="C4" s="48"/>
      <c r="D4" s="23" t="s">
        <v>294</v>
      </c>
      <c r="E4" s="23" t="s">
        <v>299</v>
      </c>
      <c r="F4" s="23" t="s">
        <v>295</v>
      </c>
      <c r="G4" s="24" t="s">
        <v>296</v>
      </c>
      <c r="H4" s="25"/>
      <c r="I4" s="34" t="s">
        <v>300</v>
      </c>
      <c r="J4" s="35" t="s">
        <v>301</v>
      </c>
    </row>
    <row r="5" spans="1:10" s="26" customFormat="1" ht="21.75" customHeight="1">
      <c r="A5" s="41" t="s">
        <v>297</v>
      </c>
      <c r="B5" s="42"/>
      <c r="C5" s="1">
        <f>SUM(C6:C152)</f>
        <v>24511</v>
      </c>
      <c r="D5" s="1">
        <f>SUM(D6:D152)</f>
        <v>3935</v>
      </c>
      <c r="E5" s="2">
        <f>SUM(E6:E152)</f>
        <v>1121</v>
      </c>
      <c r="F5" s="2">
        <f>SUM(F6:F152)</f>
        <v>9135</v>
      </c>
      <c r="G5" s="2">
        <f>SUM(G6:G152)</f>
        <v>10320</v>
      </c>
      <c r="H5" s="3"/>
      <c r="I5" s="4">
        <f>SUM(I6:I152)</f>
        <v>916</v>
      </c>
      <c r="J5" s="2">
        <f>SUM(J6:J152)</f>
        <v>329</v>
      </c>
    </row>
    <row r="6" spans="1:13" s="26" customFormat="1" ht="13.5" customHeight="1">
      <c r="A6" s="27" t="s">
        <v>0</v>
      </c>
      <c r="B6" s="28" t="s">
        <v>1</v>
      </c>
      <c r="C6" s="5">
        <f aca="true" t="shared" si="0" ref="C6:C38">SUM(D6:G6)</f>
        <v>1276</v>
      </c>
      <c r="D6" s="6">
        <v>381</v>
      </c>
      <c r="E6" s="7">
        <v>86</v>
      </c>
      <c r="F6" s="7">
        <v>408</v>
      </c>
      <c r="G6" s="8">
        <v>401</v>
      </c>
      <c r="H6" s="9"/>
      <c r="I6" s="10">
        <v>0</v>
      </c>
      <c r="J6" s="7">
        <v>1</v>
      </c>
      <c r="L6" s="29"/>
      <c r="M6" s="29"/>
    </row>
    <row r="7" spans="1:13" s="26" customFormat="1" ht="13.5" customHeight="1">
      <c r="A7" s="27" t="s">
        <v>2</v>
      </c>
      <c r="B7" s="28" t="s">
        <v>3</v>
      </c>
      <c r="C7" s="5">
        <f t="shared" si="0"/>
        <v>329</v>
      </c>
      <c r="D7" s="6">
        <v>155</v>
      </c>
      <c r="E7" s="7">
        <v>6</v>
      </c>
      <c r="F7" s="7">
        <v>0</v>
      </c>
      <c r="G7" s="8">
        <v>168</v>
      </c>
      <c r="H7" s="9"/>
      <c r="I7" s="10">
        <v>13</v>
      </c>
      <c r="J7" s="7">
        <v>0</v>
      </c>
      <c r="L7" s="29"/>
      <c r="M7" s="29"/>
    </row>
    <row r="8" spans="1:13" s="26" customFormat="1" ht="13.5" customHeight="1">
      <c r="A8" s="27" t="s">
        <v>4</v>
      </c>
      <c r="B8" s="28" t="s">
        <v>5</v>
      </c>
      <c r="C8" s="5">
        <f t="shared" si="0"/>
        <v>2150</v>
      </c>
      <c r="D8" s="6">
        <v>367</v>
      </c>
      <c r="E8" s="7">
        <v>200</v>
      </c>
      <c r="F8" s="7">
        <f>479-1</f>
        <v>478</v>
      </c>
      <c r="G8" s="8">
        <v>1105</v>
      </c>
      <c r="H8" s="9"/>
      <c r="I8" s="10">
        <v>0</v>
      </c>
      <c r="J8" s="7">
        <v>0</v>
      </c>
      <c r="L8" s="29"/>
      <c r="M8" s="29"/>
    </row>
    <row r="9" spans="1:13" s="26" customFormat="1" ht="13.5" customHeight="1">
      <c r="A9" s="27" t="s">
        <v>6</v>
      </c>
      <c r="B9" s="28" t="s">
        <v>7</v>
      </c>
      <c r="C9" s="5">
        <f t="shared" si="0"/>
        <v>3232</v>
      </c>
      <c r="D9" s="6">
        <v>148</v>
      </c>
      <c r="E9" s="7">
        <v>0</v>
      </c>
      <c r="F9" s="7">
        <f>2738-2</f>
        <v>2736</v>
      </c>
      <c r="G9" s="8">
        <f>348</f>
        <v>348</v>
      </c>
      <c r="H9" s="9"/>
      <c r="I9" s="10">
        <v>64</v>
      </c>
      <c r="J9" s="7">
        <v>0</v>
      </c>
      <c r="L9" s="29"/>
      <c r="M9" s="29"/>
    </row>
    <row r="10" spans="1:13" s="26" customFormat="1" ht="13.5" customHeight="1">
      <c r="A10" s="37" t="s">
        <v>302</v>
      </c>
      <c r="B10" s="38" t="s">
        <v>303</v>
      </c>
      <c r="C10" s="5">
        <f t="shared" si="0"/>
        <v>1014</v>
      </c>
      <c r="D10" s="6">
        <v>0</v>
      </c>
      <c r="E10" s="7">
        <v>0</v>
      </c>
      <c r="F10" s="7">
        <v>0</v>
      </c>
      <c r="G10" s="8">
        <v>1014</v>
      </c>
      <c r="H10" s="9"/>
      <c r="I10" s="10">
        <v>0</v>
      </c>
      <c r="J10" s="7">
        <v>0</v>
      </c>
      <c r="L10" s="29"/>
      <c r="M10" s="29"/>
    </row>
    <row r="11" spans="1:13" s="26" customFormat="1" ht="13.5" customHeight="1">
      <c r="A11" s="27" t="s">
        <v>8</v>
      </c>
      <c r="B11" s="28" t="s">
        <v>9</v>
      </c>
      <c r="C11" s="5">
        <f t="shared" si="0"/>
        <v>1526</v>
      </c>
      <c r="D11" s="6">
        <v>272</v>
      </c>
      <c r="E11" s="7">
        <v>3</v>
      </c>
      <c r="F11" s="7">
        <v>639</v>
      </c>
      <c r="G11" s="8">
        <v>612</v>
      </c>
      <c r="H11" s="9"/>
      <c r="I11" s="10">
        <v>0</v>
      </c>
      <c r="J11" s="7">
        <v>0</v>
      </c>
      <c r="L11" s="29"/>
      <c r="M11" s="29"/>
    </row>
    <row r="12" spans="1:13" s="26" customFormat="1" ht="13.5" customHeight="1">
      <c r="A12" s="27" t="s">
        <v>10</v>
      </c>
      <c r="B12" s="28" t="s">
        <v>11</v>
      </c>
      <c r="C12" s="5">
        <f t="shared" si="0"/>
        <v>426</v>
      </c>
      <c r="D12" s="6">
        <v>91</v>
      </c>
      <c r="E12" s="7">
        <v>32</v>
      </c>
      <c r="F12" s="7">
        <v>11</v>
      </c>
      <c r="G12" s="8">
        <v>292</v>
      </c>
      <c r="H12" s="9"/>
      <c r="I12" s="10">
        <v>165</v>
      </c>
      <c r="J12" s="7">
        <v>161</v>
      </c>
      <c r="L12" s="29"/>
      <c r="M12" s="29"/>
    </row>
    <row r="13" spans="1:13" s="26" customFormat="1" ht="13.5" customHeight="1">
      <c r="A13" s="27" t="s">
        <v>12</v>
      </c>
      <c r="B13" s="28" t="s">
        <v>13</v>
      </c>
      <c r="C13" s="5">
        <f t="shared" si="0"/>
        <v>526</v>
      </c>
      <c r="D13" s="6">
        <v>120</v>
      </c>
      <c r="E13" s="7">
        <v>14</v>
      </c>
      <c r="F13" s="7">
        <v>120</v>
      </c>
      <c r="G13" s="8">
        <v>272</v>
      </c>
      <c r="H13" s="9"/>
      <c r="I13" s="10">
        <v>19</v>
      </c>
      <c r="J13" s="7">
        <v>0</v>
      </c>
      <c r="L13" s="29"/>
      <c r="M13" s="29"/>
    </row>
    <row r="14" spans="1:13" s="26" customFormat="1" ht="13.5" customHeight="1">
      <c r="A14" s="27" t="s">
        <v>14</v>
      </c>
      <c r="B14" s="28" t="s">
        <v>15</v>
      </c>
      <c r="C14" s="5">
        <f t="shared" si="0"/>
        <v>444</v>
      </c>
      <c r="D14" s="6">
        <v>27</v>
      </c>
      <c r="E14" s="7">
        <v>28</v>
      </c>
      <c r="F14" s="7">
        <v>121</v>
      </c>
      <c r="G14" s="8">
        <v>268</v>
      </c>
      <c r="H14" s="9"/>
      <c r="I14" s="10">
        <v>0</v>
      </c>
      <c r="J14" s="7">
        <v>0</v>
      </c>
      <c r="L14" s="29"/>
      <c r="M14" s="29"/>
    </row>
    <row r="15" spans="1:13" s="26" customFormat="1" ht="13.5" customHeight="1">
      <c r="A15" s="27" t="s">
        <v>16</v>
      </c>
      <c r="B15" s="28" t="s">
        <v>17</v>
      </c>
      <c r="C15" s="5">
        <f t="shared" si="0"/>
        <v>624</v>
      </c>
      <c r="D15" s="6">
        <v>68</v>
      </c>
      <c r="E15" s="7">
        <v>135</v>
      </c>
      <c r="F15" s="7">
        <v>282</v>
      </c>
      <c r="G15" s="8">
        <v>139</v>
      </c>
      <c r="H15" s="9"/>
      <c r="I15" s="10">
        <v>0</v>
      </c>
      <c r="J15" s="7">
        <v>0</v>
      </c>
      <c r="L15" s="29"/>
      <c r="M15" s="29"/>
    </row>
    <row r="16" spans="1:13" s="26" customFormat="1" ht="13.5" customHeight="1">
      <c r="A16" s="27" t="s">
        <v>18</v>
      </c>
      <c r="B16" s="28" t="s">
        <v>19</v>
      </c>
      <c r="C16" s="5">
        <f t="shared" si="0"/>
        <v>196</v>
      </c>
      <c r="D16" s="6">
        <v>31</v>
      </c>
      <c r="E16" s="7">
        <v>4</v>
      </c>
      <c r="F16" s="7">
        <v>0</v>
      </c>
      <c r="G16" s="8">
        <v>161</v>
      </c>
      <c r="H16" s="9"/>
      <c r="I16" s="10">
        <v>0</v>
      </c>
      <c r="J16" s="7">
        <v>0</v>
      </c>
      <c r="L16" s="29"/>
      <c r="M16" s="29"/>
    </row>
    <row r="17" spans="1:13" s="26" customFormat="1" ht="13.5" customHeight="1">
      <c r="A17" s="27" t="s">
        <v>20</v>
      </c>
      <c r="B17" s="28" t="s">
        <v>21</v>
      </c>
      <c r="C17" s="5">
        <f t="shared" si="0"/>
        <v>336</v>
      </c>
      <c r="D17" s="6">
        <v>18</v>
      </c>
      <c r="E17" s="7">
        <v>0</v>
      </c>
      <c r="F17" s="7">
        <v>0</v>
      </c>
      <c r="G17" s="8">
        <v>318</v>
      </c>
      <c r="H17" s="9"/>
      <c r="I17" s="10">
        <v>2</v>
      </c>
      <c r="J17" s="7">
        <v>3</v>
      </c>
      <c r="L17" s="29"/>
      <c r="M17" s="29"/>
    </row>
    <row r="18" spans="1:13" s="26" customFormat="1" ht="13.5" customHeight="1">
      <c r="A18" s="27" t="s">
        <v>22</v>
      </c>
      <c r="B18" s="28" t="s">
        <v>23</v>
      </c>
      <c r="C18" s="5">
        <f t="shared" si="0"/>
        <v>159</v>
      </c>
      <c r="D18" s="6">
        <v>11</v>
      </c>
      <c r="E18" s="7">
        <v>0</v>
      </c>
      <c r="F18" s="7">
        <v>106</v>
      </c>
      <c r="G18" s="8">
        <v>42</v>
      </c>
      <c r="H18" s="9"/>
      <c r="I18" s="10">
        <v>0</v>
      </c>
      <c r="J18" s="7">
        <v>0</v>
      </c>
      <c r="L18" s="29"/>
      <c r="M18" s="29"/>
    </row>
    <row r="19" spans="1:13" s="26" customFormat="1" ht="13.5" customHeight="1">
      <c r="A19" s="27" t="s">
        <v>24</v>
      </c>
      <c r="B19" s="28" t="s">
        <v>25</v>
      </c>
      <c r="C19" s="5">
        <f t="shared" si="0"/>
        <v>59</v>
      </c>
      <c r="D19" s="6">
        <v>2</v>
      </c>
      <c r="E19" s="7">
        <v>3</v>
      </c>
      <c r="F19" s="7">
        <v>0</v>
      </c>
      <c r="G19" s="8">
        <v>54</v>
      </c>
      <c r="H19" s="9"/>
      <c r="I19" s="10">
        <v>0</v>
      </c>
      <c r="J19" s="7">
        <v>0</v>
      </c>
      <c r="L19" s="29"/>
      <c r="M19" s="29"/>
    </row>
    <row r="20" spans="1:13" s="26" customFormat="1" ht="13.5" customHeight="1">
      <c r="A20" s="27" t="s">
        <v>26</v>
      </c>
      <c r="B20" s="28" t="s">
        <v>27</v>
      </c>
      <c r="C20" s="5">
        <f t="shared" si="0"/>
        <v>136</v>
      </c>
      <c r="D20" s="6">
        <v>28</v>
      </c>
      <c r="E20" s="7">
        <v>3</v>
      </c>
      <c r="F20" s="7">
        <v>0</v>
      </c>
      <c r="G20" s="8">
        <v>105</v>
      </c>
      <c r="H20" s="9"/>
      <c r="I20" s="10">
        <v>19</v>
      </c>
      <c r="J20" s="7">
        <v>0</v>
      </c>
      <c r="L20" s="29"/>
      <c r="M20" s="29"/>
    </row>
    <row r="21" spans="1:13" s="26" customFormat="1" ht="13.5" customHeight="1">
      <c r="A21" s="27" t="s">
        <v>28</v>
      </c>
      <c r="B21" s="28" t="s">
        <v>29</v>
      </c>
      <c r="C21" s="5">
        <f t="shared" si="0"/>
        <v>395</v>
      </c>
      <c r="D21" s="6">
        <v>19</v>
      </c>
      <c r="E21" s="7">
        <v>0</v>
      </c>
      <c r="F21" s="7">
        <v>0</v>
      </c>
      <c r="G21" s="8">
        <v>376</v>
      </c>
      <c r="H21" s="9"/>
      <c r="I21" s="10">
        <v>29</v>
      </c>
      <c r="J21" s="7">
        <v>0</v>
      </c>
      <c r="L21" s="29"/>
      <c r="M21" s="29"/>
    </row>
    <row r="22" spans="1:13" s="26" customFormat="1" ht="13.5" customHeight="1">
      <c r="A22" s="27" t="s">
        <v>30</v>
      </c>
      <c r="B22" s="28" t="s">
        <v>31</v>
      </c>
      <c r="C22" s="5">
        <f t="shared" si="0"/>
        <v>73</v>
      </c>
      <c r="D22" s="6">
        <v>9</v>
      </c>
      <c r="E22" s="7">
        <v>0</v>
      </c>
      <c r="F22" s="7">
        <v>0</v>
      </c>
      <c r="G22" s="8">
        <v>64</v>
      </c>
      <c r="H22" s="9"/>
      <c r="I22" s="10">
        <v>0</v>
      </c>
      <c r="J22" s="7">
        <v>0</v>
      </c>
      <c r="L22" s="29"/>
      <c r="M22" s="29"/>
    </row>
    <row r="23" spans="1:13" s="26" customFormat="1" ht="13.5" customHeight="1">
      <c r="A23" s="27" t="s">
        <v>32</v>
      </c>
      <c r="B23" s="28" t="s">
        <v>33</v>
      </c>
      <c r="C23" s="5">
        <f t="shared" si="0"/>
        <v>167</v>
      </c>
      <c r="D23" s="6">
        <v>4</v>
      </c>
      <c r="E23" s="7">
        <v>0</v>
      </c>
      <c r="F23" s="7">
        <v>0</v>
      </c>
      <c r="G23" s="8">
        <v>163</v>
      </c>
      <c r="H23" s="9"/>
      <c r="I23" s="10">
        <v>0</v>
      </c>
      <c r="J23" s="7">
        <v>0</v>
      </c>
      <c r="L23" s="29"/>
      <c r="M23" s="29"/>
    </row>
    <row r="24" spans="1:13" s="26" customFormat="1" ht="13.5" customHeight="1">
      <c r="A24" s="27" t="s">
        <v>34</v>
      </c>
      <c r="B24" s="28" t="s">
        <v>35</v>
      </c>
      <c r="C24" s="5">
        <f t="shared" si="0"/>
        <v>183</v>
      </c>
      <c r="D24" s="6">
        <v>4</v>
      </c>
      <c r="E24" s="7">
        <v>7</v>
      </c>
      <c r="F24" s="7">
        <v>0</v>
      </c>
      <c r="G24" s="8">
        <v>172</v>
      </c>
      <c r="H24" s="9"/>
      <c r="I24" s="10">
        <v>0</v>
      </c>
      <c r="J24" s="7">
        <v>0</v>
      </c>
      <c r="L24" s="29"/>
      <c r="M24" s="29"/>
    </row>
    <row r="25" spans="1:13" s="26" customFormat="1" ht="13.5" customHeight="1">
      <c r="A25" s="27" t="s">
        <v>36</v>
      </c>
      <c r="B25" s="28" t="s">
        <v>37</v>
      </c>
      <c r="C25" s="5">
        <f t="shared" si="0"/>
        <v>387</v>
      </c>
      <c r="D25" s="6">
        <v>27</v>
      </c>
      <c r="E25" s="7">
        <v>0</v>
      </c>
      <c r="F25" s="7">
        <v>0</v>
      </c>
      <c r="G25" s="8">
        <v>360</v>
      </c>
      <c r="H25" s="9"/>
      <c r="I25" s="10">
        <v>0</v>
      </c>
      <c r="J25" s="7">
        <v>0</v>
      </c>
      <c r="L25" s="29"/>
      <c r="M25" s="29"/>
    </row>
    <row r="26" spans="1:13" s="26" customFormat="1" ht="13.5" customHeight="1">
      <c r="A26" s="27" t="s">
        <v>38</v>
      </c>
      <c r="B26" s="28" t="s">
        <v>39</v>
      </c>
      <c r="C26" s="5">
        <f t="shared" si="0"/>
        <v>172</v>
      </c>
      <c r="D26" s="6">
        <v>116</v>
      </c>
      <c r="E26" s="7">
        <v>8</v>
      </c>
      <c r="F26" s="7">
        <v>0</v>
      </c>
      <c r="G26" s="8">
        <v>48</v>
      </c>
      <c r="H26" s="9"/>
      <c r="I26" s="10">
        <v>0</v>
      </c>
      <c r="J26" s="7">
        <v>0</v>
      </c>
      <c r="L26" s="29"/>
      <c r="M26" s="29"/>
    </row>
    <row r="27" spans="1:13" s="26" customFormat="1" ht="13.5" customHeight="1">
      <c r="A27" s="27" t="s">
        <v>40</v>
      </c>
      <c r="B27" s="28" t="s">
        <v>41</v>
      </c>
      <c r="C27" s="5">
        <f t="shared" si="0"/>
        <v>109</v>
      </c>
      <c r="D27" s="6">
        <v>100</v>
      </c>
      <c r="E27" s="7">
        <v>0</v>
      </c>
      <c r="F27" s="7">
        <v>0</v>
      </c>
      <c r="G27" s="8">
        <v>9</v>
      </c>
      <c r="H27" s="9"/>
      <c r="I27" s="10">
        <v>0</v>
      </c>
      <c r="J27" s="7">
        <v>0</v>
      </c>
      <c r="L27" s="29"/>
      <c r="M27" s="29"/>
    </row>
    <row r="28" spans="1:13" s="26" customFormat="1" ht="13.5" customHeight="1">
      <c r="A28" s="27" t="s">
        <v>42</v>
      </c>
      <c r="B28" s="28" t="s">
        <v>43</v>
      </c>
      <c r="C28" s="5">
        <f t="shared" si="0"/>
        <v>97</v>
      </c>
      <c r="D28" s="6">
        <v>86</v>
      </c>
      <c r="E28" s="7">
        <v>0</v>
      </c>
      <c r="F28" s="7">
        <v>0</v>
      </c>
      <c r="G28" s="8">
        <v>11</v>
      </c>
      <c r="H28" s="9"/>
      <c r="I28" s="10">
        <v>0</v>
      </c>
      <c r="J28" s="7">
        <v>0</v>
      </c>
      <c r="L28" s="29"/>
      <c r="M28" s="29"/>
    </row>
    <row r="29" spans="1:13" s="26" customFormat="1" ht="13.5" customHeight="1">
      <c r="A29" s="27" t="s">
        <v>44</v>
      </c>
      <c r="B29" s="28" t="s">
        <v>45</v>
      </c>
      <c r="C29" s="5">
        <f t="shared" si="0"/>
        <v>98</v>
      </c>
      <c r="D29" s="6">
        <v>81</v>
      </c>
      <c r="E29" s="7">
        <v>1</v>
      </c>
      <c r="F29" s="7">
        <v>0</v>
      </c>
      <c r="G29" s="8">
        <v>16</v>
      </c>
      <c r="H29" s="9"/>
      <c r="I29" s="10">
        <v>0</v>
      </c>
      <c r="J29" s="7">
        <v>1</v>
      </c>
      <c r="L29" s="29"/>
      <c r="M29" s="29"/>
    </row>
    <row r="30" spans="1:13" s="26" customFormat="1" ht="13.5" customHeight="1">
      <c r="A30" s="27" t="s">
        <v>46</v>
      </c>
      <c r="B30" s="28" t="s">
        <v>47</v>
      </c>
      <c r="C30" s="5">
        <f t="shared" si="0"/>
        <v>13</v>
      </c>
      <c r="D30" s="6">
        <v>7</v>
      </c>
      <c r="E30" s="7">
        <v>0</v>
      </c>
      <c r="F30" s="7">
        <v>0</v>
      </c>
      <c r="G30" s="8">
        <v>6</v>
      </c>
      <c r="H30" s="9"/>
      <c r="I30" s="10">
        <v>0</v>
      </c>
      <c r="J30" s="7">
        <v>0</v>
      </c>
      <c r="L30" s="29"/>
      <c r="M30" s="29"/>
    </row>
    <row r="31" spans="1:13" s="26" customFormat="1" ht="13.5" customHeight="1">
      <c r="A31" s="27" t="s">
        <v>48</v>
      </c>
      <c r="B31" s="28" t="s">
        <v>49</v>
      </c>
      <c r="C31" s="5">
        <f t="shared" si="0"/>
        <v>79</v>
      </c>
      <c r="D31" s="6">
        <v>61</v>
      </c>
      <c r="E31" s="7">
        <v>0</v>
      </c>
      <c r="F31" s="7">
        <v>0</v>
      </c>
      <c r="G31" s="8">
        <v>18</v>
      </c>
      <c r="H31" s="9"/>
      <c r="I31" s="10">
        <v>0</v>
      </c>
      <c r="J31" s="7">
        <v>0</v>
      </c>
      <c r="L31" s="29"/>
      <c r="M31" s="29"/>
    </row>
    <row r="32" spans="1:13" s="26" customFormat="1" ht="13.5" customHeight="1">
      <c r="A32" s="27" t="s">
        <v>50</v>
      </c>
      <c r="B32" s="28" t="s">
        <v>51</v>
      </c>
      <c r="C32" s="5">
        <f t="shared" si="0"/>
        <v>18</v>
      </c>
      <c r="D32" s="6">
        <v>0</v>
      </c>
      <c r="E32" s="7">
        <v>2</v>
      </c>
      <c r="F32" s="7">
        <v>0</v>
      </c>
      <c r="G32" s="8">
        <v>16</v>
      </c>
      <c r="H32" s="9"/>
      <c r="I32" s="10">
        <v>0</v>
      </c>
      <c r="J32" s="7">
        <v>0</v>
      </c>
      <c r="L32" s="29"/>
      <c r="M32" s="29"/>
    </row>
    <row r="33" spans="1:13" s="26" customFormat="1" ht="13.5" customHeight="1">
      <c r="A33" s="27" t="s">
        <v>52</v>
      </c>
      <c r="B33" s="28" t="s">
        <v>53</v>
      </c>
      <c r="C33" s="5">
        <f t="shared" si="0"/>
        <v>118</v>
      </c>
      <c r="D33" s="6">
        <v>70</v>
      </c>
      <c r="E33" s="7">
        <v>3</v>
      </c>
      <c r="F33" s="7">
        <v>0</v>
      </c>
      <c r="G33" s="8">
        <v>45</v>
      </c>
      <c r="H33" s="9"/>
      <c r="I33" s="10">
        <v>0</v>
      </c>
      <c r="J33" s="7">
        <v>0</v>
      </c>
      <c r="L33" s="29"/>
      <c r="M33" s="29"/>
    </row>
    <row r="34" spans="1:13" s="26" customFormat="1" ht="13.5" customHeight="1">
      <c r="A34" s="27" t="s">
        <v>54</v>
      </c>
      <c r="B34" s="28" t="s">
        <v>55</v>
      </c>
      <c r="C34" s="5">
        <f t="shared" si="0"/>
        <v>14</v>
      </c>
      <c r="D34" s="6">
        <v>2</v>
      </c>
      <c r="E34" s="7">
        <v>5</v>
      </c>
      <c r="F34" s="7">
        <v>0</v>
      </c>
      <c r="G34" s="8">
        <v>7</v>
      </c>
      <c r="H34" s="9"/>
      <c r="I34" s="10">
        <v>0</v>
      </c>
      <c r="J34" s="7">
        <v>0</v>
      </c>
      <c r="L34" s="29"/>
      <c r="M34" s="29"/>
    </row>
    <row r="35" spans="1:13" s="26" customFormat="1" ht="13.5" customHeight="1">
      <c r="A35" s="27" t="s">
        <v>56</v>
      </c>
      <c r="B35" s="28" t="s">
        <v>57</v>
      </c>
      <c r="C35" s="5">
        <f t="shared" si="0"/>
        <v>13</v>
      </c>
      <c r="D35" s="6">
        <v>0</v>
      </c>
      <c r="E35" s="7">
        <v>0</v>
      </c>
      <c r="F35" s="7">
        <v>0</v>
      </c>
      <c r="G35" s="8">
        <v>13</v>
      </c>
      <c r="H35" s="9"/>
      <c r="I35" s="10">
        <v>0</v>
      </c>
      <c r="J35" s="7">
        <v>0</v>
      </c>
      <c r="L35" s="29"/>
      <c r="M35" s="29"/>
    </row>
    <row r="36" spans="1:13" s="26" customFormat="1" ht="13.5" customHeight="1">
      <c r="A36" s="27" t="s">
        <v>58</v>
      </c>
      <c r="B36" s="28" t="s">
        <v>59</v>
      </c>
      <c r="C36" s="5">
        <f t="shared" si="0"/>
        <v>16</v>
      </c>
      <c r="D36" s="6">
        <v>6</v>
      </c>
      <c r="E36" s="7">
        <v>0</v>
      </c>
      <c r="F36" s="7">
        <v>0</v>
      </c>
      <c r="G36" s="8">
        <v>10</v>
      </c>
      <c r="H36" s="9"/>
      <c r="I36" s="10">
        <v>0</v>
      </c>
      <c r="J36" s="7">
        <v>0</v>
      </c>
      <c r="L36" s="29"/>
      <c r="M36" s="29"/>
    </row>
    <row r="37" spans="1:13" s="26" customFormat="1" ht="13.5" customHeight="1">
      <c r="A37" s="27" t="s">
        <v>60</v>
      </c>
      <c r="B37" s="28" t="s">
        <v>61</v>
      </c>
      <c r="C37" s="5">
        <f t="shared" si="0"/>
        <v>14</v>
      </c>
      <c r="D37" s="6">
        <v>2</v>
      </c>
      <c r="E37" s="7">
        <v>1</v>
      </c>
      <c r="F37" s="7">
        <v>0</v>
      </c>
      <c r="G37" s="8">
        <v>11</v>
      </c>
      <c r="H37" s="9"/>
      <c r="I37" s="10">
        <v>0</v>
      </c>
      <c r="J37" s="7">
        <v>0</v>
      </c>
      <c r="L37" s="29"/>
      <c r="M37" s="29"/>
    </row>
    <row r="38" spans="1:13" s="26" customFormat="1" ht="13.5" customHeight="1">
      <c r="A38" s="27" t="s">
        <v>62</v>
      </c>
      <c r="B38" s="28" t="s">
        <v>63</v>
      </c>
      <c r="C38" s="5">
        <f t="shared" si="0"/>
        <v>37</v>
      </c>
      <c r="D38" s="6">
        <v>24</v>
      </c>
      <c r="E38" s="7">
        <v>0</v>
      </c>
      <c r="F38" s="7">
        <v>0</v>
      </c>
      <c r="G38" s="8">
        <v>13</v>
      </c>
      <c r="H38" s="9"/>
      <c r="I38" s="10">
        <v>0</v>
      </c>
      <c r="J38" s="7">
        <v>0</v>
      </c>
      <c r="L38" s="29"/>
      <c r="M38" s="29"/>
    </row>
    <row r="39" spans="1:13" s="26" customFormat="1" ht="13.5" customHeight="1">
      <c r="A39" s="27" t="s">
        <v>64</v>
      </c>
      <c r="B39" s="28" t="s">
        <v>65</v>
      </c>
      <c r="C39" s="5">
        <f aca="true" t="shared" si="1" ref="C39:C70">SUM(D39:G39)</f>
        <v>8</v>
      </c>
      <c r="D39" s="6">
        <v>7</v>
      </c>
      <c r="E39" s="7">
        <v>0</v>
      </c>
      <c r="F39" s="7">
        <v>0</v>
      </c>
      <c r="G39" s="8">
        <v>1</v>
      </c>
      <c r="H39" s="9"/>
      <c r="I39" s="10">
        <v>0</v>
      </c>
      <c r="J39" s="7">
        <v>0</v>
      </c>
      <c r="L39" s="29"/>
      <c r="M39" s="29"/>
    </row>
    <row r="40" spans="1:13" s="26" customFormat="1" ht="13.5" customHeight="1">
      <c r="A40" s="27" t="s">
        <v>66</v>
      </c>
      <c r="B40" s="28" t="s">
        <v>67</v>
      </c>
      <c r="C40" s="5">
        <f t="shared" si="1"/>
        <v>30</v>
      </c>
      <c r="D40" s="6">
        <v>2</v>
      </c>
      <c r="E40" s="7">
        <v>0</v>
      </c>
      <c r="F40" s="7">
        <v>0</v>
      </c>
      <c r="G40" s="8">
        <v>28</v>
      </c>
      <c r="H40" s="9"/>
      <c r="I40" s="10">
        <v>0</v>
      </c>
      <c r="J40" s="7">
        <v>0</v>
      </c>
      <c r="L40" s="29"/>
      <c r="M40" s="29"/>
    </row>
    <row r="41" spans="1:13" s="26" customFormat="1" ht="13.5" customHeight="1">
      <c r="A41" s="27" t="s">
        <v>68</v>
      </c>
      <c r="B41" s="28" t="s">
        <v>69</v>
      </c>
      <c r="C41" s="5">
        <f t="shared" si="1"/>
        <v>31</v>
      </c>
      <c r="D41" s="6">
        <v>0</v>
      </c>
      <c r="E41" s="7">
        <v>3</v>
      </c>
      <c r="F41" s="7">
        <v>0</v>
      </c>
      <c r="G41" s="8">
        <v>28</v>
      </c>
      <c r="H41" s="9"/>
      <c r="I41" s="10">
        <v>31</v>
      </c>
      <c r="J41" s="7">
        <v>0</v>
      </c>
      <c r="L41" s="29"/>
      <c r="M41" s="29"/>
    </row>
    <row r="42" spans="1:13" s="26" customFormat="1" ht="13.5" customHeight="1">
      <c r="A42" s="27" t="s">
        <v>70</v>
      </c>
      <c r="B42" s="28" t="s">
        <v>71</v>
      </c>
      <c r="C42" s="5">
        <f t="shared" si="1"/>
        <v>18</v>
      </c>
      <c r="D42" s="6">
        <v>0</v>
      </c>
      <c r="E42" s="7">
        <v>0</v>
      </c>
      <c r="F42" s="7">
        <v>0</v>
      </c>
      <c r="G42" s="8">
        <v>18</v>
      </c>
      <c r="H42" s="9"/>
      <c r="I42" s="10">
        <v>0</v>
      </c>
      <c r="J42" s="7">
        <v>0</v>
      </c>
      <c r="L42" s="29"/>
      <c r="M42" s="29"/>
    </row>
    <row r="43" spans="1:13" s="26" customFormat="1" ht="13.5" customHeight="1">
      <c r="A43" s="27" t="s">
        <v>72</v>
      </c>
      <c r="B43" s="28" t="s">
        <v>73</v>
      </c>
      <c r="C43" s="5">
        <f t="shared" si="1"/>
        <v>8</v>
      </c>
      <c r="D43" s="6">
        <v>0</v>
      </c>
      <c r="E43" s="7">
        <v>0</v>
      </c>
      <c r="F43" s="7">
        <v>0</v>
      </c>
      <c r="G43" s="8">
        <v>8</v>
      </c>
      <c r="H43" s="9"/>
      <c r="I43" s="10">
        <v>0</v>
      </c>
      <c r="J43" s="7">
        <v>0</v>
      </c>
      <c r="L43" s="29"/>
      <c r="M43" s="29"/>
    </row>
    <row r="44" spans="1:13" s="26" customFormat="1" ht="13.5" customHeight="1">
      <c r="A44" s="27" t="s">
        <v>74</v>
      </c>
      <c r="B44" s="28" t="s">
        <v>75</v>
      </c>
      <c r="C44" s="5">
        <f t="shared" si="1"/>
        <v>12</v>
      </c>
      <c r="D44" s="6">
        <v>4</v>
      </c>
      <c r="E44" s="7">
        <v>0</v>
      </c>
      <c r="F44" s="7">
        <v>0</v>
      </c>
      <c r="G44" s="8">
        <v>8</v>
      </c>
      <c r="H44" s="9"/>
      <c r="I44" s="10">
        <v>0</v>
      </c>
      <c r="J44" s="7">
        <v>0</v>
      </c>
      <c r="L44" s="29"/>
      <c r="M44" s="29"/>
    </row>
    <row r="45" spans="1:13" s="26" customFormat="1" ht="13.5" customHeight="1">
      <c r="A45" s="27" t="s">
        <v>76</v>
      </c>
      <c r="B45" s="28" t="s">
        <v>77</v>
      </c>
      <c r="C45" s="5">
        <f t="shared" si="1"/>
        <v>7</v>
      </c>
      <c r="D45" s="6">
        <v>0</v>
      </c>
      <c r="E45" s="7">
        <v>0</v>
      </c>
      <c r="F45" s="7">
        <v>0</v>
      </c>
      <c r="G45" s="8">
        <v>7</v>
      </c>
      <c r="H45" s="9"/>
      <c r="I45" s="10">
        <v>0</v>
      </c>
      <c r="J45" s="7">
        <v>0</v>
      </c>
      <c r="L45" s="29"/>
      <c r="M45" s="29"/>
    </row>
    <row r="46" spans="1:13" s="26" customFormat="1" ht="13.5" customHeight="1">
      <c r="A46" s="27" t="s">
        <v>78</v>
      </c>
      <c r="B46" s="28" t="s">
        <v>79</v>
      </c>
      <c r="C46" s="5">
        <f t="shared" si="1"/>
        <v>1</v>
      </c>
      <c r="D46" s="6">
        <v>0</v>
      </c>
      <c r="E46" s="7">
        <v>0</v>
      </c>
      <c r="F46" s="7">
        <v>0</v>
      </c>
      <c r="G46" s="8">
        <v>1</v>
      </c>
      <c r="H46" s="9"/>
      <c r="I46" s="10">
        <v>0</v>
      </c>
      <c r="J46" s="7">
        <v>0</v>
      </c>
      <c r="L46" s="29"/>
      <c r="M46" s="29"/>
    </row>
    <row r="47" spans="1:13" s="26" customFormat="1" ht="13.5" customHeight="1">
      <c r="A47" s="27" t="s">
        <v>80</v>
      </c>
      <c r="B47" s="28" t="s">
        <v>81</v>
      </c>
      <c r="C47" s="5">
        <f t="shared" si="1"/>
        <v>11</v>
      </c>
      <c r="D47" s="6">
        <v>0</v>
      </c>
      <c r="E47" s="7">
        <v>0</v>
      </c>
      <c r="F47" s="7">
        <v>0</v>
      </c>
      <c r="G47" s="8">
        <v>11</v>
      </c>
      <c r="H47" s="9"/>
      <c r="I47" s="10">
        <v>0</v>
      </c>
      <c r="J47" s="7">
        <v>0</v>
      </c>
      <c r="L47" s="29"/>
      <c r="M47" s="29"/>
    </row>
    <row r="48" spans="1:13" s="26" customFormat="1" ht="13.5" customHeight="1">
      <c r="A48" s="27" t="s">
        <v>82</v>
      </c>
      <c r="B48" s="28" t="s">
        <v>83</v>
      </c>
      <c r="C48" s="5">
        <f t="shared" si="1"/>
        <v>493</v>
      </c>
      <c r="D48" s="6">
        <v>31</v>
      </c>
      <c r="E48" s="7">
        <v>57</v>
      </c>
      <c r="F48" s="7">
        <f>277-3</f>
        <v>274</v>
      </c>
      <c r="G48" s="8">
        <v>131</v>
      </c>
      <c r="H48" s="9"/>
      <c r="I48" s="10">
        <v>31</v>
      </c>
      <c r="J48" s="7">
        <v>0</v>
      </c>
      <c r="L48" s="29"/>
      <c r="M48" s="29"/>
    </row>
    <row r="49" spans="1:13" s="26" customFormat="1" ht="13.5" customHeight="1">
      <c r="A49" s="27" t="s">
        <v>84</v>
      </c>
      <c r="B49" s="28" t="s">
        <v>85</v>
      </c>
      <c r="C49" s="5">
        <f t="shared" si="1"/>
        <v>1242</v>
      </c>
      <c r="D49" s="6">
        <v>101</v>
      </c>
      <c r="E49" s="7">
        <v>34</v>
      </c>
      <c r="F49" s="7">
        <v>458</v>
      </c>
      <c r="G49" s="8">
        <v>649</v>
      </c>
      <c r="H49" s="9"/>
      <c r="I49" s="10">
        <v>0</v>
      </c>
      <c r="J49" s="7">
        <v>0</v>
      </c>
      <c r="L49" s="29"/>
      <c r="M49" s="29"/>
    </row>
    <row r="50" spans="1:13" s="26" customFormat="1" ht="13.5" customHeight="1">
      <c r="A50" s="27" t="s">
        <v>86</v>
      </c>
      <c r="B50" s="28" t="s">
        <v>87</v>
      </c>
      <c r="C50" s="5">
        <f t="shared" si="1"/>
        <v>280</v>
      </c>
      <c r="D50" s="6">
        <v>38</v>
      </c>
      <c r="E50" s="7">
        <v>28</v>
      </c>
      <c r="F50" s="7">
        <v>0</v>
      </c>
      <c r="G50" s="8">
        <v>214</v>
      </c>
      <c r="H50" s="9"/>
      <c r="I50" s="10">
        <v>48</v>
      </c>
      <c r="J50" s="7">
        <v>0</v>
      </c>
      <c r="L50" s="29"/>
      <c r="M50" s="29"/>
    </row>
    <row r="51" spans="1:13" s="26" customFormat="1" ht="13.5" customHeight="1">
      <c r="A51" s="27" t="s">
        <v>88</v>
      </c>
      <c r="B51" s="28" t="s">
        <v>89</v>
      </c>
      <c r="C51" s="5">
        <f t="shared" si="1"/>
        <v>89</v>
      </c>
      <c r="D51" s="6">
        <v>12</v>
      </c>
      <c r="E51" s="7">
        <v>1</v>
      </c>
      <c r="F51" s="7">
        <v>0</v>
      </c>
      <c r="G51" s="8">
        <v>76</v>
      </c>
      <c r="H51" s="9"/>
      <c r="I51" s="10">
        <v>0</v>
      </c>
      <c r="J51" s="7">
        <v>0</v>
      </c>
      <c r="L51" s="29"/>
      <c r="M51" s="29"/>
    </row>
    <row r="52" spans="1:13" s="26" customFormat="1" ht="13.5" customHeight="1">
      <c r="A52" s="27" t="s">
        <v>90</v>
      </c>
      <c r="B52" s="28" t="s">
        <v>91</v>
      </c>
      <c r="C52" s="5">
        <f t="shared" si="1"/>
        <v>1351</v>
      </c>
      <c r="D52" s="6">
        <v>121</v>
      </c>
      <c r="E52" s="7">
        <v>50</v>
      </c>
      <c r="F52" s="7">
        <v>861</v>
      </c>
      <c r="G52" s="8">
        <v>319</v>
      </c>
      <c r="H52" s="9"/>
      <c r="I52" s="10">
        <v>27</v>
      </c>
      <c r="J52" s="7">
        <v>0</v>
      </c>
      <c r="L52" s="29"/>
      <c r="M52" s="29"/>
    </row>
    <row r="53" spans="1:13" s="26" customFormat="1" ht="13.5" customHeight="1">
      <c r="A53" s="27" t="s">
        <v>92</v>
      </c>
      <c r="B53" s="28" t="s">
        <v>93</v>
      </c>
      <c r="C53" s="5">
        <f t="shared" si="1"/>
        <v>1447</v>
      </c>
      <c r="D53" s="6">
        <v>47</v>
      </c>
      <c r="E53" s="7">
        <v>102</v>
      </c>
      <c r="F53" s="7">
        <f>1151-1</f>
        <v>1150</v>
      </c>
      <c r="G53" s="8">
        <v>148</v>
      </c>
      <c r="H53" s="9"/>
      <c r="I53" s="10">
        <v>25</v>
      </c>
      <c r="J53" s="7">
        <v>0</v>
      </c>
      <c r="L53" s="29"/>
      <c r="M53" s="29"/>
    </row>
    <row r="54" spans="1:13" s="26" customFormat="1" ht="13.5" customHeight="1">
      <c r="A54" s="27" t="s">
        <v>94</v>
      </c>
      <c r="B54" s="28" t="s">
        <v>95</v>
      </c>
      <c r="C54" s="5">
        <f t="shared" si="1"/>
        <v>407</v>
      </c>
      <c r="D54" s="6">
        <v>101</v>
      </c>
      <c r="E54" s="7">
        <v>0</v>
      </c>
      <c r="F54" s="7">
        <v>270</v>
      </c>
      <c r="G54" s="8">
        <v>36</v>
      </c>
      <c r="H54" s="9"/>
      <c r="I54" s="10">
        <v>6</v>
      </c>
      <c r="J54" s="7">
        <v>0</v>
      </c>
      <c r="L54" s="29"/>
      <c r="M54" s="29"/>
    </row>
    <row r="55" spans="1:13" s="26" customFormat="1" ht="13.5" customHeight="1">
      <c r="A55" s="27" t="s">
        <v>96</v>
      </c>
      <c r="B55" s="28" t="s">
        <v>97</v>
      </c>
      <c r="C55" s="5">
        <f t="shared" si="1"/>
        <v>520</v>
      </c>
      <c r="D55" s="6">
        <v>49</v>
      </c>
      <c r="E55" s="7">
        <v>37</v>
      </c>
      <c r="F55" s="7">
        <v>420</v>
      </c>
      <c r="G55" s="8">
        <v>14</v>
      </c>
      <c r="H55" s="9"/>
      <c r="I55" s="10">
        <v>11</v>
      </c>
      <c r="J55" s="7">
        <v>0</v>
      </c>
      <c r="L55" s="29"/>
      <c r="M55" s="29"/>
    </row>
    <row r="56" spans="1:13" s="26" customFormat="1" ht="13.5" customHeight="1">
      <c r="A56" s="27" t="s">
        <v>98</v>
      </c>
      <c r="B56" s="28" t="s">
        <v>99</v>
      </c>
      <c r="C56" s="5">
        <f t="shared" si="1"/>
        <v>82</v>
      </c>
      <c r="D56" s="6">
        <v>2</v>
      </c>
      <c r="E56" s="7">
        <v>0</v>
      </c>
      <c r="F56" s="7">
        <v>0</v>
      </c>
      <c r="G56" s="8">
        <v>80</v>
      </c>
      <c r="H56" s="9"/>
      <c r="I56" s="10">
        <v>0</v>
      </c>
      <c r="J56" s="7">
        <v>0</v>
      </c>
      <c r="L56" s="29"/>
      <c r="M56" s="29"/>
    </row>
    <row r="57" spans="1:13" s="26" customFormat="1" ht="13.5" customHeight="1">
      <c r="A57" s="27" t="s">
        <v>100</v>
      </c>
      <c r="B57" s="28" t="s">
        <v>101</v>
      </c>
      <c r="C57" s="5">
        <f t="shared" si="1"/>
        <v>62</v>
      </c>
      <c r="D57" s="6">
        <v>37</v>
      </c>
      <c r="E57" s="7">
        <v>9</v>
      </c>
      <c r="F57" s="7">
        <v>0</v>
      </c>
      <c r="G57" s="8">
        <v>16</v>
      </c>
      <c r="H57" s="9"/>
      <c r="I57" s="10">
        <v>53</v>
      </c>
      <c r="J57" s="7">
        <v>0</v>
      </c>
      <c r="L57" s="29"/>
      <c r="M57" s="29"/>
    </row>
    <row r="58" spans="1:13" s="26" customFormat="1" ht="13.5" customHeight="1">
      <c r="A58" s="27" t="s">
        <v>102</v>
      </c>
      <c r="B58" s="28" t="s">
        <v>103</v>
      </c>
      <c r="C58" s="5">
        <f t="shared" si="1"/>
        <v>48</v>
      </c>
      <c r="D58" s="6">
        <v>15</v>
      </c>
      <c r="E58" s="7">
        <v>0</v>
      </c>
      <c r="F58" s="7">
        <v>23</v>
      </c>
      <c r="G58" s="8">
        <v>10</v>
      </c>
      <c r="H58" s="9"/>
      <c r="I58" s="10">
        <v>4</v>
      </c>
      <c r="J58" s="7">
        <v>3</v>
      </c>
      <c r="L58" s="29"/>
      <c r="M58" s="29"/>
    </row>
    <row r="59" spans="1:13" s="26" customFormat="1" ht="13.5" customHeight="1">
      <c r="A59" s="27" t="s">
        <v>104</v>
      </c>
      <c r="B59" s="28" t="s">
        <v>105</v>
      </c>
      <c r="C59" s="5">
        <f t="shared" si="1"/>
        <v>25</v>
      </c>
      <c r="D59" s="6">
        <v>22</v>
      </c>
      <c r="E59" s="7">
        <v>0</v>
      </c>
      <c r="F59" s="7">
        <v>0</v>
      </c>
      <c r="G59" s="8">
        <v>3</v>
      </c>
      <c r="H59" s="9"/>
      <c r="I59" s="10">
        <v>0</v>
      </c>
      <c r="J59" s="7">
        <v>0</v>
      </c>
      <c r="L59" s="29"/>
      <c r="M59" s="29"/>
    </row>
    <row r="60" spans="1:13" s="26" customFormat="1" ht="13.5" customHeight="1">
      <c r="A60" s="27" t="s">
        <v>106</v>
      </c>
      <c r="B60" s="28" t="s">
        <v>107</v>
      </c>
      <c r="C60" s="5">
        <f t="shared" si="1"/>
        <v>13</v>
      </c>
      <c r="D60" s="6">
        <v>11</v>
      </c>
      <c r="E60" s="7">
        <v>0</v>
      </c>
      <c r="F60" s="7">
        <v>0</v>
      </c>
      <c r="G60" s="8">
        <v>2</v>
      </c>
      <c r="H60" s="9"/>
      <c r="I60" s="10">
        <v>0</v>
      </c>
      <c r="J60" s="7">
        <v>0</v>
      </c>
      <c r="L60" s="29"/>
      <c r="M60" s="29"/>
    </row>
    <row r="61" spans="1:13" s="26" customFormat="1" ht="13.5" customHeight="1">
      <c r="A61" s="27" t="s">
        <v>108</v>
      </c>
      <c r="B61" s="28" t="s">
        <v>109</v>
      </c>
      <c r="C61" s="5">
        <f t="shared" si="1"/>
        <v>24</v>
      </c>
      <c r="D61" s="6">
        <v>4</v>
      </c>
      <c r="E61" s="7">
        <v>0</v>
      </c>
      <c r="F61" s="7">
        <v>0</v>
      </c>
      <c r="G61" s="8">
        <v>20</v>
      </c>
      <c r="H61" s="9"/>
      <c r="I61" s="10">
        <v>0</v>
      </c>
      <c r="J61" s="7">
        <v>0</v>
      </c>
      <c r="L61" s="29"/>
      <c r="M61" s="29"/>
    </row>
    <row r="62" spans="1:13" s="26" customFormat="1" ht="13.5" customHeight="1">
      <c r="A62" s="27" t="s">
        <v>110</v>
      </c>
      <c r="B62" s="28" t="s">
        <v>111</v>
      </c>
      <c r="C62" s="5">
        <f t="shared" si="1"/>
        <v>252</v>
      </c>
      <c r="D62" s="6">
        <v>55</v>
      </c>
      <c r="E62" s="7">
        <v>8</v>
      </c>
      <c r="F62" s="7">
        <v>0</v>
      </c>
      <c r="G62" s="8">
        <v>189</v>
      </c>
      <c r="H62" s="9"/>
      <c r="I62" s="10">
        <v>0</v>
      </c>
      <c r="J62" s="7">
        <v>0</v>
      </c>
      <c r="L62" s="29"/>
      <c r="M62" s="29"/>
    </row>
    <row r="63" spans="1:13" s="26" customFormat="1" ht="13.5" customHeight="1">
      <c r="A63" s="27" t="s">
        <v>112</v>
      </c>
      <c r="B63" s="28" t="s">
        <v>113</v>
      </c>
      <c r="C63" s="5">
        <f t="shared" si="1"/>
        <v>680</v>
      </c>
      <c r="D63" s="6">
        <v>336</v>
      </c>
      <c r="E63" s="7">
        <v>63</v>
      </c>
      <c r="F63" s="7">
        <v>186</v>
      </c>
      <c r="G63" s="8">
        <v>95</v>
      </c>
      <c r="H63" s="9"/>
      <c r="I63" s="10">
        <v>247</v>
      </c>
      <c r="J63" s="7">
        <v>124</v>
      </c>
      <c r="L63" s="29"/>
      <c r="M63" s="29"/>
    </row>
    <row r="64" spans="1:13" s="26" customFormat="1" ht="13.5" customHeight="1">
      <c r="A64" s="27" t="s">
        <v>114</v>
      </c>
      <c r="B64" s="28" t="s">
        <v>115</v>
      </c>
      <c r="C64" s="5">
        <f t="shared" si="1"/>
        <v>145</v>
      </c>
      <c r="D64" s="6">
        <v>23</v>
      </c>
      <c r="E64" s="7">
        <v>24</v>
      </c>
      <c r="F64" s="7">
        <v>0</v>
      </c>
      <c r="G64" s="8">
        <v>98</v>
      </c>
      <c r="H64" s="9"/>
      <c r="I64" s="10">
        <v>19</v>
      </c>
      <c r="J64" s="7">
        <v>0</v>
      </c>
      <c r="L64" s="29"/>
      <c r="M64" s="29"/>
    </row>
    <row r="65" spans="1:13" s="26" customFormat="1" ht="13.5" customHeight="1">
      <c r="A65" s="27" t="s">
        <v>116</v>
      </c>
      <c r="B65" s="28" t="s">
        <v>117</v>
      </c>
      <c r="C65" s="5">
        <f t="shared" si="1"/>
        <v>35</v>
      </c>
      <c r="D65" s="6">
        <v>30</v>
      </c>
      <c r="E65" s="7">
        <v>4</v>
      </c>
      <c r="F65" s="7">
        <v>0</v>
      </c>
      <c r="G65" s="8">
        <v>1</v>
      </c>
      <c r="H65" s="9"/>
      <c r="I65" s="10">
        <v>0</v>
      </c>
      <c r="J65" s="7">
        <v>0</v>
      </c>
      <c r="L65" s="29"/>
      <c r="M65" s="29"/>
    </row>
    <row r="66" spans="1:13" s="26" customFormat="1" ht="13.5" customHeight="1">
      <c r="A66" s="27" t="s">
        <v>118</v>
      </c>
      <c r="B66" s="28" t="s">
        <v>119</v>
      </c>
      <c r="C66" s="5">
        <f t="shared" si="1"/>
        <v>309</v>
      </c>
      <c r="D66" s="6">
        <v>26</v>
      </c>
      <c r="E66" s="7">
        <v>9</v>
      </c>
      <c r="F66" s="7">
        <v>0</v>
      </c>
      <c r="G66" s="8">
        <v>274</v>
      </c>
      <c r="H66" s="9"/>
      <c r="I66" s="10">
        <v>0</v>
      </c>
      <c r="J66" s="7">
        <v>0</v>
      </c>
      <c r="L66" s="29"/>
      <c r="M66" s="29"/>
    </row>
    <row r="67" spans="1:13" s="26" customFormat="1" ht="13.5" customHeight="1">
      <c r="A67" s="27" t="s">
        <v>120</v>
      </c>
      <c r="B67" s="28" t="s">
        <v>121</v>
      </c>
      <c r="C67" s="5">
        <f t="shared" si="1"/>
        <v>56</v>
      </c>
      <c r="D67" s="6">
        <v>55</v>
      </c>
      <c r="E67" s="7">
        <v>0</v>
      </c>
      <c r="F67" s="7">
        <v>0</v>
      </c>
      <c r="G67" s="8">
        <v>1</v>
      </c>
      <c r="H67" s="9"/>
      <c r="I67" s="10">
        <v>0</v>
      </c>
      <c r="J67" s="7">
        <v>0</v>
      </c>
      <c r="L67" s="29"/>
      <c r="M67" s="29"/>
    </row>
    <row r="68" spans="1:13" s="26" customFormat="1" ht="13.5" customHeight="1">
      <c r="A68" s="27" t="s">
        <v>122</v>
      </c>
      <c r="B68" s="28" t="s">
        <v>123</v>
      </c>
      <c r="C68" s="5">
        <f t="shared" si="1"/>
        <v>22</v>
      </c>
      <c r="D68" s="6">
        <v>3</v>
      </c>
      <c r="E68" s="7">
        <v>6</v>
      </c>
      <c r="F68" s="7">
        <v>0</v>
      </c>
      <c r="G68" s="8">
        <v>13</v>
      </c>
      <c r="H68" s="9"/>
      <c r="I68" s="10">
        <v>16</v>
      </c>
      <c r="J68" s="7">
        <v>1</v>
      </c>
      <c r="L68" s="29"/>
      <c r="M68" s="29"/>
    </row>
    <row r="69" spans="1:13" s="26" customFormat="1" ht="13.5" customHeight="1">
      <c r="A69" s="27" t="s">
        <v>124</v>
      </c>
      <c r="B69" s="28" t="s">
        <v>125</v>
      </c>
      <c r="C69" s="5">
        <f t="shared" si="1"/>
        <v>13</v>
      </c>
      <c r="D69" s="6">
        <v>2</v>
      </c>
      <c r="E69" s="7">
        <v>5</v>
      </c>
      <c r="F69" s="7">
        <v>0</v>
      </c>
      <c r="G69" s="8">
        <v>6</v>
      </c>
      <c r="H69" s="9"/>
      <c r="I69" s="10">
        <v>19</v>
      </c>
      <c r="J69" s="7">
        <v>2</v>
      </c>
      <c r="L69" s="29"/>
      <c r="M69" s="29"/>
    </row>
    <row r="70" spans="1:13" s="26" customFormat="1" ht="13.5" customHeight="1">
      <c r="A70" s="27" t="s">
        <v>126</v>
      </c>
      <c r="B70" s="28" t="s">
        <v>127</v>
      </c>
      <c r="C70" s="5">
        <f t="shared" si="1"/>
        <v>95</v>
      </c>
      <c r="D70" s="6">
        <v>94</v>
      </c>
      <c r="E70" s="7">
        <v>1</v>
      </c>
      <c r="F70" s="7">
        <v>0</v>
      </c>
      <c r="G70" s="8"/>
      <c r="H70" s="9"/>
      <c r="I70" s="10">
        <v>8</v>
      </c>
      <c r="J70" s="7">
        <v>0</v>
      </c>
      <c r="L70" s="29"/>
      <c r="M70" s="29"/>
    </row>
    <row r="71" spans="1:13" s="26" customFormat="1" ht="13.5" customHeight="1">
      <c r="A71" s="27" t="s">
        <v>128</v>
      </c>
      <c r="B71" s="28" t="s">
        <v>129</v>
      </c>
      <c r="C71" s="5">
        <f aca="true" t="shared" si="2" ref="C71:C102">SUM(D71:G71)</f>
        <v>30</v>
      </c>
      <c r="D71" s="6">
        <v>28</v>
      </c>
      <c r="E71" s="7">
        <v>1</v>
      </c>
      <c r="F71" s="7">
        <v>0</v>
      </c>
      <c r="G71" s="8">
        <v>1</v>
      </c>
      <c r="H71" s="9"/>
      <c r="I71" s="10">
        <v>0</v>
      </c>
      <c r="J71" s="7">
        <v>0</v>
      </c>
      <c r="L71" s="29"/>
      <c r="M71" s="29"/>
    </row>
    <row r="72" spans="1:13" s="26" customFormat="1" ht="13.5" customHeight="1">
      <c r="A72" s="27" t="s">
        <v>130</v>
      </c>
      <c r="B72" s="28" t="s">
        <v>131</v>
      </c>
      <c r="C72" s="5">
        <f t="shared" si="2"/>
        <v>9</v>
      </c>
      <c r="D72" s="6">
        <v>3</v>
      </c>
      <c r="E72" s="7">
        <v>4</v>
      </c>
      <c r="F72" s="7">
        <v>0</v>
      </c>
      <c r="G72" s="8">
        <v>2</v>
      </c>
      <c r="H72" s="9"/>
      <c r="I72" s="10">
        <v>0</v>
      </c>
      <c r="J72" s="7">
        <v>0</v>
      </c>
      <c r="L72" s="29"/>
      <c r="M72" s="29"/>
    </row>
    <row r="73" spans="1:13" s="26" customFormat="1" ht="13.5" customHeight="1">
      <c r="A73" s="27" t="s">
        <v>132</v>
      </c>
      <c r="B73" s="28" t="s">
        <v>133</v>
      </c>
      <c r="C73" s="5">
        <f t="shared" si="2"/>
        <v>38</v>
      </c>
      <c r="D73" s="6">
        <v>37</v>
      </c>
      <c r="E73" s="7">
        <v>0</v>
      </c>
      <c r="F73" s="7">
        <v>0</v>
      </c>
      <c r="G73" s="8">
        <v>1</v>
      </c>
      <c r="H73" s="9"/>
      <c r="I73" s="10">
        <v>0</v>
      </c>
      <c r="J73" s="7">
        <v>0</v>
      </c>
      <c r="L73" s="29"/>
      <c r="M73" s="29"/>
    </row>
    <row r="74" spans="1:13" s="26" customFormat="1" ht="13.5" customHeight="1">
      <c r="A74" s="27" t="s">
        <v>134</v>
      </c>
      <c r="B74" s="28" t="s">
        <v>135</v>
      </c>
      <c r="C74" s="5">
        <f t="shared" si="2"/>
        <v>221</v>
      </c>
      <c r="D74" s="6">
        <v>15</v>
      </c>
      <c r="E74" s="7">
        <v>2</v>
      </c>
      <c r="F74" s="7">
        <v>172</v>
      </c>
      <c r="G74" s="8">
        <v>32</v>
      </c>
      <c r="H74" s="9"/>
      <c r="I74" s="10">
        <v>0</v>
      </c>
      <c r="J74" s="7">
        <v>0</v>
      </c>
      <c r="L74" s="29"/>
      <c r="M74" s="29"/>
    </row>
    <row r="75" spans="1:13" s="26" customFormat="1" ht="13.5" customHeight="1">
      <c r="A75" s="27" t="s">
        <v>136</v>
      </c>
      <c r="B75" s="28" t="s">
        <v>137</v>
      </c>
      <c r="C75" s="5">
        <f t="shared" si="2"/>
        <v>246</v>
      </c>
      <c r="D75" s="6">
        <v>15</v>
      </c>
      <c r="E75" s="7">
        <v>15</v>
      </c>
      <c r="F75" s="7">
        <v>0</v>
      </c>
      <c r="G75" s="8">
        <v>216</v>
      </c>
      <c r="H75" s="9"/>
      <c r="I75" s="10">
        <v>25</v>
      </c>
      <c r="J75" s="7">
        <v>0</v>
      </c>
      <c r="L75" s="29"/>
      <c r="M75" s="29"/>
    </row>
    <row r="76" spans="1:13" s="26" customFormat="1" ht="13.5" customHeight="1">
      <c r="A76" s="27" t="s">
        <v>138</v>
      </c>
      <c r="B76" s="28" t="s">
        <v>139</v>
      </c>
      <c r="C76" s="5">
        <f t="shared" si="2"/>
        <v>185</v>
      </c>
      <c r="D76" s="6">
        <v>5</v>
      </c>
      <c r="E76" s="7">
        <v>3</v>
      </c>
      <c r="F76" s="7">
        <v>0</v>
      </c>
      <c r="G76" s="8">
        <v>177</v>
      </c>
      <c r="H76" s="9"/>
      <c r="I76" s="10">
        <v>0</v>
      </c>
      <c r="J76" s="7">
        <v>0</v>
      </c>
      <c r="L76" s="29"/>
      <c r="M76" s="29"/>
    </row>
    <row r="77" spans="1:13" s="26" customFormat="1" ht="13.5" customHeight="1">
      <c r="A77" s="27" t="s">
        <v>140</v>
      </c>
      <c r="B77" s="28" t="s">
        <v>141</v>
      </c>
      <c r="C77" s="5">
        <f t="shared" si="2"/>
        <v>7</v>
      </c>
      <c r="D77" s="6">
        <v>2</v>
      </c>
      <c r="E77" s="7">
        <v>0</v>
      </c>
      <c r="F77" s="7">
        <v>0</v>
      </c>
      <c r="G77" s="8">
        <v>5</v>
      </c>
      <c r="H77" s="9"/>
      <c r="I77" s="10">
        <v>0</v>
      </c>
      <c r="J77" s="7">
        <v>0</v>
      </c>
      <c r="L77" s="29"/>
      <c r="M77" s="29"/>
    </row>
    <row r="78" spans="1:13" s="26" customFormat="1" ht="13.5" customHeight="1">
      <c r="A78" s="27" t="s">
        <v>142</v>
      </c>
      <c r="B78" s="28" t="s">
        <v>143</v>
      </c>
      <c r="C78" s="5">
        <f t="shared" si="2"/>
        <v>3</v>
      </c>
      <c r="D78" s="6">
        <v>2</v>
      </c>
      <c r="E78" s="7">
        <v>0</v>
      </c>
      <c r="F78" s="7">
        <v>0</v>
      </c>
      <c r="G78" s="8">
        <v>1</v>
      </c>
      <c r="H78" s="9"/>
      <c r="I78" s="10">
        <v>0</v>
      </c>
      <c r="J78" s="7">
        <v>0</v>
      </c>
      <c r="L78" s="29"/>
      <c r="M78" s="29"/>
    </row>
    <row r="79" spans="1:13" s="26" customFormat="1" ht="13.5" customHeight="1">
      <c r="A79" s="27" t="s">
        <v>144</v>
      </c>
      <c r="B79" s="28" t="s">
        <v>145</v>
      </c>
      <c r="C79" s="5">
        <f t="shared" si="2"/>
        <v>28</v>
      </c>
      <c r="D79" s="6">
        <v>6</v>
      </c>
      <c r="E79" s="7">
        <v>4</v>
      </c>
      <c r="F79" s="7">
        <v>0</v>
      </c>
      <c r="G79" s="8">
        <v>18</v>
      </c>
      <c r="H79" s="9"/>
      <c r="I79" s="10">
        <v>8</v>
      </c>
      <c r="J79" s="7">
        <v>1</v>
      </c>
      <c r="L79" s="29"/>
      <c r="M79" s="29"/>
    </row>
    <row r="80" spans="1:13" s="26" customFormat="1" ht="13.5" customHeight="1">
      <c r="A80" s="27" t="s">
        <v>146</v>
      </c>
      <c r="B80" s="28" t="s">
        <v>147</v>
      </c>
      <c r="C80" s="5">
        <f t="shared" si="2"/>
        <v>1</v>
      </c>
      <c r="D80" s="6">
        <v>0</v>
      </c>
      <c r="E80" s="7">
        <v>0</v>
      </c>
      <c r="F80" s="7">
        <v>0</v>
      </c>
      <c r="G80" s="8">
        <v>1</v>
      </c>
      <c r="H80" s="9"/>
      <c r="I80" s="10">
        <v>0</v>
      </c>
      <c r="J80" s="7">
        <v>0</v>
      </c>
      <c r="L80" s="29"/>
      <c r="M80" s="29"/>
    </row>
    <row r="81" spans="1:13" s="26" customFormat="1" ht="13.5" customHeight="1">
      <c r="A81" s="27" t="s">
        <v>148</v>
      </c>
      <c r="B81" s="28" t="s">
        <v>149</v>
      </c>
      <c r="C81" s="5">
        <f t="shared" si="2"/>
        <v>220</v>
      </c>
      <c r="D81" s="6">
        <v>3</v>
      </c>
      <c r="E81" s="7">
        <v>0</v>
      </c>
      <c r="F81" s="7">
        <v>0</v>
      </c>
      <c r="G81" s="8">
        <v>217</v>
      </c>
      <c r="H81" s="9"/>
      <c r="I81" s="10">
        <v>0</v>
      </c>
      <c r="J81" s="7">
        <v>0</v>
      </c>
      <c r="L81" s="29"/>
      <c r="M81" s="29"/>
    </row>
    <row r="82" spans="1:13" s="26" customFormat="1" ht="13.5" customHeight="1">
      <c r="A82" s="27" t="s">
        <v>150</v>
      </c>
      <c r="B82" s="28" t="s">
        <v>151</v>
      </c>
      <c r="C82" s="5">
        <f t="shared" si="2"/>
        <v>27</v>
      </c>
      <c r="D82" s="6">
        <v>12</v>
      </c>
      <c r="E82" s="7">
        <v>2</v>
      </c>
      <c r="F82" s="7">
        <v>0</v>
      </c>
      <c r="G82" s="8">
        <v>13</v>
      </c>
      <c r="H82" s="9"/>
      <c r="I82" s="10">
        <v>0</v>
      </c>
      <c r="J82" s="7">
        <v>0</v>
      </c>
      <c r="L82" s="29"/>
      <c r="M82" s="29"/>
    </row>
    <row r="83" spans="1:13" s="26" customFormat="1" ht="13.5" customHeight="1">
      <c r="A83" s="27" t="s">
        <v>152</v>
      </c>
      <c r="B83" s="28" t="s">
        <v>153</v>
      </c>
      <c r="C83" s="5">
        <f t="shared" si="2"/>
        <v>9</v>
      </c>
      <c r="D83" s="6">
        <v>4</v>
      </c>
      <c r="E83" s="7">
        <v>0</v>
      </c>
      <c r="F83" s="7">
        <v>0</v>
      </c>
      <c r="G83" s="8">
        <v>5</v>
      </c>
      <c r="H83" s="9"/>
      <c r="I83" s="10">
        <v>0</v>
      </c>
      <c r="J83" s="7">
        <v>0</v>
      </c>
      <c r="L83" s="29"/>
      <c r="M83" s="29"/>
    </row>
    <row r="84" spans="1:13" s="26" customFormat="1" ht="13.5" customHeight="1">
      <c r="A84" s="27" t="s">
        <v>154</v>
      </c>
      <c r="B84" s="28" t="s">
        <v>155</v>
      </c>
      <c r="C84" s="5">
        <f t="shared" si="2"/>
        <v>10</v>
      </c>
      <c r="D84" s="6">
        <v>6</v>
      </c>
      <c r="E84" s="7">
        <v>0</v>
      </c>
      <c r="F84" s="7">
        <v>0</v>
      </c>
      <c r="G84" s="8">
        <v>4</v>
      </c>
      <c r="H84" s="9"/>
      <c r="I84" s="10">
        <v>0</v>
      </c>
      <c r="J84" s="7">
        <v>0</v>
      </c>
      <c r="L84" s="29"/>
      <c r="M84" s="29"/>
    </row>
    <row r="85" spans="1:13" s="26" customFormat="1" ht="13.5" customHeight="1">
      <c r="A85" s="27" t="s">
        <v>156</v>
      </c>
      <c r="B85" s="28" t="s">
        <v>157</v>
      </c>
      <c r="C85" s="5">
        <f t="shared" si="2"/>
        <v>19</v>
      </c>
      <c r="D85" s="6">
        <v>10</v>
      </c>
      <c r="E85" s="7">
        <v>0</v>
      </c>
      <c r="F85" s="7">
        <v>0</v>
      </c>
      <c r="G85" s="8">
        <v>9</v>
      </c>
      <c r="H85" s="9"/>
      <c r="I85" s="10">
        <v>0</v>
      </c>
      <c r="J85" s="7">
        <v>0</v>
      </c>
      <c r="L85" s="29"/>
      <c r="M85" s="29"/>
    </row>
    <row r="86" spans="1:13" s="26" customFormat="1" ht="13.5" customHeight="1">
      <c r="A86" s="27" t="s">
        <v>158</v>
      </c>
      <c r="B86" s="28" t="s">
        <v>159</v>
      </c>
      <c r="C86" s="5">
        <f t="shared" si="2"/>
        <v>20</v>
      </c>
      <c r="D86" s="6">
        <v>1</v>
      </c>
      <c r="E86" s="7">
        <v>19</v>
      </c>
      <c r="F86" s="7">
        <v>0</v>
      </c>
      <c r="G86" s="8"/>
      <c r="H86" s="9"/>
      <c r="I86" s="10">
        <v>0</v>
      </c>
      <c r="J86" s="7">
        <v>3</v>
      </c>
      <c r="L86" s="29"/>
      <c r="M86" s="29"/>
    </row>
    <row r="87" spans="1:13" s="26" customFormat="1" ht="13.5" customHeight="1">
      <c r="A87" s="27" t="s">
        <v>160</v>
      </c>
      <c r="B87" s="28" t="s">
        <v>161</v>
      </c>
      <c r="C87" s="5">
        <f t="shared" si="2"/>
        <v>4</v>
      </c>
      <c r="D87" s="6">
        <v>0</v>
      </c>
      <c r="E87" s="7">
        <v>0</v>
      </c>
      <c r="F87" s="7">
        <v>0</v>
      </c>
      <c r="G87" s="8">
        <v>4</v>
      </c>
      <c r="H87" s="9"/>
      <c r="I87" s="10">
        <v>0</v>
      </c>
      <c r="J87" s="7">
        <v>0</v>
      </c>
      <c r="L87" s="29"/>
      <c r="M87" s="29"/>
    </row>
    <row r="88" spans="1:13" s="26" customFormat="1" ht="13.5" customHeight="1">
      <c r="A88" s="27" t="s">
        <v>162</v>
      </c>
      <c r="B88" s="28" t="s">
        <v>163</v>
      </c>
      <c r="C88" s="5">
        <f t="shared" si="2"/>
        <v>5</v>
      </c>
      <c r="D88" s="6">
        <v>5</v>
      </c>
      <c r="E88" s="7">
        <v>0</v>
      </c>
      <c r="F88" s="7">
        <v>0</v>
      </c>
      <c r="G88" s="8"/>
      <c r="H88" s="9"/>
      <c r="I88" s="10">
        <v>0</v>
      </c>
      <c r="J88" s="7">
        <v>0</v>
      </c>
      <c r="L88" s="29"/>
      <c r="M88" s="29"/>
    </row>
    <row r="89" spans="1:13" s="26" customFormat="1" ht="13.5" customHeight="1">
      <c r="A89" s="27" t="s">
        <v>164</v>
      </c>
      <c r="B89" s="28" t="s">
        <v>165</v>
      </c>
      <c r="C89" s="5">
        <f t="shared" si="2"/>
        <v>14</v>
      </c>
      <c r="D89" s="6">
        <v>14</v>
      </c>
      <c r="E89" s="7">
        <v>0</v>
      </c>
      <c r="F89" s="7">
        <v>0</v>
      </c>
      <c r="G89" s="8"/>
      <c r="H89" s="9"/>
      <c r="I89" s="10">
        <v>0</v>
      </c>
      <c r="J89" s="7">
        <v>0</v>
      </c>
      <c r="L89" s="29"/>
      <c r="M89" s="29"/>
    </row>
    <row r="90" spans="1:13" s="26" customFormat="1" ht="13.5" customHeight="1">
      <c r="A90" s="27" t="s">
        <v>166</v>
      </c>
      <c r="B90" s="28" t="s">
        <v>167</v>
      </c>
      <c r="C90" s="5">
        <f t="shared" si="2"/>
        <v>5</v>
      </c>
      <c r="D90" s="6">
        <v>0</v>
      </c>
      <c r="E90" s="7">
        <v>0</v>
      </c>
      <c r="F90" s="7">
        <v>0</v>
      </c>
      <c r="G90" s="8">
        <v>5</v>
      </c>
      <c r="H90" s="9"/>
      <c r="I90" s="10">
        <v>0</v>
      </c>
      <c r="J90" s="7">
        <v>0</v>
      </c>
      <c r="L90" s="29"/>
      <c r="M90" s="29"/>
    </row>
    <row r="91" spans="1:13" s="26" customFormat="1" ht="13.5" customHeight="1">
      <c r="A91" s="27" t="s">
        <v>168</v>
      </c>
      <c r="B91" s="28" t="s">
        <v>169</v>
      </c>
      <c r="C91" s="5">
        <f t="shared" si="2"/>
        <v>2</v>
      </c>
      <c r="D91" s="6">
        <v>1</v>
      </c>
      <c r="E91" s="7">
        <v>0</v>
      </c>
      <c r="F91" s="7">
        <v>0</v>
      </c>
      <c r="G91" s="8">
        <v>1</v>
      </c>
      <c r="H91" s="9"/>
      <c r="I91" s="10">
        <v>0</v>
      </c>
      <c r="J91" s="7">
        <v>0</v>
      </c>
      <c r="L91" s="29"/>
      <c r="M91" s="29"/>
    </row>
    <row r="92" spans="1:13" s="26" customFormat="1" ht="13.5" customHeight="1">
      <c r="A92" s="27" t="s">
        <v>170</v>
      </c>
      <c r="B92" s="28" t="s">
        <v>171</v>
      </c>
      <c r="C92" s="5">
        <f t="shared" si="2"/>
        <v>7</v>
      </c>
      <c r="D92" s="6">
        <v>1</v>
      </c>
      <c r="E92" s="7">
        <v>0</v>
      </c>
      <c r="F92" s="7">
        <v>0</v>
      </c>
      <c r="G92" s="8">
        <v>6</v>
      </c>
      <c r="H92" s="9"/>
      <c r="I92" s="10">
        <v>0</v>
      </c>
      <c r="J92" s="7">
        <v>0</v>
      </c>
      <c r="L92" s="29"/>
      <c r="M92" s="29"/>
    </row>
    <row r="93" spans="1:13" s="26" customFormat="1" ht="13.5" customHeight="1">
      <c r="A93" s="27" t="s">
        <v>172</v>
      </c>
      <c r="B93" s="28" t="s">
        <v>173</v>
      </c>
      <c r="C93" s="5">
        <f t="shared" si="2"/>
        <v>3</v>
      </c>
      <c r="D93" s="6">
        <v>0</v>
      </c>
      <c r="E93" s="7">
        <v>0</v>
      </c>
      <c r="F93" s="7">
        <v>0</v>
      </c>
      <c r="G93" s="8">
        <v>3</v>
      </c>
      <c r="H93" s="9"/>
      <c r="I93" s="10">
        <v>0</v>
      </c>
      <c r="J93" s="7">
        <v>0</v>
      </c>
      <c r="L93" s="29"/>
      <c r="M93" s="29"/>
    </row>
    <row r="94" spans="1:13" s="26" customFormat="1" ht="13.5" customHeight="1">
      <c r="A94" s="27" t="s">
        <v>174</v>
      </c>
      <c r="B94" s="28" t="s">
        <v>175</v>
      </c>
      <c r="C94" s="5">
        <f t="shared" si="2"/>
        <v>27</v>
      </c>
      <c r="D94" s="6">
        <v>19</v>
      </c>
      <c r="E94" s="7">
        <v>0</v>
      </c>
      <c r="F94" s="7">
        <v>0</v>
      </c>
      <c r="G94" s="8">
        <v>8</v>
      </c>
      <c r="H94" s="9"/>
      <c r="I94" s="10">
        <v>0</v>
      </c>
      <c r="J94" s="7">
        <v>26</v>
      </c>
      <c r="L94" s="29"/>
      <c r="M94" s="29"/>
    </row>
    <row r="95" spans="1:13" s="26" customFormat="1" ht="13.5" customHeight="1">
      <c r="A95" s="27" t="s">
        <v>176</v>
      </c>
      <c r="B95" s="28" t="s">
        <v>177</v>
      </c>
      <c r="C95" s="5">
        <f t="shared" si="2"/>
        <v>225</v>
      </c>
      <c r="D95" s="6">
        <v>47</v>
      </c>
      <c r="E95" s="7">
        <v>54</v>
      </c>
      <c r="F95" s="7">
        <v>122</v>
      </c>
      <c r="G95" s="8">
        <v>2</v>
      </c>
      <c r="H95" s="9"/>
      <c r="I95" s="10">
        <v>0</v>
      </c>
      <c r="J95" s="7">
        <v>0</v>
      </c>
      <c r="L95" s="29"/>
      <c r="M95" s="29"/>
    </row>
    <row r="96" spans="1:13" s="26" customFormat="1" ht="13.5" customHeight="1">
      <c r="A96" s="27" t="s">
        <v>178</v>
      </c>
      <c r="B96" s="28" t="s">
        <v>179</v>
      </c>
      <c r="C96" s="5">
        <f t="shared" si="2"/>
        <v>66</v>
      </c>
      <c r="D96" s="6">
        <v>8</v>
      </c>
      <c r="E96" s="7">
        <v>0</v>
      </c>
      <c r="F96" s="7">
        <v>54</v>
      </c>
      <c r="G96" s="8">
        <v>4</v>
      </c>
      <c r="H96" s="9"/>
      <c r="I96" s="10">
        <v>0</v>
      </c>
      <c r="J96" s="7">
        <v>0</v>
      </c>
      <c r="L96" s="29"/>
      <c r="M96" s="29"/>
    </row>
    <row r="97" spans="1:13" s="26" customFormat="1" ht="13.5" customHeight="1">
      <c r="A97" s="27" t="s">
        <v>180</v>
      </c>
      <c r="B97" s="28" t="s">
        <v>181</v>
      </c>
      <c r="C97" s="5">
        <f t="shared" si="2"/>
        <v>5</v>
      </c>
      <c r="D97" s="6">
        <v>0</v>
      </c>
      <c r="E97" s="7">
        <v>4</v>
      </c>
      <c r="F97" s="7">
        <v>0</v>
      </c>
      <c r="G97" s="8">
        <v>1</v>
      </c>
      <c r="H97" s="9"/>
      <c r="I97" s="10">
        <v>0</v>
      </c>
      <c r="J97" s="7">
        <v>0</v>
      </c>
      <c r="L97" s="29"/>
      <c r="M97" s="29"/>
    </row>
    <row r="98" spans="1:13" s="26" customFormat="1" ht="13.5" customHeight="1">
      <c r="A98" s="27" t="s">
        <v>182</v>
      </c>
      <c r="B98" s="28" t="s">
        <v>183</v>
      </c>
      <c r="C98" s="5">
        <f t="shared" si="2"/>
        <v>9</v>
      </c>
      <c r="D98" s="6">
        <v>0</v>
      </c>
      <c r="E98" s="7">
        <v>0</v>
      </c>
      <c r="F98" s="7">
        <v>0</v>
      </c>
      <c r="G98" s="8">
        <v>9</v>
      </c>
      <c r="H98" s="9"/>
      <c r="I98" s="10">
        <v>0</v>
      </c>
      <c r="J98" s="7">
        <v>0</v>
      </c>
      <c r="L98" s="29"/>
      <c r="M98" s="29"/>
    </row>
    <row r="99" spans="1:13" s="26" customFormat="1" ht="13.5" customHeight="1">
      <c r="A99" s="27" t="s">
        <v>184</v>
      </c>
      <c r="B99" s="28" t="s">
        <v>185</v>
      </c>
      <c r="C99" s="5">
        <f t="shared" si="2"/>
        <v>0</v>
      </c>
      <c r="D99" s="6">
        <v>0</v>
      </c>
      <c r="E99" s="7">
        <v>0</v>
      </c>
      <c r="F99" s="7">
        <v>0</v>
      </c>
      <c r="G99" s="8">
        <v>0</v>
      </c>
      <c r="H99" s="9"/>
      <c r="I99" s="10">
        <v>0</v>
      </c>
      <c r="J99" s="7">
        <v>0</v>
      </c>
      <c r="L99" s="29"/>
      <c r="M99" s="29"/>
    </row>
    <row r="100" spans="1:13" s="26" customFormat="1" ht="13.5" customHeight="1">
      <c r="A100" s="27" t="s">
        <v>186</v>
      </c>
      <c r="B100" s="28" t="s">
        <v>187</v>
      </c>
      <c r="C100" s="5">
        <f t="shared" si="2"/>
        <v>22</v>
      </c>
      <c r="D100" s="6">
        <v>0</v>
      </c>
      <c r="E100" s="7">
        <v>0</v>
      </c>
      <c r="F100" s="7">
        <v>0</v>
      </c>
      <c r="G100" s="8">
        <v>22</v>
      </c>
      <c r="H100" s="9"/>
      <c r="I100" s="10">
        <v>0</v>
      </c>
      <c r="J100" s="7">
        <v>0</v>
      </c>
      <c r="L100" s="29"/>
      <c r="M100" s="29"/>
    </row>
    <row r="101" spans="1:13" s="26" customFormat="1" ht="13.5" customHeight="1">
      <c r="A101" s="27" t="s">
        <v>188</v>
      </c>
      <c r="B101" s="28" t="s">
        <v>189</v>
      </c>
      <c r="C101" s="5">
        <f t="shared" si="2"/>
        <v>19</v>
      </c>
      <c r="D101" s="6">
        <v>4</v>
      </c>
      <c r="E101" s="7">
        <v>4</v>
      </c>
      <c r="F101" s="7">
        <v>0</v>
      </c>
      <c r="G101" s="8">
        <v>11</v>
      </c>
      <c r="H101" s="9"/>
      <c r="I101" s="10">
        <v>11</v>
      </c>
      <c r="J101" s="7">
        <v>0</v>
      </c>
      <c r="L101" s="29"/>
      <c r="M101" s="29"/>
    </row>
    <row r="102" spans="1:13" s="26" customFormat="1" ht="13.5" customHeight="1">
      <c r="A102" s="27" t="s">
        <v>190</v>
      </c>
      <c r="B102" s="28" t="s">
        <v>191</v>
      </c>
      <c r="C102" s="5">
        <f t="shared" si="2"/>
        <v>23</v>
      </c>
      <c r="D102" s="6">
        <v>0</v>
      </c>
      <c r="E102" s="7">
        <v>0</v>
      </c>
      <c r="F102" s="7">
        <v>0</v>
      </c>
      <c r="G102" s="8">
        <v>23</v>
      </c>
      <c r="H102" s="9"/>
      <c r="I102" s="10">
        <v>0</v>
      </c>
      <c r="J102" s="7">
        <v>0</v>
      </c>
      <c r="L102" s="29"/>
      <c r="M102" s="29"/>
    </row>
    <row r="103" spans="1:13" s="26" customFormat="1" ht="13.5" customHeight="1">
      <c r="A103" s="27" t="s">
        <v>192</v>
      </c>
      <c r="B103" s="28" t="s">
        <v>193</v>
      </c>
      <c r="C103" s="5">
        <f aca="true" t="shared" si="3" ref="C103:C134">SUM(D103:G103)</f>
        <v>2</v>
      </c>
      <c r="D103" s="6">
        <v>0</v>
      </c>
      <c r="E103" s="7">
        <v>0</v>
      </c>
      <c r="F103" s="7">
        <v>0</v>
      </c>
      <c r="G103" s="8">
        <v>2</v>
      </c>
      <c r="H103" s="9"/>
      <c r="I103" s="10">
        <v>0</v>
      </c>
      <c r="J103" s="7">
        <v>0</v>
      </c>
      <c r="L103" s="29"/>
      <c r="M103" s="29"/>
    </row>
    <row r="104" spans="1:13" s="26" customFormat="1" ht="13.5" customHeight="1">
      <c r="A104" s="27" t="s">
        <v>194</v>
      </c>
      <c r="B104" s="28" t="s">
        <v>195</v>
      </c>
      <c r="C104" s="5">
        <f t="shared" si="3"/>
        <v>3</v>
      </c>
      <c r="D104" s="6">
        <v>0</v>
      </c>
      <c r="E104" s="7">
        <v>0</v>
      </c>
      <c r="F104" s="7">
        <v>0</v>
      </c>
      <c r="G104" s="8">
        <v>3</v>
      </c>
      <c r="H104" s="9"/>
      <c r="I104" s="10">
        <v>0</v>
      </c>
      <c r="J104" s="7">
        <v>0</v>
      </c>
      <c r="L104" s="29"/>
      <c r="M104" s="29"/>
    </row>
    <row r="105" spans="1:13" s="26" customFormat="1" ht="13.5" customHeight="1">
      <c r="A105" s="27" t="s">
        <v>196</v>
      </c>
      <c r="B105" s="28" t="s">
        <v>197</v>
      </c>
      <c r="C105" s="5">
        <f t="shared" si="3"/>
        <v>111</v>
      </c>
      <c r="D105" s="6">
        <v>0</v>
      </c>
      <c r="E105" s="7">
        <v>0</v>
      </c>
      <c r="F105" s="7">
        <v>0</v>
      </c>
      <c r="G105" s="8">
        <v>111</v>
      </c>
      <c r="H105" s="9"/>
      <c r="I105" s="10">
        <v>0</v>
      </c>
      <c r="J105" s="7">
        <v>0</v>
      </c>
      <c r="L105" s="29"/>
      <c r="M105" s="29"/>
    </row>
    <row r="106" spans="1:13" s="26" customFormat="1" ht="13.5" customHeight="1">
      <c r="A106" s="27" t="s">
        <v>198</v>
      </c>
      <c r="B106" s="28" t="s">
        <v>199</v>
      </c>
      <c r="C106" s="5">
        <f t="shared" si="3"/>
        <v>11</v>
      </c>
      <c r="D106" s="6">
        <v>7</v>
      </c>
      <c r="E106" s="7">
        <v>3</v>
      </c>
      <c r="F106" s="7">
        <v>0</v>
      </c>
      <c r="G106" s="8">
        <v>1</v>
      </c>
      <c r="H106" s="9"/>
      <c r="I106" s="10">
        <v>0</v>
      </c>
      <c r="J106" s="7">
        <v>3</v>
      </c>
      <c r="L106" s="29"/>
      <c r="M106" s="29"/>
    </row>
    <row r="107" spans="1:13" s="26" customFormat="1" ht="13.5" customHeight="1">
      <c r="A107" s="27" t="s">
        <v>200</v>
      </c>
      <c r="B107" s="28" t="s">
        <v>201</v>
      </c>
      <c r="C107" s="5">
        <f t="shared" si="3"/>
        <v>80</v>
      </c>
      <c r="D107" s="6">
        <v>0</v>
      </c>
      <c r="E107" s="7">
        <v>0</v>
      </c>
      <c r="F107" s="7">
        <v>0</v>
      </c>
      <c r="G107" s="8">
        <v>80</v>
      </c>
      <c r="H107" s="9"/>
      <c r="I107" s="10">
        <v>0</v>
      </c>
      <c r="J107" s="7">
        <v>0</v>
      </c>
      <c r="L107" s="29"/>
      <c r="M107" s="29"/>
    </row>
    <row r="108" spans="1:13" s="26" customFormat="1" ht="13.5" customHeight="1">
      <c r="A108" s="27" t="s">
        <v>202</v>
      </c>
      <c r="B108" s="28" t="s">
        <v>203</v>
      </c>
      <c r="C108" s="5">
        <f t="shared" si="3"/>
        <v>2</v>
      </c>
      <c r="D108" s="6">
        <v>0</v>
      </c>
      <c r="E108" s="7">
        <v>1</v>
      </c>
      <c r="F108" s="7">
        <v>0</v>
      </c>
      <c r="G108" s="8">
        <v>1</v>
      </c>
      <c r="H108" s="9"/>
      <c r="I108" s="10">
        <v>0</v>
      </c>
      <c r="J108" s="7">
        <v>0</v>
      </c>
      <c r="L108" s="29"/>
      <c r="M108" s="29"/>
    </row>
    <row r="109" spans="1:13" s="26" customFormat="1" ht="13.5" customHeight="1">
      <c r="A109" s="27" t="s">
        <v>204</v>
      </c>
      <c r="B109" s="28" t="s">
        <v>205</v>
      </c>
      <c r="C109" s="5">
        <f t="shared" si="3"/>
        <v>2</v>
      </c>
      <c r="D109" s="6">
        <v>0</v>
      </c>
      <c r="E109" s="7">
        <v>0</v>
      </c>
      <c r="F109" s="7">
        <v>0</v>
      </c>
      <c r="G109" s="8">
        <v>2</v>
      </c>
      <c r="H109" s="9"/>
      <c r="I109" s="10">
        <v>0</v>
      </c>
      <c r="J109" s="7">
        <v>0</v>
      </c>
      <c r="L109" s="29"/>
      <c r="M109" s="29"/>
    </row>
    <row r="110" spans="1:13" s="26" customFormat="1" ht="13.5" customHeight="1">
      <c r="A110" s="27" t="s">
        <v>206</v>
      </c>
      <c r="B110" s="28" t="s">
        <v>207</v>
      </c>
      <c r="C110" s="5">
        <f t="shared" si="3"/>
        <v>7</v>
      </c>
      <c r="D110" s="6">
        <v>6</v>
      </c>
      <c r="E110" s="7">
        <v>0</v>
      </c>
      <c r="F110" s="7">
        <v>0</v>
      </c>
      <c r="G110" s="8">
        <v>1</v>
      </c>
      <c r="H110" s="9"/>
      <c r="I110" s="10">
        <v>0</v>
      </c>
      <c r="J110" s="7">
        <v>0</v>
      </c>
      <c r="L110" s="29"/>
      <c r="M110" s="29"/>
    </row>
    <row r="111" spans="1:13" s="26" customFormat="1" ht="13.5" customHeight="1">
      <c r="A111" s="27" t="s">
        <v>208</v>
      </c>
      <c r="B111" s="28" t="s">
        <v>209</v>
      </c>
      <c r="C111" s="5">
        <f t="shared" si="3"/>
        <v>2</v>
      </c>
      <c r="D111" s="6">
        <v>0</v>
      </c>
      <c r="E111" s="7">
        <v>0</v>
      </c>
      <c r="F111" s="7">
        <v>0</v>
      </c>
      <c r="G111" s="8">
        <v>2</v>
      </c>
      <c r="H111" s="9"/>
      <c r="I111" s="10">
        <v>0</v>
      </c>
      <c r="J111" s="7">
        <v>0</v>
      </c>
      <c r="L111" s="29"/>
      <c r="M111" s="29"/>
    </row>
    <row r="112" spans="1:13" s="26" customFormat="1" ht="13.5" customHeight="1">
      <c r="A112" s="27" t="s">
        <v>210</v>
      </c>
      <c r="B112" s="28" t="s">
        <v>211</v>
      </c>
      <c r="C112" s="5">
        <f t="shared" si="3"/>
        <v>1</v>
      </c>
      <c r="D112" s="6">
        <v>0</v>
      </c>
      <c r="E112" s="7">
        <v>0</v>
      </c>
      <c r="F112" s="7">
        <v>0</v>
      </c>
      <c r="G112" s="8">
        <v>1</v>
      </c>
      <c r="H112" s="9"/>
      <c r="I112" s="10">
        <v>0</v>
      </c>
      <c r="J112" s="7">
        <v>0</v>
      </c>
      <c r="L112" s="29"/>
      <c r="M112" s="29"/>
    </row>
    <row r="113" spans="1:13" s="26" customFormat="1" ht="13.5" customHeight="1">
      <c r="A113" s="27" t="s">
        <v>212</v>
      </c>
      <c r="B113" s="28" t="s">
        <v>213</v>
      </c>
      <c r="C113" s="5">
        <f t="shared" si="3"/>
        <v>12</v>
      </c>
      <c r="D113" s="6">
        <v>12</v>
      </c>
      <c r="E113" s="7">
        <v>0</v>
      </c>
      <c r="F113" s="7">
        <v>0</v>
      </c>
      <c r="G113" s="8"/>
      <c r="H113" s="9"/>
      <c r="I113" s="10">
        <v>0</v>
      </c>
      <c r="J113" s="7">
        <v>0</v>
      </c>
      <c r="L113" s="29"/>
      <c r="M113" s="29"/>
    </row>
    <row r="114" spans="1:13" s="26" customFormat="1" ht="13.5" customHeight="1">
      <c r="A114" s="27" t="s">
        <v>214</v>
      </c>
      <c r="B114" s="28" t="s">
        <v>215</v>
      </c>
      <c r="C114" s="5">
        <f t="shared" si="3"/>
        <v>12</v>
      </c>
      <c r="D114" s="6">
        <v>1</v>
      </c>
      <c r="E114" s="7">
        <v>0</v>
      </c>
      <c r="F114" s="7">
        <v>0</v>
      </c>
      <c r="G114" s="8">
        <v>11</v>
      </c>
      <c r="H114" s="9"/>
      <c r="I114" s="10">
        <v>0</v>
      </c>
      <c r="J114" s="7">
        <v>0</v>
      </c>
      <c r="L114" s="29"/>
      <c r="M114" s="29"/>
    </row>
    <row r="115" spans="1:13" s="26" customFormat="1" ht="13.5" customHeight="1">
      <c r="A115" s="27" t="s">
        <v>216</v>
      </c>
      <c r="B115" s="28" t="s">
        <v>217</v>
      </c>
      <c r="C115" s="5">
        <f t="shared" si="3"/>
        <v>263</v>
      </c>
      <c r="D115" s="6">
        <v>20</v>
      </c>
      <c r="E115" s="7">
        <v>13</v>
      </c>
      <c r="F115" s="7">
        <f>219-1</f>
        <v>218</v>
      </c>
      <c r="G115" s="8">
        <v>12</v>
      </c>
      <c r="H115" s="9"/>
      <c r="I115" s="10">
        <v>0</v>
      </c>
      <c r="J115" s="7">
        <v>0</v>
      </c>
      <c r="L115" s="29"/>
      <c r="M115" s="29"/>
    </row>
    <row r="116" spans="1:13" s="26" customFormat="1" ht="13.5" customHeight="1">
      <c r="A116" s="27" t="s">
        <v>218</v>
      </c>
      <c r="B116" s="28" t="s">
        <v>219</v>
      </c>
      <c r="C116" s="5">
        <f t="shared" si="3"/>
        <v>1</v>
      </c>
      <c r="D116" s="6">
        <v>0</v>
      </c>
      <c r="E116" s="7">
        <v>0</v>
      </c>
      <c r="F116" s="7">
        <v>0</v>
      </c>
      <c r="G116" s="8">
        <v>1</v>
      </c>
      <c r="H116" s="9"/>
      <c r="I116" s="10">
        <v>0</v>
      </c>
      <c r="J116" s="7">
        <v>0</v>
      </c>
      <c r="L116" s="29"/>
      <c r="M116" s="29"/>
    </row>
    <row r="117" spans="1:13" s="26" customFormat="1" ht="13.5" customHeight="1">
      <c r="A117" s="27" t="s">
        <v>220</v>
      </c>
      <c r="B117" s="28" t="s">
        <v>221</v>
      </c>
      <c r="C117" s="5">
        <f t="shared" si="3"/>
        <v>5</v>
      </c>
      <c r="D117" s="6">
        <v>5</v>
      </c>
      <c r="E117" s="7">
        <v>0</v>
      </c>
      <c r="F117" s="7">
        <v>0</v>
      </c>
      <c r="G117" s="8"/>
      <c r="H117" s="9"/>
      <c r="I117" s="10">
        <v>0</v>
      </c>
      <c r="J117" s="7">
        <v>0</v>
      </c>
      <c r="L117" s="29"/>
      <c r="M117" s="29"/>
    </row>
    <row r="118" spans="1:13" s="26" customFormat="1" ht="13.5" customHeight="1">
      <c r="A118" s="27" t="s">
        <v>222</v>
      </c>
      <c r="B118" s="28" t="s">
        <v>223</v>
      </c>
      <c r="C118" s="5">
        <f t="shared" si="3"/>
        <v>28</v>
      </c>
      <c r="D118" s="6">
        <v>0</v>
      </c>
      <c r="E118" s="7">
        <v>0</v>
      </c>
      <c r="F118" s="7">
        <v>0</v>
      </c>
      <c r="G118" s="8">
        <v>28</v>
      </c>
      <c r="H118" s="9"/>
      <c r="I118" s="10">
        <v>0</v>
      </c>
      <c r="J118" s="7">
        <v>0</v>
      </c>
      <c r="L118" s="29"/>
      <c r="M118" s="29"/>
    </row>
    <row r="119" spans="1:13" s="26" customFormat="1" ht="13.5" customHeight="1">
      <c r="A119" s="27" t="s">
        <v>224</v>
      </c>
      <c r="B119" s="28" t="s">
        <v>225</v>
      </c>
      <c r="C119" s="5">
        <f t="shared" si="3"/>
        <v>13</v>
      </c>
      <c r="D119" s="6">
        <v>3</v>
      </c>
      <c r="E119" s="7">
        <v>3</v>
      </c>
      <c r="F119" s="7">
        <v>0</v>
      </c>
      <c r="G119" s="8">
        <v>7</v>
      </c>
      <c r="H119" s="9"/>
      <c r="I119" s="10">
        <v>0</v>
      </c>
      <c r="J119" s="7">
        <v>0</v>
      </c>
      <c r="L119" s="29"/>
      <c r="M119" s="29"/>
    </row>
    <row r="120" spans="1:13" s="26" customFormat="1" ht="13.5" customHeight="1">
      <c r="A120" s="27" t="s">
        <v>226</v>
      </c>
      <c r="B120" s="28" t="s">
        <v>227</v>
      </c>
      <c r="C120" s="5">
        <f t="shared" si="3"/>
        <v>6</v>
      </c>
      <c r="D120" s="6">
        <v>0</v>
      </c>
      <c r="E120" s="7">
        <v>0</v>
      </c>
      <c r="F120" s="7">
        <v>0</v>
      </c>
      <c r="G120" s="8">
        <v>6</v>
      </c>
      <c r="H120" s="9"/>
      <c r="I120" s="10">
        <v>0</v>
      </c>
      <c r="J120" s="7">
        <v>0</v>
      </c>
      <c r="L120" s="29"/>
      <c r="M120" s="29"/>
    </row>
    <row r="121" spans="1:13" s="26" customFormat="1" ht="13.5" customHeight="1">
      <c r="A121" s="27" t="s">
        <v>228</v>
      </c>
      <c r="B121" s="28" t="s">
        <v>298</v>
      </c>
      <c r="C121" s="5">
        <f t="shared" si="3"/>
        <v>27</v>
      </c>
      <c r="D121" s="6">
        <v>0</v>
      </c>
      <c r="E121" s="7">
        <v>0</v>
      </c>
      <c r="F121" s="7">
        <v>26</v>
      </c>
      <c r="G121" s="8">
        <v>1</v>
      </c>
      <c r="H121" s="9"/>
      <c r="I121" s="10">
        <v>0</v>
      </c>
      <c r="J121" s="7">
        <v>0</v>
      </c>
      <c r="L121" s="29"/>
      <c r="M121" s="29"/>
    </row>
    <row r="122" spans="1:13" s="26" customFormat="1" ht="13.5" customHeight="1">
      <c r="A122" s="27" t="s">
        <v>229</v>
      </c>
      <c r="B122" s="28" t="s">
        <v>230</v>
      </c>
      <c r="C122" s="5">
        <f t="shared" si="3"/>
        <v>10</v>
      </c>
      <c r="D122" s="6">
        <v>1</v>
      </c>
      <c r="E122" s="7">
        <v>0</v>
      </c>
      <c r="F122" s="7">
        <v>0</v>
      </c>
      <c r="G122" s="8">
        <v>9</v>
      </c>
      <c r="H122" s="9"/>
      <c r="I122" s="10">
        <v>0</v>
      </c>
      <c r="J122" s="7">
        <v>0</v>
      </c>
      <c r="L122" s="29"/>
      <c r="M122" s="29"/>
    </row>
    <row r="123" spans="1:13" s="26" customFormat="1" ht="13.5" customHeight="1">
      <c r="A123" s="27" t="s">
        <v>231</v>
      </c>
      <c r="B123" s="28" t="s">
        <v>232</v>
      </c>
      <c r="C123" s="5">
        <f t="shared" si="3"/>
        <v>1</v>
      </c>
      <c r="D123" s="6">
        <v>0</v>
      </c>
      <c r="E123" s="7">
        <v>0</v>
      </c>
      <c r="F123" s="7">
        <v>0</v>
      </c>
      <c r="G123" s="8">
        <v>1</v>
      </c>
      <c r="H123" s="9"/>
      <c r="I123" s="10">
        <v>0</v>
      </c>
      <c r="J123" s="7">
        <v>0</v>
      </c>
      <c r="L123" s="29"/>
      <c r="M123" s="29"/>
    </row>
    <row r="124" spans="1:13" s="26" customFormat="1" ht="13.5" customHeight="1">
      <c r="A124" s="27" t="s">
        <v>233</v>
      </c>
      <c r="B124" s="28" t="s">
        <v>234</v>
      </c>
      <c r="C124" s="5">
        <f t="shared" si="3"/>
        <v>5</v>
      </c>
      <c r="D124" s="6">
        <v>0</v>
      </c>
      <c r="E124" s="7">
        <v>0</v>
      </c>
      <c r="F124" s="7">
        <v>0</v>
      </c>
      <c r="G124" s="8">
        <v>5</v>
      </c>
      <c r="H124" s="9"/>
      <c r="I124" s="10">
        <v>0</v>
      </c>
      <c r="J124" s="7">
        <v>0</v>
      </c>
      <c r="L124" s="29"/>
      <c r="M124" s="29"/>
    </row>
    <row r="125" spans="1:13" s="26" customFormat="1" ht="13.5" customHeight="1">
      <c r="A125" s="27" t="s">
        <v>235</v>
      </c>
      <c r="B125" s="28" t="s">
        <v>236</v>
      </c>
      <c r="C125" s="5">
        <f t="shared" si="3"/>
        <v>12</v>
      </c>
      <c r="D125" s="6">
        <v>4</v>
      </c>
      <c r="E125" s="7">
        <v>0</v>
      </c>
      <c r="F125" s="7">
        <v>0</v>
      </c>
      <c r="G125" s="8">
        <v>8</v>
      </c>
      <c r="H125" s="9"/>
      <c r="I125" s="10">
        <v>0</v>
      </c>
      <c r="J125" s="7">
        <v>0</v>
      </c>
      <c r="L125" s="29"/>
      <c r="M125" s="29"/>
    </row>
    <row r="126" spans="1:13" s="26" customFormat="1" ht="13.5" customHeight="1">
      <c r="A126" s="27" t="s">
        <v>237</v>
      </c>
      <c r="B126" s="28" t="s">
        <v>238</v>
      </c>
      <c r="C126" s="5">
        <f t="shared" si="3"/>
        <v>3</v>
      </c>
      <c r="D126" s="6">
        <v>0</v>
      </c>
      <c r="E126" s="7">
        <v>0</v>
      </c>
      <c r="F126" s="7">
        <v>0</v>
      </c>
      <c r="G126" s="8">
        <v>3</v>
      </c>
      <c r="H126" s="9"/>
      <c r="I126" s="10">
        <v>0</v>
      </c>
      <c r="J126" s="7">
        <v>0</v>
      </c>
      <c r="L126" s="29"/>
      <c r="M126" s="29"/>
    </row>
    <row r="127" spans="1:13" s="26" customFormat="1" ht="13.5" customHeight="1">
      <c r="A127" s="27" t="s">
        <v>239</v>
      </c>
      <c r="B127" s="28" t="s">
        <v>240</v>
      </c>
      <c r="C127" s="5">
        <f t="shared" si="3"/>
        <v>7</v>
      </c>
      <c r="D127" s="6">
        <v>0</v>
      </c>
      <c r="E127" s="7">
        <v>0</v>
      </c>
      <c r="F127" s="7">
        <v>0</v>
      </c>
      <c r="G127" s="8">
        <v>7</v>
      </c>
      <c r="H127" s="9"/>
      <c r="I127" s="10">
        <v>0</v>
      </c>
      <c r="J127" s="7">
        <v>0</v>
      </c>
      <c r="L127" s="29"/>
      <c r="M127" s="29"/>
    </row>
    <row r="128" spans="1:13" s="26" customFormat="1" ht="13.5" customHeight="1">
      <c r="A128" s="27" t="s">
        <v>241</v>
      </c>
      <c r="B128" s="28" t="s">
        <v>242</v>
      </c>
      <c r="C128" s="5">
        <f t="shared" si="3"/>
        <v>1</v>
      </c>
      <c r="D128" s="6">
        <v>0</v>
      </c>
      <c r="E128" s="7">
        <v>0</v>
      </c>
      <c r="F128" s="7">
        <v>0</v>
      </c>
      <c r="G128" s="8">
        <v>1</v>
      </c>
      <c r="H128" s="9"/>
      <c r="I128" s="10">
        <v>0</v>
      </c>
      <c r="J128" s="7">
        <v>0</v>
      </c>
      <c r="L128" s="29"/>
      <c r="M128" s="29"/>
    </row>
    <row r="129" spans="1:13" s="26" customFormat="1" ht="13.5" customHeight="1">
      <c r="A129" s="27" t="s">
        <v>243</v>
      </c>
      <c r="B129" s="28" t="s">
        <v>244</v>
      </c>
      <c r="C129" s="5">
        <f t="shared" si="3"/>
        <v>16</v>
      </c>
      <c r="D129" s="6">
        <v>16</v>
      </c>
      <c r="E129" s="7">
        <v>0</v>
      </c>
      <c r="F129" s="7">
        <v>0</v>
      </c>
      <c r="G129" s="8"/>
      <c r="H129" s="9"/>
      <c r="I129" s="10">
        <v>0</v>
      </c>
      <c r="J129" s="7">
        <v>0</v>
      </c>
      <c r="L129" s="29"/>
      <c r="M129" s="29"/>
    </row>
    <row r="130" spans="1:13" s="26" customFormat="1" ht="13.5" customHeight="1">
      <c r="A130" s="27" t="s">
        <v>245</v>
      </c>
      <c r="B130" s="28" t="s">
        <v>246</v>
      </c>
      <c r="C130" s="5">
        <f t="shared" si="3"/>
        <v>9</v>
      </c>
      <c r="D130" s="6">
        <v>9</v>
      </c>
      <c r="E130" s="7">
        <v>0</v>
      </c>
      <c r="F130" s="7">
        <v>0</v>
      </c>
      <c r="G130" s="8"/>
      <c r="H130" s="9"/>
      <c r="I130" s="10">
        <v>0</v>
      </c>
      <c r="J130" s="7">
        <v>0</v>
      </c>
      <c r="L130" s="29"/>
      <c r="M130" s="29"/>
    </row>
    <row r="131" spans="1:13" s="26" customFormat="1" ht="13.5" customHeight="1">
      <c r="A131" s="27" t="s">
        <v>247</v>
      </c>
      <c r="B131" s="28" t="s">
        <v>248</v>
      </c>
      <c r="C131" s="5">
        <f t="shared" si="3"/>
        <v>27</v>
      </c>
      <c r="D131" s="6">
        <v>25</v>
      </c>
      <c r="E131" s="7">
        <v>0</v>
      </c>
      <c r="F131" s="7">
        <v>0</v>
      </c>
      <c r="G131" s="8">
        <v>2</v>
      </c>
      <c r="H131" s="9"/>
      <c r="I131" s="10">
        <v>0</v>
      </c>
      <c r="J131" s="7">
        <v>0</v>
      </c>
      <c r="L131" s="29"/>
      <c r="M131" s="29"/>
    </row>
    <row r="132" spans="1:13" s="26" customFormat="1" ht="13.5" customHeight="1">
      <c r="A132" s="27" t="s">
        <v>249</v>
      </c>
      <c r="B132" s="28" t="s">
        <v>250</v>
      </c>
      <c r="C132" s="5">
        <f t="shared" si="3"/>
        <v>2</v>
      </c>
      <c r="D132" s="6">
        <v>0</v>
      </c>
      <c r="E132" s="7">
        <v>1</v>
      </c>
      <c r="F132" s="7">
        <v>0</v>
      </c>
      <c r="G132" s="8">
        <v>1</v>
      </c>
      <c r="H132" s="9"/>
      <c r="I132" s="10">
        <v>0</v>
      </c>
      <c r="J132" s="7">
        <v>0</v>
      </c>
      <c r="L132" s="29"/>
      <c r="M132" s="29"/>
    </row>
    <row r="133" spans="1:13" s="26" customFormat="1" ht="13.5" customHeight="1">
      <c r="A133" s="27" t="s">
        <v>251</v>
      </c>
      <c r="B133" s="28" t="s">
        <v>252</v>
      </c>
      <c r="C133" s="5">
        <f t="shared" si="3"/>
        <v>7</v>
      </c>
      <c r="D133" s="6">
        <v>0</v>
      </c>
      <c r="E133" s="7">
        <v>2</v>
      </c>
      <c r="F133" s="7">
        <v>0</v>
      </c>
      <c r="G133" s="8">
        <v>5</v>
      </c>
      <c r="H133" s="9"/>
      <c r="I133" s="10">
        <v>0</v>
      </c>
      <c r="J133" s="7">
        <v>0</v>
      </c>
      <c r="L133" s="29"/>
      <c r="M133" s="29"/>
    </row>
    <row r="134" spans="1:13" s="26" customFormat="1" ht="13.5" customHeight="1">
      <c r="A134" s="27" t="s">
        <v>253</v>
      </c>
      <c r="B134" s="28" t="s">
        <v>254</v>
      </c>
      <c r="C134" s="5">
        <f t="shared" si="3"/>
        <v>2</v>
      </c>
      <c r="D134" s="6">
        <v>0</v>
      </c>
      <c r="E134" s="7">
        <v>0</v>
      </c>
      <c r="F134" s="7">
        <v>0</v>
      </c>
      <c r="G134" s="8">
        <v>2</v>
      </c>
      <c r="H134" s="9"/>
      <c r="I134" s="10">
        <v>0</v>
      </c>
      <c r="J134" s="7">
        <v>0</v>
      </c>
      <c r="L134" s="29"/>
      <c r="M134" s="29"/>
    </row>
    <row r="135" spans="1:13" s="26" customFormat="1" ht="13.5" customHeight="1">
      <c r="A135" s="27" t="s">
        <v>255</v>
      </c>
      <c r="B135" s="28" t="s">
        <v>256</v>
      </c>
      <c r="C135" s="5">
        <f aca="true" t="shared" si="4" ref="C135:C152">SUM(D135:G135)</f>
        <v>5</v>
      </c>
      <c r="D135" s="6">
        <v>3</v>
      </c>
      <c r="E135" s="7">
        <v>0</v>
      </c>
      <c r="F135" s="7">
        <v>0</v>
      </c>
      <c r="G135" s="8">
        <v>2</v>
      </c>
      <c r="H135" s="9"/>
      <c r="I135" s="10">
        <v>16</v>
      </c>
      <c r="J135" s="7">
        <v>0</v>
      </c>
      <c r="L135" s="29"/>
      <c r="M135" s="29"/>
    </row>
    <row r="136" spans="1:13" s="26" customFormat="1" ht="13.5" customHeight="1">
      <c r="A136" s="27" t="s">
        <v>257</v>
      </c>
      <c r="B136" s="28" t="s">
        <v>258</v>
      </c>
      <c r="C136" s="5">
        <f t="shared" si="4"/>
        <v>8</v>
      </c>
      <c r="D136" s="6">
        <v>0</v>
      </c>
      <c r="E136" s="7">
        <v>4</v>
      </c>
      <c r="F136" s="7">
        <v>0</v>
      </c>
      <c r="G136" s="8">
        <v>4</v>
      </c>
      <c r="H136" s="9"/>
      <c r="I136" s="10">
        <v>0</v>
      </c>
      <c r="J136" s="7">
        <v>0</v>
      </c>
      <c r="L136" s="29"/>
      <c r="M136" s="29"/>
    </row>
    <row r="137" spans="1:13" s="26" customFormat="1" ht="13.5" customHeight="1">
      <c r="A137" s="27" t="s">
        <v>259</v>
      </c>
      <c r="B137" s="28" t="s">
        <v>260</v>
      </c>
      <c r="C137" s="5">
        <f t="shared" si="4"/>
        <v>1</v>
      </c>
      <c r="D137" s="6">
        <v>0</v>
      </c>
      <c r="E137" s="7">
        <v>0</v>
      </c>
      <c r="F137" s="7">
        <v>0</v>
      </c>
      <c r="G137" s="8">
        <v>1</v>
      </c>
      <c r="H137" s="9"/>
      <c r="I137" s="10">
        <v>0</v>
      </c>
      <c r="J137" s="7">
        <v>0</v>
      </c>
      <c r="L137" s="29"/>
      <c r="M137" s="29"/>
    </row>
    <row r="138" spans="1:13" s="26" customFormat="1" ht="13.5" customHeight="1">
      <c r="A138" s="27" t="s">
        <v>261</v>
      </c>
      <c r="B138" s="28" t="s">
        <v>262</v>
      </c>
      <c r="C138" s="5">
        <f t="shared" si="4"/>
        <v>2</v>
      </c>
      <c r="D138" s="6">
        <v>0</v>
      </c>
      <c r="E138" s="7">
        <v>0</v>
      </c>
      <c r="F138" s="7">
        <v>0</v>
      </c>
      <c r="G138" s="8">
        <v>2</v>
      </c>
      <c r="H138" s="9"/>
      <c r="I138" s="10">
        <v>0</v>
      </c>
      <c r="J138" s="7">
        <v>0</v>
      </c>
      <c r="L138" s="29"/>
      <c r="M138" s="29"/>
    </row>
    <row r="139" spans="1:13" s="26" customFormat="1" ht="13.5" customHeight="1">
      <c r="A139" s="27" t="s">
        <v>263</v>
      </c>
      <c r="B139" s="28" t="s">
        <v>264</v>
      </c>
      <c r="C139" s="5">
        <f t="shared" si="4"/>
        <v>1</v>
      </c>
      <c r="D139" s="6">
        <v>0</v>
      </c>
      <c r="E139" s="7">
        <v>0</v>
      </c>
      <c r="F139" s="7">
        <v>0</v>
      </c>
      <c r="G139" s="8">
        <v>1</v>
      </c>
      <c r="H139" s="9"/>
      <c r="I139" s="10">
        <v>0</v>
      </c>
      <c r="J139" s="7">
        <v>0</v>
      </c>
      <c r="L139" s="29"/>
      <c r="M139" s="29"/>
    </row>
    <row r="140" spans="1:13" s="26" customFormat="1" ht="13.5" customHeight="1">
      <c r="A140" s="27" t="s">
        <v>265</v>
      </c>
      <c r="B140" s="28" t="s">
        <v>266</v>
      </c>
      <c r="C140" s="5">
        <f t="shared" si="4"/>
        <v>5</v>
      </c>
      <c r="D140" s="6">
        <v>1</v>
      </c>
      <c r="E140" s="7">
        <v>0</v>
      </c>
      <c r="F140" s="7">
        <v>0</v>
      </c>
      <c r="G140" s="8">
        <v>4</v>
      </c>
      <c r="H140" s="9"/>
      <c r="I140" s="10">
        <v>0</v>
      </c>
      <c r="J140" s="7">
        <v>0</v>
      </c>
      <c r="L140" s="29"/>
      <c r="M140" s="29"/>
    </row>
    <row r="141" spans="1:13" s="26" customFormat="1" ht="13.5" customHeight="1">
      <c r="A141" s="27" t="s">
        <v>267</v>
      </c>
      <c r="B141" s="28" t="s">
        <v>268</v>
      </c>
      <c r="C141" s="5">
        <f t="shared" si="4"/>
        <v>0</v>
      </c>
      <c r="D141" s="6">
        <v>0</v>
      </c>
      <c r="E141" s="7">
        <v>0</v>
      </c>
      <c r="F141" s="7">
        <v>0</v>
      </c>
      <c r="G141" s="8">
        <v>0</v>
      </c>
      <c r="H141" s="9"/>
      <c r="I141" s="10">
        <v>0</v>
      </c>
      <c r="J141" s="7">
        <v>0</v>
      </c>
      <c r="L141" s="29"/>
      <c r="M141" s="29"/>
    </row>
    <row r="142" spans="1:13" s="26" customFormat="1" ht="13.5" customHeight="1">
      <c r="A142" s="27" t="s">
        <v>269</v>
      </c>
      <c r="B142" s="28" t="s">
        <v>270</v>
      </c>
      <c r="C142" s="5">
        <f t="shared" si="4"/>
        <v>2</v>
      </c>
      <c r="D142" s="6">
        <v>1</v>
      </c>
      <c r="E142" s="7">
        <v>0</v>
      </c>
      <c r="F142" s="7">
        <v>0</v>
      </c>
      <c r="G142" s="8">
        <v>1</v>
      </c>
      <c r="H142" s="9"/>
      <c r="I142" s="10">
        <v>0</v>
      </c>
      <c r="J142" s="7">
        <v>0</v>
      </c>
      <c r="L142" s="29"/>
      <c r="M142" s="29"/>
    </row>
    <row r="143" spans="1:13" s="26" customFormat="1" ht="13.5" customHeight="1">
      <c r="A143" s="27" t="s">
        <v>271</v>
      </c>
      <c r="B143" s="28" t="s">
        <v>272</v>
      </c>
      <c r="C143" s="5">
        <f t="shared" si="4"/>
        <v>16</v>
      </c>
      <c r="D143" s="6">
        <v>0</v>
      </c>
      <c r="E143" s="7">
        <v>0</v>
      </c>
      <c r="F143" s="7">
        <v>0</v>
      </c>
      <c r="G143" s="8">
        <v>16</v>
      </c>
      <c r="H143" s="9"/>
      <c r="I143" s="10">
        <v>0</v>
      </c>
      <c r="J143" s="7">
        <v>0</v>
      </c>
      <c r="L143" s="29"/>
      <c r="M143" s="29"/>
    </row>
    <row r="144" spans="1:13" s="26" customFormat="1" ht="13.5" customHeight="1">
      <c r="A144" s="27" t="s">
        <v>273</v>
      </c>
      <c r="B144" s="28" t="s">
        <v>274</v>
      </c>
      <c r="C144" s="5">
        <f t="shared" si="4"/>
        <v>2</v>
      </c>
      <c r="D144" s="6">
        <v>0</v>
      </c>
      <c r="E144" s="7">
        <v>0</v>
      </c>
      <c r="F144" s="7">
        <v>0</v>
      </c>
      <c r="G144" s="8">
        <v>2</v>
      </c>
      <c r="H144" s="9"/>
      <c r="I144" s="10">
        <v>0</v>
      </c>
      <c r="J144" s="7">
        <v>0</v>
      </c>
      <c r="L144" s="29"/>
      <c r="M144" s="29"/>
    </row>
    <row r="145" spans="1:13" s="26" customFormat="1" ht="13.5" customHeight="1">
      <c r="A145" s="27" t="s">
        <v>275</v>
      </c>
      <c r="B145" s="28" t="s">
        <v>276</v>
      </c>
      <c r="C145" s="5">
        <f t="shared" si="4"/>
        <v>1</v>
      </c>
      <c r="D145" s="6">
        <v>0</v>
      </c>
      <c r="E145" s="7">
        <v>0</v>
      </c>
      <c r="F145" s="7">
        <v>0</v>
      </c>
      <c r="G145" s="8">
        <v>1</v>
      </c>
      <c r="H145" s="9"/>
      <c r="I145" s="10">
        <v>0</v>
      </c>
      <c r="J145" s="7">
        <v>0</v>
      </c>
      <c r="L145" s="29"/>
      <c r="M145" s="29"/>
    </row>
    <row r="146" spans="1:13" s="26" customFormat="1" ht="13.5" customHeight="1">
      <c r="A146" s="27" t="s">
        <v>277</v>
      </c>
      <c r="B146" s="28" t="s">
        <v>278</v>
      </c>
      <c r="C146" s="5">
        <f t="shared" si="4"/>
        <v>1</v>
      </c>
      <c r="D146" s="6">
        <v>0</v>
      </c>
      <c r="E146" s="7">
        <v>0</v>
      </c>
      <c r="F146" s="7">
        <v>0</v>
      </c>
      <c r="G146" s="8">
        <v>1</v>
      </c>
      <c r="H146" s="9"/>
      <c r="I146" s="10">
        <v>0</v>
      </c>
      <c r="J146" s="7">
        <v>0</v>
      </c>
      <c r="L146" s="29"/>
      <c r="M146" s="29"/>
    </row>
    <row r="147" spans="1:13" s="26" customFormat="1" ht="13.5" customHeight="1">
      <c r="A147" s="27" t="s">
        <v>279</v>
      </c>
      <c r="B147" s="28" t="s">
        <v>280</v>
      </c>
      <c r="C147" s="5">
        <f t="shared" si="4"/>
        <v>2</v>
      </c>
      <c r="D147" s="6">
        <v>2</v>
      </c>
      <c r="E147" s="7">
        <v>0</v>
      </c>
      <c r="F147" s="7">
        <v>0</v>
      </c>
      <c r="G147" s="8">
        <v>0</v>
      </c>
      <c r="H147" s="9"/>
      <c r="I147" s="10">
        <v>0</v>
      </c>
      <c r="J147" s="7">
        <v>0</v>
      </c>
      <c r="L147" s="29"/>
      <c r="M147" s="29"/>
    </row>
    <row r="148" spans="1:13" s="26" customFormat="1" ht="13.5" customHeight="1">
      <c r="A148" s="27" t="s">
        <v>281</v>
      </c>
      <c r="B148" s="28" t="s">
        <v>282</v>
      </c>
      <c r="C148" s="5">
        <f t="shared" si="4"/>
        <v>2</v>
      </c>
      <c r="D148" s="6">
        <v>0</v>
      </c>
      <c r="E148" s="7">
        <v>0</v>
      </c>
      <c r="F148" s="7">
        <v>0</v>
      </c>
      <c r="G148" s="8">
        <v>2</v>
      </c>
      <c r="H148" s="9"/>
      <c r="I148" s="10">
        <v>0</v>
      </c>
      <c r="J148" s="7">
        <v>0</v>
      </c>
      <c r="L148" s="29"/>
      <c r="M148" s="29"/>
    </row>
    <row r="149" spans="1:13" s="26" customFormat="1" ht="13.5" customHeight="1">
      <c r="A149" s="27" t="s">
        <v>283</v>
      </c>
      <c r="B149" s="28" t="s">
        <v>284</v>
      </c>
      <c r="C149" s="5">
        <f t="shared" si="4"/>
        <v>7</v>
      </c>
      <c r="D149" s="6">
        <v>4</v>
      </c>
      <c r="E149" s="7">
        <v>0</v>
      </c>
      <c r="F149" s="7">
        <v>0</v>
      </c>
      <c r="G149" s="8">
        <v>3</v>
      </c>
      <c r="H149" s="9"/>
      <c r="I149" s="10">
        <v>0</v>
      </c>
      <c r="J149" s="7">
        <v>0</v>
      </c>
      <c r="L149" s="29"/>
      <c r="M149" s="29"/>
    </row>
    <row r="150" spans="1:13" s="26" customFormat="1" ht="13.5" customHeight="1">
      <c r="A150" s="27" t="s">
        <v>285</v>
      </c>
      <c r="B150" s="28" t="s">
        <v>286</v>
      </c>
      <c r="C150" s="5">
        <f t="shared" si="4"/>
        <v>2</v>
      </c>
      <c r="D150" s="6">
        <v>0</v>
      </c>
      <c r="E150" s="7">
        <v>0</v>
      </c>
      <c r="F150" s="7">
        <v>0</v>
      </c>
      <c r="G150" s="8">
        <v>2</v>
      </c>
      <c r="H150" s="9"/>
      <c r="I150" s="10">
        <v>0</v>
      </c>
      <c r="J150" s="7">
        <v>0</v>
      </c>
      <c r="L150" s="29"/>
      <c r="M150" s="29"/>
    </row>
    <row r="151" spans="1:13" s="26" customFormat="1" ht="13.5" customHeight="1">
      <c r="A151" s="27" t="s">
        <v>287</v>
      </c>
      <c r="B151" s="28" t="s">
        <v>288</v>
      </c>
      <c r="C151" s="5">
        <f t="shared" si="4"/>
        <v>2</v>
      </c>
      <c r="D151" s="6">
        <v>1</v>
      </c>
      <c r="E151" s="7">
        <v>0</v>
      </c>
      <c r="F151" s="7">
        <v>0</v>
      </c>
      <c r="G151" s="8">
        <v>1</v>
      </c>
      <c r="H151" s="9"/>
      <c r="I151" s="10">
        <v>0</v>
      </c>
      <c r="J151" s="7">
        <v>0</v>
      </c>
      <c r="L151" s="29"/>
      <c r="M151" s="29"/>
    </row>
    <row r="152" spans="1:13" s="26" customFormat="1" ht="13.5" customHeight="1" thickBot="1">
      <c r="A152" s="30" t="s">
        <v>289</v>
      </c>
      <c r="B152" s="31" t="s">
        <v>290</v>
      </c>
      <c r="C152" s="11">
        <f t="shared" si="4"/>
        <v>1</v>
      </c>
      <c r="D152" s="12">
        <v>1</v>
      </c>
      <c r="E152" s="13">
        <v>0</v>
      </c>
      <c r="F152" s="13">
        <v>0</v>
      </c>
      <c r="G152" s="14"/>
      <c r="H152" s="9"/>
      <c r="I152" s="15">
        <v>0</v>
      </c>
      <c r="J152" s="13">
        <v>0</v>
      </c>
      <c r="L152" s="29"/>
      <c r="M152" s="29"/>
    </row>
    <row r="153" spans="1:10" ht="16.5" customHeight="1">
      <c r="A153" s="39" t="s">
        <v>311</v>
      </c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ht="16.5" customHeight="1">
      <c r="A154" s="39" t="s">
        <v>309</v>
      </c>
      <c r="B154" s="39"/>
      <c r="C154" s="39"/>
      <c r="D154" s="39"/>
      <c r="E154" s="39"/>
      <c r="F154" s="39"/>
      <c r="G154" s="39"/>
      <c r="H154" s="39"/>
      <c r="I154" s="39"/>
      <c r="J154" s="39"/>
    </row>
  </sheetData>
  <sheetProtection/>
  <mergeCells count="7">
    <mergeCell ref="A154:J154"/>
    <mergeCell ref="A153:J153"/>
    <mergeCell ref="A1:J1"/>
    <mergeCell ref="A5:B5"/>
    <mergeCell ref="A3:B4"/>
    <mergeCell ref="C3:C4"/>
    <mergeCell ref="D2:E2"/>
  </mergeCells>
  <printOptions horizontalCentered="1"/>
  <pageMargins left="0.31496062992125984" right="0.31496062992125984" top="0.3937007874015748" bottom="0.4724409448818898" header="0.5118110236220472" footer="0.31496062992125984"/>
  <pageSetup horizontalDpi="600" verticalDpi="600" orientation="portrait" paperSize="9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2008-11-17T09:00:42Z</cp:lastPrinted>
  <dcterms:created xsi:type="dcterms:W3CDTF">2007-08-03T06:02:48Z</dcterms:created>
  <dcterms:modified xsi:type="dcterms:W3CDTF">2014-11-04T05:49:50Z</dcterms:modified>
  <cp:category/>
  <cp:version/>
  <cp:contentType/>
  <cp:contentStatus/>
</cp:coreProperties>
</file>