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20895" windowHeight="9240" activeTab="0"/>
  </bookViews>
  <sheets>
    <sheet name="J" sheetId="1" r:id="rId1"/>
  </sheets>
  <definedNames>
    <definedName name="_xlnm.Print_Area" localSheetId="0">'J'!$A$1:$AE$28</definedName>
  </definedNames>
  <calcPr fullCalcOnLoad="1"/>
</workbook>
</file>

<file path=xl/sharedStrings.xml><?xml version="1.0" encoding="utf-8"?>
<sst xmlns="http://schemas.openxmlformats.org/spreadsheetml/2006/main" count="106" uniqueCount="59">
  <si>
    <t>99學年各縣市國中概況統計</t>
  </si>
  <si>
    <t>縣    市</t>
  </si>
  <si>
    <t>班級數</t>
  </si>
  <si>
    <t>學生數</t>
  </si>
  <si>
    <t>教師數</t>
  </si>
  <si>
    <t>上學年畢業生數</t>
  </si>
  <si>
    <t>平均每班學生數</t>
  </si>
  <si>
    <t>教師具碩士以上學歷比率</t>
  </si>
  <si>
    <t>輟學率</t>
  </si>
  <si>
    <t>復學率</t>
  </si>
  <si>
    <t>原住民學生數</t>
  </si>
  <si>
    <t>原住民學生復學率</t>
  </si>
  <si>
    <t>原住民學生輟學率</t>
  </si>
  <si>
    <t>視力不良率</t>
  </si>
  <si>
    <t>所</t>
  </si>
  <si>
    <t>%</t>
  </si>
  <si>
    <t>班</t>
  </si>
  <si>
    <t>人</t>
  </si>
  <si>
    <t>座</t>
  </si>
  <si>
    <t>萬冊</t>
  </si>
  <si>
    <t>冊</t>
  </si>
  <si>
    <t>平方公尺</t>
  </si>
  <si>
    <t>總    計
(總平均)</t>
  </si>
  <si>
    <t>新 北 市</t>
  </si>
  <si>
    <t>臺 北 市</t>
  </si>
  <si>
    <t>臺 中 市</t>
  </si>
  <si>
    <t>臺 南 市</t>
  </si>
  <si>
    <t>高 雄 市</t>
  </si>
  <si>
    <r>
      <t>宜 蘭 縣</t>
    </r>
  </si>
  <si>
    <t xml:space="preserve"> 桃 園 縣 </t>
  </si>
  <si>
    <r>
      <t>新 竹 縣</t>
    </r>
  </si>
  <si>
    <r>
      <t>苗 栗 縣</t>
    </r>
  </si>
  <si>
    <r>
      <t>彰 化 縣</t>
    </r>
  </si>
  <si>
    <t xml:space="preserve"> 南 投 縣 </t>
  </si>
  <si>
    <r>
      <t>雲 林 縣</t>
    </r>
  </si>
  <si>
    <r>
      <t>嘉 義 縣</t>
    </r>
  </si>
  <si>
    <r>
      <t>屏 東 縣</t>
    </r>
  </si>
  <si>
    <r>
      <t>臺 東 縣</t>
    </r>
  </si>
  <si>
    <r>
      <t>花 蓮 縣</t>
    </r>
  </si>
  <si>
    <r>
      <t>澎 湖 縣</t>
    </r>
  </si>
  <si>
    <t>基 隆 市</t>
  </si>
  <si>
    <t>新 竹 市</t>
  </si>
  <si>
    <t>嘉 義 市</t>
  </si>
  <si>
    <r>
      <t>金 門 縣</t>
    </r>
  </si>
  <si>
    <r>
      <t>連 江 縣</t>
    </r>
  </si>
  <si>
    <t>説明：「禮堂」包含禮堂兼體育館及學生活動中心。</t>
  </si>
  <si>
    <r>
      <t>校數</t>
    </r>
    <r>
      <rPr>
        <vertAlign val="superscript"/>
        <sz val="12"/>
        <rFont val="標楷體"/>
        <family val="4"/>
      </rPr>
      <t>*</t>
    </r>
  </si>
  <si>
    <r>
      <t>女性校長比率</t>
    </r>
    <r>
      <rPr>
        <vertAlign val="superscript"/>
        <sz val="12"/>
        <rFont val="標楷體"/>
        <family val="4"/>
      </rPr>
      <t>*</t>
    </r>
  </si>
  <si>
    <r>
      <t>每生使用校舍面積</t>
    </r>
    <r>
      <rPr>
        <vertAlign val="superscript"/>
        <sz val="12"/>
        <rFont val="標楷體"/>
        <family val="4"/>
      </rPr>
      <t>*</t>
    </r>
  </si>
  <si>
    <r>
      <t>每生使用校地面積</t>
    </r>
    <r>
      <rPr>
        <vertAlign val="superscript"/>
        <sz val="12"/>
        <rFont val="標楷體"/>
        <family val="4"/>
      </rPr>
      <t>*</t>
    </r>
  </si>
  <si>
    <r>
      <t>平均每位學生擁有圖書冊數</t>
    </r>
    <r>
      <rPr>
        <vertAlign val="superscript"/>
        <sz val="12"/>
        <rFont val="標楷體"/>
        <family val="4"/>
      </rPr>
      <t>*</t>
    </r>
  </si>
  <si>
    <r>
      <t>平均每校擁有圖書冊數</t>
    </r>
    <r>
      <rPr>
        <vertAlign val="superscript"/>
        <sz val="12"/>
        <rFont val="標楷體"/>
        <family val="4"/>
      </rPr>
      <t>*</t>
    </r>
  </si>
  <si>
    <r>
      <t>平均每萬學生擁有
游泳池數</t>
    </r>
    <r>
      <rPr>
        <vertAlign val="superscript"/>
        <sz val="12"/>
        <rFont val="標楷體"/>
        <family val="4"/>
      </rPr>
      <t>*</t>
    </r>
  </si>
  <si>
    <r>
      <t>平均每百校擁有
游泳池數</t>
    </r>
    <r>
      <rPr>
        <vertAlign val="superscript"/>
        <sz val="12"/>
        <rFont val="標楷體"/>
        <family val="4"/>
      </rPr>
      <t>*</t>
    </r>
  </si>
  <si>
    <r>
      <t>平均每萬學生
擁有禮堂數</t>
    </r>
    <r>
      <rPr>
        <vertAlign val="superscript"/>
        <sz val="12"/>
        <rFont val="標楷體"/>
        <family val="4"/>
      </rPr>
      <t>*</t>
    </r>
  </si>
  <si>
    <r>
      <t>平均每百校
擁有禮堂數</t>
    </r>
    <r>
      <rPr>
        <vertAlign val="superscript"/>
        <sz val="12"/>
        <rFont val="標楷體"/>
        <family val="4"/>
      </rPr>
      <t>*</t>
    </r>
  </si>
  <si>
    <r>
      <t>生師比</t>
    </r>
    <r>
      <rPr>
        <vertAlign val="superscript"/>
        <sz val="12"/>
        <rFont val="標楷體"/>
        <family val="4"/>
      </rPr>
      <t>*</t>
    </r>
  </si>
  <si>
    <t>説明：「禮堂」包含禮堂兼體育館及學生活動中心。</t>
  </si>
  <si>
    <r>
      <t>附註：</t>
    </r>
    <r>
      <rPr>
        <vertAlign val="superscript"/>
        <sz val="10"/>
        <rFont val="標楷體"/>
        <family val="4"/>
      </rPr>
      <t>*</t>
    </r>
    <r>
      <rPr>
        <sz val="10"/>
        <rFont val="標楷體"/>
        <family val="4"/>
      </rPr>
      <t>不含高級中等學校附設國中部資料。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</si>
</sst>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 \ #,##0"/>
    <numFmt numFmtId="185" formatCode="_(* #,##0.0_);_(* \(#,##0.0\);_(* &quot;-&quot;??_);_(@_)"/>
    <numFmt numFmtId="186" formatCode="_(* #,##0_);_(* \(#,##0\);_(* &quot;-&quot;??_);_(@_)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_ "/>
    <numFmt numFmtId="192" formatCode="0.0_ "/>
    <numFmt numFmtId="193" formatCode="0_ "/>
    <numFmt numFmtId="194" formatCode="0.000_ "/>
    <numFmt numFmtId="195" formatCode="0;_䐀"/>
    <numFmt numFmtId="196" formatCode="0;_뀀"/>
    <numFmt numFmtId="197" formatCode="0.00000_ "/>
    <numFmt numFmtId="198" formatCode="0.0000_ "/>
    <numFmt numFmtId="199" formatCode="0.000000_ "/>
    <numFmt numFmtId="200" formatCode="0.0000000_ "/>
    <numFmt numFmtId="201" formatCode="0.00000000_ "/>
    <numFmt numFmtId="202" formatCode="#,##0_);\(#,##0\)"/>
    <numFmt numFmtId="203" formatCode="&quot;NT$&quot;#,##0;\-&quot;NT$&quot;#,##0"/>
    <numFmt numFmtId="204" formatCode="&quot;NT$&quot;#,##0;[Red]\-&quot;NT$&quot;#,##0"/>
    <numFmt numFmtId="205" formatCode="&quot;NT$&quot;#,##0.00;\-&quot;NT$&quot;#,##0.00"/>
    <numFmt numFmtId="206" formatCode="&quot;NT$&quot;#,##0.00;[Red]\-&quot;NT$&quot;#,##0.00"/>
    <numFmt numFmtId="207" formatCode="_-&quot;NT$&quot;* #,##0_-;\-&quot;NT$&quot;* #,##0_-;_-&quot;NT$&quot;* &quot;-&quot;_-;_-@_-"/>
    <numFmt numFmtId="208" formatCode="_-&quot;NT$&quot;* #,##0.00_-;\-&quot;NT$&quot;* #,##0.00_-;_-&quot;NT$&quot;* &quot;-&quot;??_-;_-@_-"/>
    <numFmt numFmtId="209" formatCode="0&quot;學&quot;&quot;年&quot;&quot;度&quot;\ "/>
    <numFmt numFmtId="210" formatCode="#,##0;\-0;&quot;-&quot;"/>
    <numFmt numFmtId="211" formatCode="0;_㐀"/>
    <numFmt numFmtId="212" formatCode="0;_"/>
    <numFmt numFmtId="213" formatCode="0.0;_"/>
    <numFmt numFmtId="214" formatCode="0.00;_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9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vertAlign val="superscript"/>
      <sz val="12"/>
      <name val="標楷體"/>
      <family val="4"/>
    </font>
    <font>
      <vertAlign val="superscript"/>
      <sz val="10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214" fontId="5" fillId="0" borderId="0" xfId="0" applyNumberFormat="1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191" fontId="5" fillId="0" borderId="0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vertical="center"/>
    </xf>
    <xf numFmtId="191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214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workbookViewId="0" topLeftCell="A3">
      <selection activeCell="G29" sqref="G29"/>
    </sheetView>
  </sheetViews>
  <sheetFormatPr defaultColWidth="9.00390625" defaultRowHeight="16.5"/>
  <cols>
    <col min="1" max="1" width="11.375" style="1" customWidth="1"/>
    <col min="2" max="5" width="9.25390625" style="1" bestFit="1" customWidth="1"/>
    <col min="6" max="6" width="9.375" style="1" bestFit="1" customWidth="1"/>
    <col min="7" max="11" width="9.25390625" style="1" bestFit="1" customWidth="1"/>
    <col min="12" max="12" width="16.125" style="1" bestFit="1" customWidth="1"/>
    <col min="13" max="13" width="13.375" style="1" customWidth="1"/>
    <col min="14" max="14" width="15.50390625" style="1" customWidth="1"/>
    <col min="15" max="15" width="12.125" style="1" customWidth="1"/>
    <col min="16" max="16" width="13.75390625" style="1" customWidth="1"/>
    <col min="17" max="18" width="10.50390625" style="1" customWidth="1"/>
    <col min="19" max="19" width="11.75390625" style="1" customWidth="1"/>
    <col min="20" max="21" width="10.25390625" style="1" customWidth="1"/>
    <col min="22" max="22" width="10.875" style="1" customWidth="1"/>
    <col min="23" max="23" width="14.00390625" style="1" customWidth="1"/>
    <col min="24" max="24" width="10.25390625" style="1" customWidth="1"/>
    <col min="25" max="26" width="0" style="1" hidden="1" customWidth="1"/>
    <col min="27" max="28" width="9.00390625" style="1" customWidth="1"/>
    <col min="29" max="30" width="10.75390625" style="1" hidden="1" customWidth="1"/>
    <col min="31" max="31" width="13.125" style="1" customWidth="1"/>
    <col min="32" max="16384" width="9.00390625" style="1" customWidth="1"/>
  </cols>
  <sheetData>
    <row r="1" spans="1:31" ht="32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 t="s">
        <v>0</v>
      </c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82.5" customHeight="1">
      <c r="A2" s="26" t="s">
        <v>1</v>
      </c>
      <c r="B2" s="30" t="s">
        <v>46</v>
      </c>
      <c r="C2" s="30"/>
      <c r="D2" s="29" t="s">
        <v>2</v>
      </c>
      <c r="E2" s="26"/>
      <c r="F2" s="29" t="s">
        <v>3</v>
      </c>
      <c r="G2" s="26"/>
      <c r="H2" s="29" t="s">
        <v>4</v>
      </c>
      <c r="I2" s="26"/>
      <c r="J2" s="29" t="s">
        <v>5</v>
      </c>
      <c r="K2" s="26"/>
      <c r="L2" s="3" t="s">
        <v>6</v>
      </c>
      <c r="M2" s="3" t="s">
        <v>56</v>
      </c>
      <c r="N2" s="4" t="s">
        <v>55</v>
      </c>
      <c r="O2" s="26" t="s">
        <v>1</v>
      </c>
      <c r="P2" s="4" t="s">
        <v>54</v>
      </c>
      <c r="Q2" s="4" t="s">
        <v>53</v>
      </c>
      <c r="R2" s="4" t="s">
        <v>52</v>
      </c>
      <c r="S2" s="4" t="s">
        <v>51</v>
      </c>
      <c r="T2" s="4" t="s">
        <v>50</v>
      </c>
      <c r="U2" s="4" t="s">
        <v>49</v>
      </c>
      <c r="V2" s="4" t="s">
        <v>48</v>
      </c>
      <c r="W2" s="4" t="s">
        <v>7</v>
      </c>
      <c r="X2" s="4" t="s">
        <v>47</v>
      </c>
      <c r="Y2" s="4" t="s">
        <v>8</v>
      </c>
      <c r="Z2" s="4" t="s">
        <v>9</v>
      </c>
      <c r="AA2" s="24" t="s">
        <v>10</v>
      </c>
      <c r="AB2" s="25"/>
      <c r="AC2" s="4" t="s">
        <v>11</v>
      </c>
      <c r="AD2" s="4" t="s">
        <v>12</v>
      </c>
      <c r="AE2" s="4" t="s">
        <v>13</v>
      </c>
    </row>
    <row r="3" spans="1:31" s="6" customFormat="1" ht="16.5">
      <c r="A3" s="26"/>
      <c r="B3" s="2" t="s">
        <v>14</v>
      </c>
      <c r="C3" s="5" t="s">
        <v>15</v>
      </c>
      <c r="D3" s="2" t="s">
        <v>16</v>
      </c>
      <c r="E3" s="5" t="s">
        <v>15</v>
      </c>
      <c r="F3" s="2" t="s">
        <v>17</v>
      </c>
      <c r="G3" s="5" t="s">
        <v>15</v>
      </c>
      <c r="H3" s="2" t="s">
        <v>17</v>
      </c>
      <c r="I3" s="5" t="s">
        <v>15</v>
      </c>
      <c r="J3" s="2" t="s">
        <v>17</v>
      </c>
      <c r="K3" s="5" t="s">
        <v>15</v>
      </c>
      <c r="L3" s="2" t="s">
        <v>17</v>
      </c>
      <c r="M3" s="3" t="s">
        <v>17</v>
      </c>
      <c r="N3" s="3" t="s">
        <v>18</v>
      </c>
      <c r="O3" s="26"/>
      <c r="P3" s="3" t="s">
        <v>18</v>
      </c>
      <c r="Q3" s="3" t="s">
        <v>18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21</v>
      </c>
      <c r="W3" s="3" t="s">
        <v>15</v>
      </c>
      <c r="X3" s="3" t="s">
        <v>15</v>
      </c>
      <c r="Y3" s="3" t="s">
        <v>15</v>
      </c>
      <c r="Z3" s="3" t="s">
        <v>15</v>
      </c>
      <c r="AA3" s="3" t="s">
        <v>17</v>
      </c>
      <c r="AB3" s="3" t="s">
        <v>15</v>
      </c>
      <c r="AC3" s="3" t="s">
        <v>15</v>
      </c>
      <c r="AD3" s="3" t="s">
        <v>15</v>
      </c>
      <c r="AE3" s="3" t="s">
        <v>15</v>
      </c>
    </row>
    <row r="4" spans="1:31" ht="33">
      <c r="A4" s="7" t="s">
        <v>22</v>
      </c>
      <c r="B4" s="8">
        <f aca="true" t="shared" si="0" ref="B4:K4">SUM(B5:B26)</f>
        <v>740</v>
      </c>
      <c r="C4" s="9">
        <f t="shared" si="0"/>
        <v>100</v>
      </c>
      <c r="D4" s="10">
        <f t="shared" si="0"/>
        <v>28146</v>
      </c>
      <c r="E4" s="9">
        <f t="shared" si="0"/>
        <v>100.00000000000001</v>
      </c>
      <c r="F4" s="10">
        <f t="shared" si="0"/>
        <v>919802</v>
      </c>
      <c r="G4" s="9">
        <f t="shared" si="0"/>
        <v>99.99999999999999</v>
      </c>
      <c r="H4" s="10">
        <f t="shared" si="0"/>
        <v>51991</v>
      </c>
      <c r="I4" s="9">
        <f t="shared" si="0"/>
        <v>100</v>
      </c>
      <c r="J4" s="10">
        <f t="shared" si="0"/>
        <v>315798</v>
      </c>
      <c r="K4" s="9">
        <f t="shared" si="0"/>
        <v>100.00000000000001</v>
      </c>
      <c r="L4" s="11">
        <f>F4/D4</f>
        <v>32.67967029062744</v>
      </c>
      <c r="M4" s="9">
        <v>14.31</v>
      </c>
      <c r="N4" s="9">
        <v>79.72972972972973</v>
      </c>
      <c r="O4" s="7" t="s">
        <v>22</v>
      </c>
      <c r="P4" s="9">
        <v>7.932346495650655</v>
      </c>
      <c r="Q4" s="9">
        <v>12.027027027027028</v>
      </c>
      <c r="R4" s="9">
        <v>1.196574301886285</v>
      </c>
      <c r="S4" s="9">
        <v>1.2226455405405405</v>
      </c>
      <c r="T4" s="9">
        <v>12.164155205098213</v>
      </c>
      <c r="U4" s="9">
        <v>31.955003428387045</v>
      </c>
      <c r="V4" s="9">
        <v>12.956505196359187</v>
      </c>
      <c r="W4" s="9">
        <v>29.083879902290782</v>
      </c>
      <c r="X4" s="9">
        <v>30.27</v>
      </c>
      <c r="AA4" s="10">
        <f>SUM(AA5:AA26)</f>
        <v>27527</v>
      </c>
      <c r="AB4" s="9">
        <f aca="true" t="shared" si="1" ref="AB4:AB26">AA4/$AA$4*100</f>
        <v>100</v>
      </c>
      <c r="AE4" s="9">
        <v>73.52428363443121</v>
      </c>
    </row>
    <row r="5" spans="1:31" ht="16.5">
      <c r="A5" s="12" t="s">
        <v>23</v>
      </c>
      <c r="B5" s="13">
        <v>64</v>
      </c>
      <c r="C5" s="14">
        <f aca="true" t="shared" si="2" ref="C5:C26">B5/$B$4*100</f>
        <v>8.64864864864865</v>
      </c>
      <c r="D5" s="10">
        <v>4239</v>
      </c>
      <c r="E5" s="9">
        <f aca="true" t="shared" si="3" ref="E5:E26">D5/$D$4*100</f>
        <v>15.060754636538052</v>
      </c>
      <c r="F5" s="10">
        <v>144300</v>
      </c>
      <c r="G5" s="9">
        <f aca="true" t="shared" si="4" ref="G5:G26">F5/$F$4*100</f>
        <v>15.688158973344263</v>
      </c>
      <c r="H5" s="10">
        <v>7100</v>
      </c>
      <c r="I5" s="9">
        <f aca="true" t="shared" si="5" ref="I5:I26">H5/$H$4*100</f>
        <v>13.656209728606875</v>
      </c>
      <c r="J5" s="10">
        <v>50009</v>
      </c>
      <c r="K5" s="9">
        <f aca="true" t="shared" si="6" ref="K5:K26">J5/$J$4*100</f>
        <v>15.835755767927601</v>
      </c>
      <c r="L5" s="11">
        <v>34.04</v>
      </c>
      <c r="M5" s="9">
        <v>14.81</v>
      </c>
      <c r="N5" s="9">
        <v>68.75</v>
      </c>
      <c r="O5" s="12" t="s">
        <v>23</v>
      </c>
      <c r="P5" s="9">
        <v>4.184060630842232</v>
      </c>
      <c r="Q5" s="9">
        <v>9.375</v>
      </c>
      <c r="R5" s="9">
        <v>0.5705537223875772</v>
      </c>
      <c r="S5" s="9">
        <v>1.651228125</v>
      </c>
      <c r="T5" s="9">
        <v>10.049219767784635</v>
      </c>
      <c r="U5" s="9">
        <v>18.22819296126891</v>
      </c>
      <c r="V5" s="9">
        <v>10.879251813885375</v>
      </c>
      <c r="W5" s="9">
        <v>25.478873239436624</v>
      </c>
      <c r="X5" s="9">
        <v>39.06</v>
      </c>
      <c r="AA5" s="10">
        <v>2992</v>
      </c>
      <c r="AB5" s="9">
        <f t="shared" si="1"/>
        <v>10.869328295854979</v>
      </c>
      <c r="AE5" s="9">
        <v>75.83978510502149</v>
      </c>
    </row>
    <row r="6" spans="1:31" ht="16.5">
      <c r="A6" s="12" t="s">
        <v>24</v>
      </c>
      <c r="B6" s="13">
        <v>62</v>
      </c>
      <c r="C6" s="14">
        <f t="shared" si="2"/>
        <v>8.378378378378379</v>
      </c>
      <c r="D6" s="10">
        <v>2929</v>
      </c>
      <c r="E6" s="9">
        <f t="shared" si="3"/>
        <v>10.406452071342287</v>
      </c>
      <c r="F6" s="10">
        <v>95287</v>
      </c>
      <c r="G6" s="9">
        <f t="shared" si="4"/>
        <v>10.359512155877026</v>
      </c>
      <c r="H6" s="10">
        <v>5589</v>
      </c>
      <c r="I6" s="9">
        <f t="shared" si="5"/>
        <v>10.74993748918082</v>
      </c>
      <c r="J6" s="10">
        <v>32716</v>
      </c>
      <c r="K6" s="9">
        <f t="shared" si="6"/>
        <v>10.359786952418952</v>
      </c>
      <c r="L6" s="11">
        <v>32.53</v>
      </c>
      <c r="M6" s="9">
        <v>13.42</v>
      </c>
      <c r="N6" s="9">
        <v>83.87096774193549</v>
      </c>
      <c r="O6" s="12" t="s">
        <v>24</v>
      </c>
      <c r="P6" s="9">
        <v>6.934627797188809</v>
      </c>
      <c r="Q6" s="9">
        <v>56.451612903225815</v>
      </c>
      <c r="R6" s="9">
        <v>4.667537940415545</v>
      </c>
      <c r="S6" s="9">
        <v>1.4612274193548387</v>
      </c>
      <c r="T6" s="9">
        <v>12.08173525724802</v>
      </c>
      <c r="U6" s="9">
        <v>17.680073613741232</v>
      </c>
      <c r="V6" s="9">
        <v>17.953151254900916</v>
      </c>
      <c r="W6" s="9">
        <v>33.13651816067275</v>
      </c>
      <c r="X6" s="9">
        <v>53.23</v>
      </c>
      <c r="AA6" s="10">
        <v>867</v>
      </c>
      <c r="AB6" s="9">
        <f t="shared" si="1"/>
        <v>3.1496349039125224</v>
      </c>
      <c r="AE6" s="9">
        <v>78.18287711124053</v>
      </c>
    </row>
    <row r="7" spans="1:31" ht="16.5">
      <c r="A7" s="12" t="s">
        <v>25</v>
      </c>
      <c r="B7" s="13">
        <v>72</v>
      </c>
      <c r="C7" s="14">
        <f t="shared" si="2"/>
        <v>9.72972972972973</v>
      </c>
      <c r="D7" s="10">
        <v>3528</v>
      </c>
      <c r="E7" s="9">
        <f t="shared" si="3"/>
        <v>12.534640801534854</v>
      </c>
      <c r="F7" s="10">
        <v>119828</v>
      </c>
      <c r="G7" s="9">
        <f t="shared" si="4"/>
        <v>13.027586371849594</v>
      </c>
      <c r="H7" s="10">
        <v>6528</v>
      </c>
      <c r="I7" s="9">
        <f t="shared" si="5"/>
        <v>12.556019311034602</v>
      </c>
      <c r="J7" s="10">
        <v>40513</v>
      </c>
      <c r="K7" s="9">
        <f t="shared" si="6"/>
        <v>12.82877028986884</v>
      </c>
      <c r="L7" s="11">
        <v>33.96485260770975</v>
      </c>
      <c r="M7" s="9">
        <v>14.524203431372548</v>
      </c>
      <c r="N7" s="9">
        <v>76.38888888888889</v>
      </c>
      <c r="O7" s="12" t="s">
        <v>25</v>
      </c>
      <c r="P7" s="9">
        <v>5.800831100892274</v>
      </c>
      <c r="Q7" s="9">
        <v>4.166666666666666</v>
      </c>
      <c r="R7" s="9">
        <v>0.31640896913957856</v>
      </c>
      <c r="S7" s="9">
        <v>1.2249958333333333</v>
      </c>
      <c r="T7" s="9">
        <v>9.302392051806695</v>
      </c>
      <c r="U7" s="9">
        <v>23.407703503701985</v>
      </c>
      <c r="V7" s="9">
        <v>10.098213344020925</v>
      </c>
      <c r="W7" s="9">
        <v>29.963235294117645</v>
      </c>
      <c r="X7" s="9">
        <v>29.166666666666668</v>
      </c>
      <c r="AA7" s="10">
        <v>1977</v>
      </c>
      <c r="AB7" s="9">
        <f t="shared" si="1"/>
        <v>7.182039452174228</v>
      </c>
      <c r="AE7" s="9">
        <v>77.89431323725445</v>
      </c>
    </row>
    <row r="8" spans="1:31" ht="16.5">
      <c r="A8" s="12" t="s">
        <v>26</v>
      </c>
      <c r="B8" s="13">
        <v>60</v>
      </c>
      <c r="C8" s="14">
        <f t="shared" si="2"/>
        <v>8.108108108108109</v>
      </c>
      <c r="D8" s="10">
        <v>2229</v>
      </c>
      <c r="E8" s="9">
        <f t="shared" si="3"/>
        <v>7.919420166275848</v>
      </c>
      <c r="F8" s="10">
        <v>73694</v>
      </c>
      <c r="G8" s="9">
        <f t="shared" si="4"/>
        <v>8.011941700496411</v>
      </c>
      <c r="H8" s="10">
        <v>3832</v>
      </c>
      <c r="I8" s="9">
        <f t="shared" si="5"/>
        <v>7.3705064338058515</v>
      </c>
      <c r="J8" s="10">
        <v>25592</v>
      </c>
      <c r="K8" s="9">
        <f t="shared" si="6"/>
        <v>8.103914527641088</v>
      </c>
      <c r="L8" s="11">
        <v>33.061462539255274</v>
      </c>
      <c r="M8" s="9">
        <v>15.02035490605428</v>
      </c>
      <c r="N8" s="9">
        <v>86.66666666666667</v>
      </c>
      <c r="O8" s="12" t="s">
        <v>26</v>
      </c>
      <c r="P8" s="9">
        <v>9.034365335835158</v>
      </c>
      <c r="Q8" s="9">
        <v>16.666666666666664</v>
      </c>
      <c r="R8" s="9">
        <v>1.7373779491990686</v>
      </c>
      <c r="S8" s="9">
        <v>1.0583799999999999</v>
      </c>
      <c r="T8" s="9">
        <v>11.032836443239862</v>
      </c>
      <c r="U8" s="9">
        <v>39.47767469335279</v>
      </c>
      <c r="V8" s="9">
        <v>13.246238576739984</v>
      </c>
      <c r="W8" s="9">
        <v>28.079331941544883</v>
      </c>
      <c r="X8" s="9">
        <v>23.333333333333332</v>
      </c>
      <c r="AA8" s="10">
        <v>425</v>
      </c>
      <c r="AB8" s="9">
        <f t="shared" si="1"/>
        <v>1.5439386783884912</v>
      </c>
      <c r="AE8" s="9">
        <v>75.08307010706814</v>
      </c>
    </row>
    <row r="9" spans="1:31" ht="16.5">
      <c r="A9" s="12" t="s">
        <v>27</v>
      </c>
      <c r="B9" s="13">
        <v>79</v>
      </c>
      <c r="C9" s="14">
        <f t="shared" si="2"/>
        <v>10.675675675675675</v>
      </c>
      <c r="D9" s="10">
        <v>3302</v>
      </c>
      <c r="E9" s="9">
        <f t="shared" si="3"/>
        <v>11.731684786470547</v>
      </c>
      <c r="F9" s="10">
        <v>105264</v>
      </c>
      <c r="G9" s="9">
        <f t="shared" si="4"/>
        <v>11.444202121760988</v>
      </c>
      <c r="H9" s="10">
        <v>5988</v>
      </c>
      <c r="I9" s="9">
        <f t="shared" si="5"/>
        <v>11.517378007732107</v>
      </c>
      <c r="J9" s="10">
        <v>36729</v>
      </c>
      <c r="K9" s="9">
        <f t="shared" si="6"/>
        <v>11.63053597552866</v>
      </c>
      <c r="L9" s="11">
        <v>31.87886129618413</v>
      </c>
      <c r="M9" s="9">
        <v>14.478289913159653</v>
      </c>
      <c r="N9" s="9">
        <v>77.21518987341773</v>
      </c>
      <c r="O9" s="12" t="s">
        <v>27</v>
      </c>
      <c r="P9" s="9">
        <v>7.0360800959675185</v>
      </c>
      <c r="Q9" s="9">
        <v>7.59493670886076</v>
      </c>
      <c r="R9" s="9">
        <v>0.6920734520623789</v>
      </c>
      <c r="S9" s="9">
        <v>1.2656291139240505</v>
      </c>
      <c r="T9" s="9">
        <v>11.532792747070223</v>
      </c>
      <c r="U9" s="9">
        <v>30.87885254221648</v>
      </c>
      <c r="V9" s="9">
        <v>15.315839254406201</v>
      </c>
      <c r="W9" s="9">
        <v>30.26052104208417</v>
      </c>
      <c r="X9" s="9">
        <v>31.645569620253166</v>
      </c>
      <c r="AA9" s="10">
        <v>1600</v>
      </c>
      <c r="AB9" s="9">
        <f t="shared" si="1"/>
        <v>5.812475024521379</v>
      </c>
      <c r="AE9" s="9">
        <v>73.93230262906127</v>
      </c>
    </row>
    <row r="10" spans="1:31" ht="16.5">
      <c r="A10" s="12" t="s">
        <v>28</v>
      </c>
      <c r="B10" s="13">
        <v>25</v>
      </c>
      <c r="C10" s="14">
        <f t="shared" si="2"/>
        <v>3.3783783783783785</v>
      </c>
      <c r="D10" s="10">
        <v>645</v>
      </c>
      <c r="E10" s="9">
        <f t="shared" si="3"/>
        <v>2.2916222553826477</v>
      </c>
      <c r="F10" s="10">
        <v>20267</v>
      </c>
      <c r="G10" s="9">
        <f t="shared" si="4"/>
        <v>2.203408994544478</v>
      </c>
      <c r="H10" s="10">
        <v>1311</v>
      </c>
      <c r="I10" s="9">
        <f t="shared" si="5"/>
        <v>2.5215902752399453</v>
      </c>
      <c r="J10" s="10">
        <v>6887</v>
      </c>
      <c r="K10" s="9">
        <f t="shared" si="6"/>
        <v>2.1808244510731543</v>
      </c>
      <c r="L10" s="11">
        <v>31.42</v>
      </c>
      <c r="M10" s="9">
        <v>13.844393592677346</v>
      </c>
      <c r="N10" s="9">
        <v>80</v>
      </c>
      <c r="O10" s="12" t="s">
        <v>28</v>
      </c>
      <c r="P10" s="9">
        <v>11.019283746556473</v>
      </c>
      <c r="Q10" s="9">
        <v>0</v>
      </c>
      <c r="R10" s="9">
        <v>0</v>
      </c>
      <c r="S10" s="9">
        <v>0.9208559999999999</v>
      </c>
      <c r="T10" s="9">
        <v>12.68396694214876</v>
      </c>
      <c r="U10" s="9">
        <v>42.47531680440771</v>
      </c>
      <c r="V10" s="9">
        <v>12.947658402203857</v>
      </c>
      <c r="W10" s="9">
        <v>32.41800152555302</v>
      </c>
      <c r="X10" s="9">
        <v>12</v>
      </c>
      <c r="AA10" s="10">
        <v>893</v>
      </c>
      <c r="AB10" s="9">
        <f t="shared" si="1"/>
        <v>3.2440876230609947</v>
      </c>
      <c r="AE10" s="9">
        <v>66.90225563909775</v>
      </c>
    </row>
    <row r="11" spans="1:31" ht="16.5">
      <c r="A11" s="12" t="s">
        <v>29</v>
      </c>
      <c r="B11" s="13">
        <v>56</v>
      </c>
      <c r="C11" s="14">
        <f t="shared" si="2"/>
        <v>7.567567567567568</v>
      </c>
      <c r="D11" s="10">
        <v>2669</v>
      </c>
      <c r="E11" s="9">
        <f t="shared" si="3"/>
        <v>9.48269736374618</v>
      </c>
      <c r="F11" s="10">
        <v>89460</v>
      </c>
      <c r="G11" s="9">
        <f t="shared" si="4"/>
        <v>9.726006249171016</v>
      </c>
      <c r="H11" s="10">
        <v>5311</v>
      </c>
      <c r="I11" s="9">
        <f t="shared" si="5"/>
        <v>10.215229558962129</v>
      </c>
      <c r="J11" s="10">
        <v>30068</v>
      </c>
      <c r="K11" s="9">
        <f t="shared" si="6"/>
        <v>9.521276258874343</v>
      </c>
      <c r="L11" s="11">
        <v>33.52</v>
      </c>
      <c r="M11" s="9">
        <v>14.92</v>
      </c>
      <c r="N11" s="9">
        <v>87.5</v>
      </c>
      <c r="O11" s="12" t="s">
        <v>29</v>
      </c>
      <c r="P11" s="9">
        <v>6.183121340601655</v>
      </c>
      <c r="Q11" s="9">
        <v>5.357142857142857</v>
      </c>
      <c r="R11" s="9">
        <v>0.37855844942459116</v>
      </c>
      <c r="S11" s="9">
        <v>2.0574589285714286</v>
      </c>
      <c r="T11" s="9">
        <v>14.538877952755906</v>
      </c>
      <c r="U11" s="9">
        <v>23.45367706440541</v>
      </c>
      <c r="V11" s="9">
        <v>9.551812033111245</v>
      </c>
      <c r="W11" s="9">
        <v>25.7013745057428</v>
      </c>
      <c r="X11" s="9">
        <v>44.64</v>
      </c>
      <c r="AA11" s="10">
        <v>3890</v>
      </c>
      <c r="AB11" s="9">
        <f t="shared" si="1"/>
        <v>14.131579903367603</v>
      </c>
      <c r="AE11" s="9">
        <v>73.68908988128887</v>
      </c>
    </row>
    <row r="12" spans="1:31" ht="16.5">
      <c r="A12" s="12" t="s">
        <v>30</v>
      </c>
      <c r="B12" s="13">
        <v>29</v>
      </c>
      <c r="C12" s="14">
        <f t="shared" si="2"/>
        <v>3.9189189189189193</v>
      </c>
      <c r="D12" s="10">
        <v>687</v>
      </c>
      <c r="E12" s="9">
        <f t="shared" si="3"/>
        <v>2.440844169686634</v>
      </c>
      <c r="F12" s="10">
        <v>21338</v>
      </c>
      <c r="G12" s="9">
        <f t="shared" si="4"/>
        <v>2.319847097527511</v>
      </c>
      <c r="H12" s="10">
        <v>1353</v>
      </c>
      <c r="I12" s="9">
        <f t="shared" si="5"/>
        <v>2.6023734877190283</v>
      </c>
      <c r="J12" s="10">
        <v>7217</v>
      </c>
      <c r="K12" s="9">
        <f t="shared" si="6"/>
        <v>2.285321629649333</v>
      </c>
      <c r="L12" s="11">
        <v>31.06</v>
      </c>
      <c r="M12" s="9">
        <v>13.4</v>
      </c>
      <c r="N12" s="9">
        <v>89.65517241379311</v>
      </c>
      <c r="O12" s="12" t="s">
        <v>30</v>
      </c>
      <c r="P12" s="9">
        <v>14.344827586206897</v>
      </c>
      <c r="Q12" s="9">
        <v>6.896551724137931</v>
      </c>
      <c r="R12" s="9">
        <v>1.103448275862069</v>
      </c>
      <c r="S12" s="9">
        <v>1.0108586206896553</v>
      </c>
      <c r="T12" s="9">
        <v>16.173737931034484</v>
      </c>
      <c r="U12" s="9">
        <v>43.623613793103445</v>
      </c>
      <c r="V12" s="9">
        <v>13.159944827586207</v>
      </c>
      <c r="W12" s="9">
        <v>32.37250554323725</v>
      </c>
      <c r="X12" s="9">
        <v>51.72</v>
      </c>
      <c r="AA12" s="10">
        <v>1075</v>
      </c>
      <c r="AB12" s="9">
        <f t="shared" si="1"/>
        <v>3.9052566571003013</v>
      </c>
      <c r="AE12" s="9">
        <v>68.28885400313972</v>
      </c>
    </row>
    <row r="13" spans="1:31" ht="16.5">
      <c r="A13" s="12" t="s">
        <v>31</v>
      </c>
      <c r="B13" s="13">
        <v>30</v>
      </c>
      <c r="C13" s="14">
        <f t="shared" si="2"/>
        <v>4.054054054054054</v>
      </c>
      <c r="D13" s="10">
        <v>722</v>
      </c>
      <c r="E13" s="9">
        <f t="shared" si="3"/>
        <v>2.565195764939956</v>
      </c>
      <c r="F13" s="10">
        <v>21692</v>
      </c>
      <c r="G13" s="9">
        <f t="shared" si="4"/>
        <v>2.358333641370643</v>
      </c>
      <c r="H13" s="10">
        <v>1288</v>
      </c>
      <c r="I13" s="9">
        <f t="shared" si="5"/>
        <v>2.4773518493585427</v>
      </c>
      <c r="J13" s="10">
        <v>7594</v>
      </c>
      <c r="K13" s="9">
        <f t="shared" si="6"/>
        <v>2.404701739719694</v>
      </c>
      <c r="L13" s="11">
        <v>30.04</v>
      </c>
      <c r="M13" s="9">
        <v>12.66</v>
      </c>
      <c r="N13" s="9">
        <v>76.66666666666667</v>
      </c>
      <c r="O13" s="12" t="s">
        <v>31</v>
      </c>
      <c r="P13" s="9">
        <v>14.101778050275904</v>
      </c>
      <c r="Q13" s="9">
        <v>3.3333333333333335</v>
      </c>
      <c r="R13" s="9">
        <v>0.6131207847946045</v>
      </c>
      <c r="S13" s="9">
        <v>0.7269933333333334</v>
      </c>
      <c r="T13" s="9">
        <v>13.372041692213367</v>
      </c>
      <c r="U13" s="9">
        <v>59.2746167995095</v>
      </c>
      <c r="V13" s="9">
        <v>14.696382587369712</v>
      </c>
      <c r="W13" s="9">
        <v>27.406832298136646</v>
      </c>
      <c r="X13" s="9">
        <v>16.67</v>
      </c>
      <c r="AA13" s="10">
        <v>543</v>
      </c>
      <c r="AB13" s="9">
        <f t="shared" si="1"/>
        <v>1.972608711446943</v>
      </c>
      <c r="AE13" s="9">
        <v>65.14061478090255</v>
      </c>
    </row>
    <row r="14" spans="1:31" ht="16.5">
      <c r="A14" s="12" t="s">
        <v>32</v>
      </c>
      <c r="B14" s="13">
        <v>38</v>
      </c>
      <c r="C14" s="14">
        <f t="shared" si="2"/>
        <v>5.135135135135135</v>
      </c>
      <c r="D14" s="10">
        <v>1540</v>
      </c>
      <c r="E14" s="9">
        <f t="shared" si="3"/>
        <v>5.4714701911461665</v>
      </c>
      <c r="F14" s="10">
        <v>51334</v>
      </c>
      <c r="G14" s="9">
        <f t="shared" si="4"/>
        <v>5.580983733455678</v>
      </c>
      <c r="H14" s="10">
        <v>2989</v>
      </c>
      <c r="I14" s="9">
        <f t="shared" si="5"/>
        <v>5.749071954761401</v>
      </c>
      <c r="J14" s="10">
        <v>17350</v>
      </c>
      <c r="K14" s="9">
        <f t="shared" si="6"/>
        <v>5.494018328171806</v>
      </c>
      <c r="L14" s="11">
        <v>33.33</v>
      </c>
      <c r="M14" s="9">
        <v>15.13</v>
      </c>
      <c r="N14" s="9">
        <v>52.63157894736842</v>
      </c>
      <c r="O14" s="12" t="s">
        <v>32</v>
      </c>
      <c r="P14" s="9">
        <v>4.422430567840085</v>
      </c>
      <c r="Q14" s="9">
        <v>5.263157894736842</v>
      </c>
      <c r="R14" s="9">
        <v>0.4422430567840085</v>
      </c>
      <c r="S14" s="9">
        <v>1.1738815789473684</v>
      </c>
      <c r="T14" s="9">
        <v>9.86367857774633</v>
      </c>
      <c r="U14" s="9">
        <v>23.461701751282504</v>
      </c>
      <c r="V14" s="9">
        <v>8.592893154077482</v>
      </c>
      <c r="W14" s="9">
        <v>28.50451656072265</v>
      </c>
      <c r="X14" s="9">
        <v>26.32</v>
      </c>
      <c r="AA14" s="10">
        <v>307</v>
      </c>
      <c r="AB14" s="9">
        <f t="shared" si="1"/>
        <v>1.1152686453300396</v>
      </c>
      <c r="AE14" s="9">
        <v>78.10695061097796</v>
      </c>
    </row>
    <row r="15" spans="1:31" ht="16.5">
      <c r="A15" s="12" t="s">
        <v>33</v>
      </c>
      <c r="B15" s="13">
        <v>32</v>
      </c>
      <c r="C15" s="14">
        <f t="shared" si="2"/>
        <v>4.324324324324325</v>
      </c>
      <c r="D15" s="10">
        <v>701</v>
      </c>
      <c r="E15" s="9">
        <f t="shared" si="3"/>
        <v>2.490584807787963</v>
      </c>
      <c r="F15" s="10">
        <v>21470</v>
      </c>
      <c r="G15" s="9">
        <f t="shared" si="4"/>
        <v>2.3341980121808827</v>
      </c>
      <c r="H15" s="10">
        <v>1412</v>
      </c>
      <c r="I15" s="9">
        <f t="shared" si="5"/>
        <v>2.7158546671539305</v>
      </c>
      <c r="J15" s="10">
        <v>7420</v>
      </c>
      <c r="K15" s="9">
        <f t="shared" si="6"/>
        <v>2.3496032273795273</v>
      </c>
      <c r="L15" s="11">
        <v>30.63</v>
      </c>
      <c r="M15" s="9">
        <v>13.58</v>
      </c>
      <c r="N15" s="9">
        <v>87.5</v>
      </c>
      <c r="O15" s="12" t="s">
        <v>33</v>
      </c>
      <c r="P15" s="9">
        <v>14.59777905218706</v>
      </c>
      <c r="Q15" s="9">
        <v>3.125</v>
      </c>
      <c r="R15" s="9">
        <v>0.5213492518638236</v>
      </c>
      <c r="S15" s="9">
        <v>0.90056875</v>
      </c>
      <c r="T15" s="9">
        <v>15.02434701006204</v>
      </c>
      <c r="U15" s="9">
        <v>55.490746050779414</v>
      </c>
      <c r="V15" s="9">
        <v>16.067514728116365</v>
      </c>
      <c r="W15" s="9">
        <v>29.036827195467424</v>
      </c>
      <c r="X15" s="9">
        <v>28.12</v>
      </c>
      <c r="AA15" s="10">
        <v>1606</v>
      </c>
      <c r="AB15" s="9">
        <f t="shared" si="1"/>
        <v>5.8342718058633345</v>
      </c>
      <c r="AE15" s="9">
        <v>67.47033162906327</v>
      </c>
    </row>
    <row r="16" spans="1:31" ht="16.5">
      <c r="A16" s="12" t="s">
        <v>34</v>
      </c>
      <c r="B16" s="13">
        <v>32</v>
      </c>
      <c r="C16" s="14">
        <f t="shared" si="2"/>
        <v>4.324324324324325</v>
      </c>
      <c r="D16" s="10">
        <v>875</v>
      </c>
      <c r="E16" s="9">
        <f t="shared" si="3"/>
        <v>3.1087898813330495</v>
      </c>
      <c r="F16" s="10">
        <v>28417</v>
      </c>
      <c r="G16" s="9">
        <f t="shared" si="4"/>
        <v>3.0894692553397363</v>
      </c>
      <c r="H16" s="10">
        <v>1546</v>
      </c>
      <c r="I16" s="9">
        <f t="shared" si="5"/>
        <v>2.9735915831586235</v>
      </c>
      <c r="J16" s="10">
        <v>9560</v>
      </c>
      <c r="K16" s="9">
        <f t="shared" si="6"/>
        <v>3.0272515975401997</v>
      </c>
      <c r="L16" s="11">
        <v>32.48</v>
      </c>
      <c r="M16" s="9">
        <v>14.28</v>
      </c>
      <c r="N16" s="9">
        <v>90.625</v>
      </c>
      <c r="O16" s="12" t="s">
        <v>34</v>
      </c>
      <c r="P16" s="9">
        <v>13.131679043651513</v>
      </c>
      <c r="Q16" s="9">
        <v>9.375</v>
      </c>
      <c r="R16" s="9">
        <v>1.3584495562398116</v>
      </c>
      <c r="S16" s="9">
        <v>1.2211</v>
      </c>
      <c r="T16" s="9">
        <v>17.693896033327295</v>
      </c>
      <c r="U16" s="9">
        <v>53.113611664553524</v>
      </c>
      <c r="V16" s="9">
        <v>15.331959789893135</v>
      </c>
      <c r="W16" s="9">
        <v>25.097024579560156</v>
      </c>
      <c r="X16" s="9">
        <v>28.12</v>
      </c>
      <c r="AA16" s="10">
        <v>147</v>
      </c>
      <c r="AB16" s="9">
        <f t="shared" si="1"/>
        <v>0.5340211428779017</v>
      </c>
      <c r="AE16" s="9">
        <v>64.68345044313408</v>
      </c>
    </row>
    <row r="17" spans="1:31" ht="16.5">
      <c r="A17" s="12" t="s">
        <v>35</v>
      </c>
      <c r="B17" s="13">
        <v>23</v>
      </c>
      <c r="C17" s="14">
        <f t="shared" si="2"/>
        <v>3.1081081081081083</v>
      </c>
      <c r="D17" s="10">
        <v>542</v>
      </c>
      <c r="E17" s="9">
        <f t="shared" si="3"/>
        <v>1.9256732750657288</v>
      </c>
      <c r="F17" s="10">
        <v>16878</v>
      </c>
      <c r="G17" s="9">
        <f t="shared" si="4"/>
        <v>1.8349601327242167</v>
      </c>
      <c r="H17" s="10">
        <v>1060</v>
      </c>
      <c r="I17" s="9">
        <f t="shared" si="5"/>
        <v>2.0388144101863785</v>
      </c>
      <c r="J17" s="10">
        <v>5682</v>
      </c>
      <c r="K17" s="9">
        <f t="shared" si="6"/>
        <v>1.7992514202116543</v>
      </c>
      <c r="L17" s="11">
        <v>31.14</v>
      </c>
      <c r="M17" s="9">
        <v>13.52</v>
      </c>
      <c r="N17" s="9">
        <v>86.95652173913044</v>
      </c>
      <c r="O17" s="12" t="s">
        <v>35</v>
      </c>
      <c r="P17" s="9">
        <v>13.956734124214933</v>
      </c>
      <c r="Q17" s="9">
        <v>8.695652173913043</v>
      </c>
      <c r="R17" s="9">
        <v>1.3956734124214933</v>
      </c>
      <c r="S17" s="9">
        <v>0.890095652173913</v>
      </c>
      <c r="T17" s="9">
        <v>14.286252616887648</v>
      </c>
      <c r="U17" s="9">
        <v>54.5337752965806</v>
      </c>
      <c r="V17" s="9">
        <v>13.632240055826937</v>
      </c>
      <c r="W17" s="9">
        <v>30.09433962264151</v>
      </c>
      <c r="X17" s="9">
        <v>8.7</v>
      </c>
      <c r="AA17" s="10">
        <v>220</v>
      </c>
      <c r="AB17" s="9">
        <f t="shared" si="1"/>
        <v>0.7992153158716896</v>
      </c>
      <c r="AE17" s="9">
        <v>66.54173359509787</v>
      </c>
    </row>
    <row r="18" spans="1:31" ht="16.5">
      <c r="A18" s="12" t="s">
        <v>36</v>
      </c>
      <c r="B18" s="13">
        <v>35</v>
      </c>
      <c r="C18" s="14">
        <f t="shared" si="2"/>
        <v>4.72972972972973</v>
      </c>
      <c r="D18" s="10">
        <v>1084</v>
      </c>
      <c r="E18" s="9">
        <f t="shared" si="3"/>
        <v>3.8513465501314577</v>
      </c>
      <c r="F18" s="10">
        <v>34337</v>
      </c>
      <c r="G18" s="9">
        <f t="shared" si="4"/>
        <v>3.733086033733347</v>
      </c>
      <c r="H18" s="10">
        <v>1868</v>
      </c>
      <c r="I18" s="9">
        <f t="shared" si="5"/>
        <v>3.5929295454982593</v>
      </c>
      <c r="J18" s="10">
        <v>12080</v>
      </c>
      <c r="K18" s="9">
        <f t="shared" si="6"/>
        <v>3.825230052121926</v>
      </c>
      <c r="L18" s="11">
        <v>31.68</v>
      </c>
      <c r="M18" s="9">
        <v>15.1</v>
      </c>
      <c r="N18" s="9">
        <v>85.71428571428571</v>
      </c>
      <c r="O18" s="12" t="s">
        <v>36</v>
      </c>
      <c r="P18" s="9">
        <v>10.63264221158958</v>
      </c>
      <c r="Q18" s="9">
        <v>11.428571428571429</v>
      </c>
      <c r="R18" s="9">
        <v>1.4176856282119439</v>
      </c>
      <c r="S18" s="9">
        <v>0.9248485714285715</v>
      </c>
      <c r="T18" s="9">
        <v>11.472514619883041</v>
      </c>
      <c r="U18" s="9">
        <v>56.191210349105084</v>
      </c>
      <c r="V18" s="9">
        <v>13.053340421761474</v>
      </c>
      <c r="W18" s="9">
        <v>27.997858672376875</v>
      </c>
      <c r="X18" s="9">
        <v>14.29</v>
      </c>
      <c r="AA18" s="10">
        <v>2362</v>
      </c>
      <c r="AB18" s="9">
        <f t="shared" si="1"/>
        <v>8.580666254949685</v>
      </c>
      <c r="AE18" s="9">
        <v>60.37624753437159</v>
      </c>
    </row>
    <row r="19" spans="1:31" ht="16.5">
      <c r="A19" s="12" t="s">
        <v>37</v>
      </c>
      <c r="B19" s="13">
        <v>22</v>
      </c>
      <c r="C19" s="14">
        <f t="shared" si="2"/>
        <v>2.9729729729729732</v>
      </c>
      <c r="D19" s="10">
        <v>320</v>
      </c>
      <c r="E19" s="9">
        <f t="shared" si="3"/>
        <v>1.1369288708875152</v>
      </c>
      <c r="F19" s="10">
        <v>8965</v>
      </c>
      <c r="G19" s="9">
        <f t="shared" si="4"/>
        <v>0.9746662868747838</v>
      </c>
      <c r="H19" s="10">
        <v>710</v>
      </c>
      <c r="I19" s="9">
        <f t="shared" si="5"/>
        <v>1.3656209728606874</v>
      </c>
      <c r="J19" s="10">
        <v>3088</v>
      </c>
      <c r="K19" s="9">
        <f t="shared" si="6"/>
        <v>0.9778402649795123</v>
      </c>
      <c r="L19" s="11">
        <v>28.02</v>
      </c>
      <c r="M19" s="9">
        <v>11.99</v>
      </c>
      <c r="N19" s="9">
        <v>68.18181818181817</v>
      </c>
      <c r="O19" s="12" t="s">
        <v>37</v>
      </c>
      <c r="P19" s="9">
        <v>17.624250969333804</v>
      </c>
      <c r="Q19" s="9">
        <v>0</v>
      </c>
      <c r="R19" s="9">
        <v>0</v>
      </c>
      <c r="S19" s="9">
        <v>0.8555681818181818</v>
      </c>
      <c r="T19" s="9">
        <v>22.11549759135237</v>
      </c>
      <c r="U19" s="9">
        <v>95.64187522030313</v>
      </c>
      <c r="V19" s="9">
        <v>24.742920925860652</v>
      </c>
      <c r="W19" s="9">
        <v>33.66197183098591</v>
      </c>
      <c r="X19" s="9">
        <v>9.09</v>
      </c>
      <c r="AA19" s="10">
        <v>3367</v>
      </c>
      <c r="AB19" s="9">
        <f t="shared" si="1"/>
        <v>12.231627129727176</v>
      </c>
      <c r="AE19" s="9">
        <v>54.54441260744986</v>
      </c>
    </row>
    <row r="20" spans="1:31" ht="16.5">
      <c r="A20" s="12" t="s">
        <v>38</v>
      </c>
      <c r="B20" s="13">
        <v>23</v>
      </c>
      <c r="C20" s="14">
        <f t="shared" si="2"/>
        <v>3.1081081081081083</v>
      </c>
      <c r="D20" s="10">
        <v>470</v>
      </c>
      <c r="E20" s="9">
        <f t="shared" si="3"/>
        <v>1.6698642791160376</v>
      </c>
      <c r="F20" s="10">
        <v>13840</v>
      </c>
      <c r="G20" s="9">
        <f t="shared" si="4"/>
        <v>1.5046716575958738</v>
      </c>
      <c r="H20" s="10">
        <v>982</v>
      </c>
      <c r="I20" s="9">
        <f t="shared" si="5"/>
        <v>1.8887884441537959</v>
      </c>
      <c r="J20" s="10">
        <v>4915</v>
      </c>
      <c r="K20" s="9">
        <f t="shared" si="6"/>
        <v>1.5563746445512636</v>
      </c>
      <c r="L20" s="11">
        <v>29.45</v>
      </c>
      <c r="M20" s="9">
        <v>12.85</v>
      </c>
      <c r="N20" s="9">
        <v>82.6086956521739</v>
      </c>
      <c r="O20" s="12" t="s">
        <v>38</v>
      </c>
      <c r="P20" s="9">
        <v>15.056660591172044</v>
      </c>
      <c r="Q20" s="9">
        <v>26.08695652173913</v>
      </c>
      <c r="R20" s="9">
        <v>4.754734923528013</v>
      </c>
      <c r="S20" s="9">
        <v>0.7878347826086957</v>
      </c>
      <c r="T20" s="9">
        <v>14.359457960218718</v>
      </c>
      <c r="U20" s="9">
        <v>69.28647277914256</v>
      </c>
      <c r="V20" s="9">
        <v>17.510896267533084</v>
      </c>
      <c r="W20" s="9">
        <v>29.327902240325866</v>
      </c>
      <c r="X20" s="9">
        <v>30.43</v>
      </c>
      <c r="AA20" s="10">
        <v>4305</v>
      </c>
      <c r="AB20" s="9">
        <f t="shared" si="1"/>
        <v>15.639190612852834</v>
      </c>
      <c r="AE20" s="9">
        <v>56.40590405904059</v>
      </c>
    </row>
    <row r="21" spans="1:31" ht="16.5">
      <c r="A21" s="12" t="s">
        <v>39</v>
      </c>
      <c r="B21" s="13">
        <v>14</v>
      </c>
      <c r="C21" s="14">
        <f t="shared" si="2"/>
        <v>1.891891891891892</v>
      </c>
      <c r="D21" s="10">
        <v>125</v>
      </c>
      <c r="E21" s="9">
        <f t="shared" si="3"/>
        <v>0.4441128401904356</v>
      </c>
      <c r="F21" s="10">
        <v>3074</v>
      </c>
      <c r="G21" s="9">
        <f t="shared" si="4"/>
        <v>0.33420236094289857</v>
      </c>
      <c r="H21" s="10">
        <v>293</v>
      </c>
      <c r="I21" s="9">
        <f t="shared" si="5"/>
        <v>0.5635590775326499</v>
      </c>
      <c r="J21" s="10">
        <v>1051</v>
      </c>
      <c r="K21" s="9">
        <f t="shared" si="6"/>
        <v>0.3328076808592835</v>
      </c>
      <c r="L21" s="11">
        <v>24.59</v>
      </c>
      <c r="M21" s="9">
        <v>10.49</v>
      </c>
      <c r="N21" s="9">
        <v>64.28571428571429</v>
      </c>
      <c r="O21" s="12" t="s">
        <v>39</v>
      </c>
      <c r="P21" s="9">
        <v>29.277813923227065</v>
      </c>
      <c r="Q21" s="9">
        <v>0</v>
      </c>
      <c r="R21" s="9">
        <v>0</v>
      </c>
      <c r="S21" s="9">
        <v>0.6675142857142857</v>
      </c>
      <c r="T21" s="9">
        <v>30.40078074170462</v>
      </c>
      <c r="U21" s="9">
        <v>107.10832791151594</v>
      </c>
      <c r="V21" s="9">
        <v>29.517566688353938</v>
      </c>
      <c r="W21" s="9">
        <v>28.327645051194537</v>
      </c>
      <c r="X21" s="9">
        <v>21.43</v>
      </c>
      <c r="AA21" s="10">
        <v>21</v>
      </c>
      <c r="AB21" s="9">
        <f t="shared" si="1"/>
        <v>0.0762887346968431</v>
      </c>
      <c r="AE21" s="9">
        <v>68.16232266578687</v>
      </c>
    </row>
    <row r="22" spans="1:31" ht="16.5">
      <c r="A22" s="12" t="s">
        <v>40</v>
      </c>
      <c r="B22" s="13">
        <v>13</v>
      </c>
      <c r="C22" s="14">
        <f t="shared" si="2"/>
        <v>1.7567567567567568</v>
      </c>
      <c r="D22" s="10">
        <v>484</v>
      </c>
      <c r="E22" s="9">
        <f t="shared" si="3"/>
        <v>1.7196049172173666</v>
      </c>
      <c r="F22" s="10">
        <v>15577</v>
      </c>
      <c r="G22" s="9">
        <f t="shared" si="4"/>
        <v>1.6935166481481883</v>
      </c>
      <c r="H22" s="10">
        <v>827</v>
      </c>
      <c r="I22" s="9">
        <f t="shared" si="5"/>
        <v>1.5906599219095614</v>
      </c>
      <c r="J22" s="10">
        <v>5496</v>
      </c>
      <c r="K22" s="9">
        <f t="shared" si="6"/>
        <v>1.7403530104687173</v>
      </c>
      <c r="L22" s="11">
        <v>32.18</v>
      </c>
      <c r="M22" s="9">
        <v>13.23</v>
      </c>
      <c r="N22" s="9">
        <v>100</v>
      </c>
      <c r="O22" s="12" t="s">
        <v>40</v>
      </c>
      <c r="P22" s="9">
        <v>11.880826174373972</v>
      </c>
      <c r="Q22" s="9">
        <v>7.6923076923076925</v>
      </c>
      <c r="R22" s="9">
        <v>0.9139097057210747</v>
      </c>
      <c r="S22" s="9">
        <v>0.8581076923076923</v>
      </c>
      <c r="T22" s="9">
        <v>10.195028331200877</v>
      </c>
      <c r="U22" s="9">
        <v>31.639371230122464</v>
      </c>
      <c r="V22" s="9">
        <v>13.483366843355876</v>
      </c>
      <c r="W22" s="9">
        <v>33.736396614268436</v>
      </c>
      <c r="X22" s="9">
        <v>15.38</v>
      </c>
      <c r="AA22" s="10">
        <v>491</v>
      </c>
      <c r="AB22" s="9">
        <f t="shared" si="1"/>
        <v>1.7837032731499982</v>
      </c>
      <c r="AE22" s="9">
        <v>74.60635002581311</v>
      </c>
    </row>
    <row r="23" spans="1:31" ht="16.5">
      <c r="A23" s="12" t="s">
        <v>41</v>
      </c>
      <c r="B23" s="13">
        <v>13</v>
      </c>
      <c r="C23" s="14">
        <f t="shared" si="2"/>
        <v>1.7567567567567568</v>
      </c>
      <c r="D23" s="10">
        <v>569</v>
      </c>
      <c r="E23" s="9">
        <f t="shared" si="3"/>
        <v>2.021601648546863</v>
      </c>
      <c r="F23" s="10">
        <v>18305</v>
      </c>
      <c r="G23" s="9">
        <f t="shared" si="4"/>
        <v>1.9901022176511902</v>
      </c>
      <c r="H23" s="10">
        <v>1008</v>
      </c>
      <c r="I23" s="9">
        <f t="shared" si="5"/>
        <v>1.9387970994979902</v>
      </c>
      <c r="J23" s="10">
        <v>6122</v>
      </c>
      <c r="K23" s="9">
        <f t="shared" si="6"/>
        <v>1.9385809916465588</v>
      </c>
      <c r="L23" s="11">
        <v>32.17</v>
      </c>
      <c r="M23" s="9">
        <v>13.91</v>
      </c>
      <c r="N23" s="9">
        <v>69.23076923076923</v>
      </c>
      <c r="O23" s="12" t="s">
        <v>41</v>
      </c>
      <c r="P23" s="9">
        <v>6.4171122994652405</v>
      </c>
      <c r="Q23" s="9">
        <v>0</v>
      </c>
      <c r="R23" s="9">
        <v>0</v>
      </c>
      <c r="S23" s="9">
        <v>1.4257076923076923</v>
      </c>
      <c r="T23" s="9">
        <v>13.215115864527629</v>
      </c>
      <c r="U23" s="9">
        <v>26.82017825311943</v>
      </c>
      <c r="V23" s="9">
        <v>12.790802139037433</v>
      </c>
      <c r="W23" s="9">
        <v>34.62301587301587</v>
      </c>
      <c r="X23" s="9">
        <v>46.15</v>
      </c>
      <c r="AA23" s="10">
        <v>220</v>
      </c>
      <c r="AB23" s="9">
        <f t="shared" si="1"/>
        <v>0.7992153158716896</v>
      </c>
      <c r="AE23" s="9">
        <v>74.46618721079334</v>
      </c>
    </row>
    <row r="24" spans="1:31" ht="16.5">
      <c r="A24" s="12" t="s">
        <v>42</v>
      </c>
      <c r="B24" s="13">
        <v>8</v>
      </c>
      <c r="C24" s="14">
        <f t="shared" si="2"/>
        <v>1.0810810810810811</v>
      </c>
      <c r="D24" s="10">
        <v>396</v>
      </c>
      <c r="E24" s="9">
        <f t="shared" si="3"/>
        <v>1.4069494777232998</v>
      </c>
      <c r="F24" s="10">
        <v>14064</v>
      </c>
      <c r="G24" s="9">
        <f t="shared" si="4"/>
        <v>1.5290247248864428</v>
      </c>
      <c r="H24" s="10">
        <v>767</v>
      </c>
      <c r="I24" s="9">
        <f t="shared" si="5"/>
        <v>1.4752553326537285</v>
      </c>
      <c r="J24" s="10">
        <v>4880</v>
      </c>
      <c r="K24" s="9">
        <f t="shared" si="6"/>
        <v>1.5452916104598509</v>
      </c>
      <c r="L24" s="11">
        <v>35.52</v>
      </c>
      <c r="M24" s="9">
        <v>15.81</v>
      </c>
      <c r="N24" s="9">
        <v>75</v>
      </c>
      <c r="O24" s="12" t="s">
        <v>42</v>
      </c>
      <c r="P24" s="9">
        <v>4.948045522018803</v>
      </c>
      <c r="Q24" s="9">
        <v>12.5</v>
      </c>
      <c r="R24" s="9">
        <v>0.8246742536698004</v>
      </c>
      <c r="S24" s="9">
        <v>1.4603875</v>
      </c>
      <c r="T24" s="9">
        <v>9.634751773049645</v>
      </c>
      <c r="U24" s="9">
        <v>24.975012370113806</v>
      </c>
      <c r="V24" s="9">
        <v>9.111248556820057</v>
      </c>
      <c r="W24" s="9">
        <v>30.63885267275098</v>
      </c>
      <c r="X24" s="9">
        <v>12.5</v>
      </c>
      <c r="AA24" s="10">
        <v>166</v>
      </c>
      <c r="AB24" s="9">
        <f t="shared" si="1"/>
        <v>0.603044283794093</v>
      </c>
      <c r="AE24" s="9">
        <v>77.70595417654242</v>
      </c>
    </row>
    <row r="25" spans="1:31" ht="16.5">
      <c r="A25" s="12" t="s">
        <v>43</v>
      </c>
      <c r="B25" s="13">
        <v>5</v>
      </c>
      <c r="C25" s="14">
        <f t="shared" si="2"/>
        <v>0.6756756756756757</v>
      </c>
      <c r="D25" s="10">
        <v>72</v>
      </c>
      <c r="E25" s="9">
        <f t="shared" si="3"/>
        <v>0.2558089959496909</v>
      </c>
      <c r="F25" s="10">
        <v>2131</v>
      </c>
      <c r="G25" s="9">
        <f t="shared" si="4"/>
        <v>0.23168029641161902</v>
      </c>
      <c r="H25" s="10">
        <v>178</v>
      </c>
      <c r="I25" s="9">
        <f t="shared" si="5"/>
        <v>0.3423669481256371</v>
      </c>
      <c r="J25" s="10">
        <v>730</v>
      </c>
      <c r="K25" s="9">
        <f t="shared" si="6"/>
        <v>0.2311604253351826</v>
      </c>
      <c r="L25" s="11">
        <v>29.6</v>
      </c>
      <c r="M25" s="9">
        <v>11.97</v>
      </c>
      <c r="N25" s="9">
        <v>100</v>
      </c>
      <c r="O25" s="12" t="s">
        <v>43</v>
      </c>
      <c r="P25" s="9">
        <v>23.46316283435007</v>
      </c>
      <c r="Q25" s="9">
        <v>40</v>
      </c>
      <c r="R25" s="9">
        <v>9.385265133740027</v>
      </c>
      <c r="S25" s="9">
        <v>1.9805</v>
      </c>
      <c r="T25" s="9">
        <v>46.46879399343032</v>
      </c>
      <c r="U25" s="9">
        <v>91.99014547160958</v>
      </c>
      <c r="V25" s="9">
        <v>27.375879868606287</v>
      </c>
      <c r="W25" s="9">
        <v>29.213483146067414</v>
      </c>
      <c r="X25" s="9">
        <v>20</v>
      </c>
      <c r="AA25" s="10">
        <v>31</v>
      </c>
      <c r="AB25" s="9">
        <f t="shared" si="1"/>
        <v>0.11261670360010173</v>
      </c>
      <c r="AE25" s="9">
        <v>70.88846880907373</v>
      </c>
    </row>
    <row r="26" spans="1:31" ht="16.5">
      <c r="A26" s="15" t="s">
        <v>44</v>
      </c>
      <c r="B26" s="16">
        <v>5</v>
      </c>
      <c r="C26" s="17">
        <f t="shared" si="2"/>
        <v>0.6756756756756757</v>
      </c>
      <c r="D26" s="18">
        <v>18</v>
      </c>
      <c r="E26" s="17">
        <f t="shared" si="3"/>
        <v>0.06395224898742273</v>
      </c>
      <c r="F26" s="18">
        <v>280</v>
      </c>
      <c r="G26" s="17">
        <f t="shared" si="4"/>
        <v>0.030441334113211323</v>
      </c>
      <c r="H26" s="18">
        <v>51</v>
      </c>
      <c r="I26" s="17">
        <f t="shared" si="5"/>
        <v>0.09809390086745783</v>
      </c>
      <c r="J26" s="18">
        <v>99</v>
      </c>
      <c r="K26" s="17">
        <f t="shared" si="6"/>
        <v>0.03134915357285353</v>
      </c>
      <c r="L26" s="19">
        <v>15.56</v>
      </c>
      <c r="M26" s="17">
        <v>5.49</v>
      </c>
      <c r="N26" s="17">
        <v>100</v>
      </c>
      <c r="O26" s="15" t="s">
        <v>44</v>
      </c>
      <c r="P26" s="17">
        <v>178.57142857142856</v>
      </c>
      <c r="Q26" s="17">
        <v>20</v>
      </c>
      <c r="R26" s="17">
        <v>35.714285714285715</v>
      </c>
      <c r="S26" s="17">
        <v>0.90522</v>
      </c>
      <c r="T26" s="17">
        <v>161.64642857142857</v>
      </c>
      <c r="U26" s="17">
        <v>233.36428571428573</v>
      </c>
      <c r="V26" s="17">
        <v>41.6</v>
      </c>
      <c r="W26" s="17">
        <v>35.294117647058826</v>
      </c>
      <c r="X26" s="17">
        <v>20</v>
      </c>
      <c r="Y26" s="20"/>
      <c r="Z26" s="20"/>
      <c r="AA26" s="18">
        <v>22</v>
      </c>
      <c r="AB26" s="17">
        <f t="shared" si="1"/>
        <v>0.07992153158716896</v>
      </c>
      <c r="AC26" s="20"/>
      <c r="AD26" s="20"/>
      <c r="AE26" s="17">
        <v>64.87455197132617</v>
      </c>
    </row>
    <row r="27" spans="1:15" ht="15.75">
      <c r="A27" s="21" t="s">
        <v>57</v>
      </c>
      <c r="O27" s="21" t="s">
        <v>45</v>
      </c>
    </row>
    <row r="28" spans="1:15" ht="16.5">
      <c r="A28" s="21" t="s">
        <v>58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 t="s">
        <v>58</v>
      </c>
    </row>
    <row r="29" spans="1:15" ht="15.75" customHeight="1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</row>
    <row r="30" spans="2:9" ht="15.75">
      <c r="B30" s="21"/>
      <c r="C30" s="21"/>
      <c r="D30" s="21"/>
      <c r="E30" s="21"/>
      <c r="F30" s="21"/>
      <c r="G30" s="21"/>
      <c r="H30" s="21"/>
      <c r="I30" s="21"/>
    </row>
    <row r="31" spans="1:9" ht="15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5.75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15.75">
      <c r="A33" s="27"/>
      <c r="B33" s="27"/>
      <c r="C33" s="27"/>
      <c r="D33" s="27"/>
      <c r="E33" s="27"/>
      <c r="F33" s="27"/>
      <c r="G33" s="27"/>
      <c r="H33" s="27"/>
      <c r="I33" s="27"/>
    </row>
  </sheetData>
  <mergeCells count="12">
    <mergeCell ref="O1:AE1"/>
    <mergeCell ref="F2:G2"/>
    <mergeCell ref="H2:I2"/>
    <mergeCell ref="J2:K2"/>
    <mergeCell ref="A1:N1"/>
    <mergeCell ref="A2:A3"/>
    <mergeCell ref="B2:C2"/>
    <mergeCell ref="D2:E2"/>
    <mergeCell ref="AA2:AB2"/>
    <mergeCell ref="O2:O3"/>
    <mergeCell ref="A32:I32"/>
    <mergeCell ref="A33:I33"/>
  </mergeCells>
  <printOptions horizontalCentered="1"/>
  <pageMargins left="0.4" right="0.47" top="0.7086614173228347" bottom="0.7480314960629921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MOEIT</cp:lastModifiedBy>
  <cp:lastPrinted>2011-04-13T03:05:09Z</cp:lastPrinted>
  <dcterms:created xsi:type="dcterms:W3CDTF">2011-04-11T09:56:09Z</dcterms:created>
  <dcterms:modified xsi:type="dcterms:W3CDTF">2011-04-13T03:05:16Z</dcterms:modified>
  <cp:category/>
  <cp:version/>
  <cp:contentType/>
  <cp:contentStatus/>
</cp:coreProperties>
</file>