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1600" windowHeight="10140" activeTab="0"/>
  </bookViews>
  <sheets>
    <sheet name="國小" sheetId="1" r:id="rId1"/>
  </sheets>
  <definedNames/>
  <calcPr fullCalcOnLoad="1"/>
</workbook>
</file>

<file path=xl/sharedStrings.xml><?xml version="1.0" encoding="utf-8"?>
<sst xmlns="http://schemas.openxmlformats.org/spreadsheetml/2006/main" count="106" uniqueCount="62">
  <si>
    <t>%</t>
  </si>
  <si>
    <t>臺北市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</si>
  <si>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</si>
  <si>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</si>
  <si>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</si>
  <si>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</si>
  <si>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</si>
  <si>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</si>
  <si>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</si>
  <si>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</si>
  <si>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</si>
  <si>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</si>
  <si>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</si>
  <si>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</si>
  <si>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</si>
  <si>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</si>
  <si>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</si>
  <si>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</si>
  <si>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</si>
  <si>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</si>
  <si>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金門縣</t>
  </si>
  <si>
    <t>連江縣</t>
  </si>
  <si>
    <t>新北市</t>
  </si>
  <si>
    <t>所</t>
  </si>
  <si>
    <t>人</t>
  </si>
  <si>
    <t>%</t>
  </si>
  <si>
    <t>%</t>
  </si>
  <si>
    <t>班</t>
  </si>
  <si>
    <t>總    計
(總平均)</t>
  </si>
  <si>
    <t>縣    市</t>
  </si>
  <si>
    <t>班級數</t>
  </si>
  <si>
    <t>學生數</t>
  </si>
  <si>
    <t>教師數</t>
  </si>
  <si>
    <t>生師比</t>
  </si>
  <si>
    <t>座</t>
  </si>
  <si>
    <t>平均每班
學生數</t>
  </si>
  <si>
    <t>平方公尺</t>
  </si>
  <si>
    <t>萬冊</t>
  </si>
  <si>
    <t>冊</t>
  </si>
  <si>
    <t>99學年各縣市國小概況統計</t>
  </si>
  <si>
    <t>教師具碩士
以上學歷比率</t>
  </si>
  <si>
    <t>輟學率</t>
  </si>
  <si>
    <t>復學率</t>
  </si>
  <si>
    <t>人</t>
  </si>
  <si>
    <t>原住民
學生數</t>
  </si>
  <si>
    <t>原住民學
生輟學率</t>
  </si>
  <si>
    <t>原住民學
生復學率</t>
  </si>
  <si>
    <t>學生視力
不良率</t>
  </si>
  <si>
    <t>上學年
畢業生數</t>
  </si>
  <si>
    <t>99學年各縣市國小概況統計（續）</t>
  </si>
  <si>
    <t>說明:「禮堂」包含禮堂兼體育館及學生活動中心。</t>
  </si>
  <si>
    <r>
      <t>每生使用</t>
    </r>
    <r>
      <rPr>
        <vertAlign val="superscript"/>
        <sz val="12"/>
        <rFont val="標楷體"/>
        <family val="4"/>
      </rPr>
      <t>*</t>
    </r>
    <r>
      <rPr>
        <sz val="12"/>
        <rFont val="標楷體"/>
        <family val="4"/>
      </rPr>
      <t xml:space="preserve">
校地面積</t>
    </r>
  </si>
  <si>
    <r>
      <t>平均每位學生</t>
    </r>
    <r>
      <rPr>
        <vertAlign val="superscript"/>
        <sz val="12"/>
        <rFont val="標楷體"/>
        <family val="4"/>
      </rPr>
      <t>*</t>
    </r>
    <r>
      <rPr>
        <sz val="12"/>
        <rFont val="標楷體"/>
        <family val="4"/>
      </rPr>
      <t xml:space="preserve">
擁有圖書冊數</t>
    </r>
  </si>
  <si>
    <r>
      <t>每生使用</t>
    </r>
    <r>
      <rPr>
        <vertAlign val="superscript"/>
        <sz val="12"/>
        <rFont val="標楷體"/>
        <family val="4"/>
      </rPr>
      <t>*</t>
    </r>
    <r>
      <rPr>
        <sz val="12"/>
        <rFont val="標楷體"/>
        <family val="4"/>
      </rPr>
      <t xml:space="preserve">
校舍面積</t>
    </r>
  </si>
  <si>
    <r>
      <t>女性校</t>
    </r>
    <r>
      <rPr>
        <vertAlign val="superscript"/>
        <sz val="12"/>
        <rFont val="標楷體"/>
        <family val="4"/>
      </rPr>
      <t>*</t>
    </r>
    <r>
      <rPr>
        <sz val="12"/>
        <rFont val="標楷體"/>
        <family val="4"/>
      </rPr>
      <t xml:space="preserve">
長比率</t>
    </r>
  </si>
  <si>
    <r>
      <t>平均每校擁</t>
    </r>
    <r>
      <rPr>
        <vertAlign val="superscript"/>
        <sz val="12"/>
        <rFont val="標楷體"/>
        <family val="4"/>
      </rPr>
      <t>*</t>
    </r>
    <r>
      <rPr>
        <sz val="12"/>
        <rFont val="標楷體"/>
        <family val="4"/>
      </rPr>
      <t xml:space="preserve">
有圖書冊數</t>
    </r>
  </si>
  <si>
    <r>
      <t>平均每萬學生</t>
    </r>
    <r>
      <rPr>
        <vertAlign val="superscript"/>
        <sz val="12"/>
        <rFont val="標楷體"/>
        <family val="4"/>
      </rPr>
      <t>*</t>
    </r>
    <r>
      <rPr>
        <sz val="12"/>
        <rFont val="標楷體"/>
        <family val="4"/>
      </rPr>
      <t xml:space="preserve">
擁有游泳池數</t>
    </r>
  </si>
  <si>
    <r>
      <t>平均每百校</t>
    </r>
    <r>
      <rPr>
        <vertAlign val="superscript"/>
        <sz val="12"/>
        <rFont val="標楷體"/>
        <family val="4"/>
      </rPr>
      <t>*</t>
    </r>
    <r>
      <rPr>
        <sz val="12"/>
        <rFont val="標楷體"/>
        <family val="4"/>
      </rPr>
      <t xml:space="preserve">
擁有游泳池數</t>
    </r>
  </si>
  <si>
    <r>
      <t>平均每萬學</t>
    </r>
    <r>
      <rPr>
        <vertAlign val="superscript"/>
        <sz val="12"/>
        <rFont val="標楷體"/>
        <family val="4"/>
      </rPr>
      <t>*</t>
    </r>
    <r>
      <rPr>
        <sz val="12"/>
        <rFont val="標楷體"/>
        <family val="4"/>
      </rPr>
      <t xml:space="preserve">
生擁有禮堂數</t>
    </r>
  </si>
  <si>
    <r>
      <t>平均每百校</t>
    </r>
    <r>
      <rPr>
        <vertAlign val="superscript"/>
        <sz val="12"/>
        <rFont val="標楷體"/>
        <family val="4"/>
      </rPr>
      <t>*</t>
    </r>
    <r>
      <rPr>
        <sz val="12"/>
        <rFont val="標楷體"/>
        <family val="4"/>
      </rPr>
      <t xml:space="preserve">
擁有禮堂數</t>
    </r>
  </si>
  <si>
    <r>
      <t>校數</t>
    </r>
    <r>
      <rPr>
        <vertAlign val="superscript"/>
        <sz val="12"/>
        <rFont val="標楷體"/>
        <family val="4"/>
      </rPr>
      <t>*</t>
    </r>
  </si>
  <si>
    <r>
      <t>附註:</t>
    </r>
    <r>
      <rPr>
        <vertAlign val="superscript"/>
        <sz val="12"/>
        <rFont val="標楷體"/>
        <family val="4"/>
      </rPr>
      <t>*</t>
    </r>
    <r>
      <rPr>
        <sz val="12"/>
        <rFont val="標楷體"/>
        <family val="4"/>
      </rPr>
      <t>不含附設國小部資料。</t>
    </r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</si>
</sst>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\ \ #,##0"/>
    <numFmt numFmtId="185" formatCode="_(* #,##0.0_);_(* \(#,##0.0\);_(* &quot;-&quot;??_);_(@_)"/>
    <numFmt numFmtId="186" formatCode="_(* #,##0_);_(* \(#,##0\);_(* &quot;-&quot;??_);_(@_)"/>
    <numFmt numFmtId="187" formatCode="#,##0_);[Red]\(#,##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0_ "/>
    <numFmt numFmtId="192" formatCode="0.0_ "/>
    <numFmt numFmtId="193" formatCode="0_ "/>
    <numFmt numFmtId="194" formatCode="0.000_ "/>
    <numFmt numFmtId="195" formatCode="0;_䐀"/>
    <numFmt numFmtId="196" formatCode="0;_뀀"/>
    <numFmt numFmtId="197" formatCode="0.00000_ "/>
    <numFmt numFmtId="198" formatCode="0.0000_ "/>
    <numFmt numFmtId="199" formatCode="0.000000_ "/>
    <numFmt numFmtId="200" formatCode="0.0000000_ "/>
    <numFmt numFmtId="201" formatCode="0.00000000_ "/>
    <numFmt numFmtId="202" formatCode="#,##0_);\(#,##0\)"/>
    <numFmt numFmtId="203" formatCode="&quot;NT$&quot;#,##0;\-&quot;NT$&quot;#,##0"/>
    <numFmt numFmtId="204" formatCode="&quot;NT$&quot;#,##0;[Red]\-&quot;NT$&quot;#,##0"/>
    <numFmt numFmtId="205" formatCode="&quot;NT$&quot;#,##0.00;\-&quot;NT$&quot;#,##0.00"/>
    <numFmt numFmtId="206" formatCode="&quot;NT$&quot;#,##0.00;[Red]\-&quot;NT$&quot;#,##0.00"/>
    <numFmt numFmtId="207" formatCode="_-&quot;NT$&quot;* #,##0_-;\-&quot;NT$&quot;* #,##0_-;_-&quot;NT$&quot;* &quot;-&quot;_-;_-@_-"/>
    <numFmt numFmtId="208" formatCode="_-&quot;NT$&quot;* #,##0.00_-;\-&quot;NT$&quot;* #,##0.00_-;_-&quot;NT$&quot;* &quot;-&quot;??_-;_-@_-"/>
    <numFmt numFmtId="209" formatCode="0&quot;學&quot;&quot;年&quot;&quot;度&quot;\ "/>
    <numFmt numFmtId="210" formatCode="#,##0;\-0;&quot;-&quot;"/>
    <numFmt numFmtId="211" formatCode="0;_㐀"/>
    <numFmt numFmtId="212" formatCode="0;_"/>
    <numFmt numFmtId="213" formatCode="0.0;_"/>
    <numFmt numFmtId="214" formatCode="0.00;_"/>
    <numFmt numFmtId="215" formatCode="#,##0_ "/>
    <numFmt numFmtId="216" formatCode="#,##0.00_ "/>
    <numFmt numFmtId="217" formatCode="#,##0.000"/>
  </numFmts>
  <fonts count="1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vertAlign val="superscript"/>
      <sz val="12"/>
      <name val="標楷體"/>
      <family val="4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16" fontId="9" fillId="0" borderId="0" xfId="0" applyNumberFormat="1" applyFont="1" applyAlignment="1">
      <alignment vertical="center"/>
    </xf>
    <xf numFmtId="216" fontId="9" fillId="0" borderId="6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191" fontId="9" fillId="0" borderId="0" xfId="0" applyNumberFormat="1" applyFont="1" applyAlignment="1">
      <alignment vertical="center"/>
    </xf>
    <xf numFmtId="215" fontId="9" fillId="0" borderId="0" xfId="0" applyNumberFormat="1" applyFont="1" applyAlignment="1">
      <alignment vertical="center"/>
    </xf>
    <xf numFmtId="214" fontId="9" fillId="0" borderId="0" xfId="0" applyNumberFormat="1" applyFont="1" applyAlignment="1">
      <alignment vertical="center"/>
    </xf>
    <xf numFmtId="43" fontId="9" fillId="0" borderId="0" xfId="0" applyNumberFormat="1" applyFont="1" applyAlignment="1">
      <alignment vertical="center"/>
    </xf>
    <xf numFmtId="191" fontId="9" fillId="0" borderId="0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191" fontId="9" fillId="0" borderId="6" xfId="0" applyNumberFormat="1" applyFont="1" applyBorder="1" applyAlignment="1">
      <alignment vertical="center"/>
    </xf>
    <xf numFmtId="215" fontId="9" fillId="0" borderId="6" xfId="0" applyNumberFormat="1" applyFont="1" applyBorder="1" applyAlignment="1">
      <alignment vertical="center"/>
    </xf>
    <xf numFmtId="214" fontId="9" fillId="0" borderId="6" xfId="0" applyNumberFormat="1" applyFont="1" applyBorder="1" applyAlignment="1">
      <alignment vertical="center"/>
    </xf>
    <xf numFmtId="43" fontId="9" fillId="0" borderId="6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6.5"/>
  <cols>
    <col min="1" max="1" width="9.50390625" style="1" bestFit="1" customWidth="1"/>
    <col min="2" max="2" width="6.00390625" style="1" bestFit="1" customWidth="1"/>
    <col min="3" max="3" width="7.50390625" style="1" bestFit="1" customWidth="1"/>
    <col min="4" max="4" width="7.00390625" style="1" bestFit="1" customWidth="1"/>
    <col min="5" max="5" width="7.50390625" style="1" bestFit="1" customWidth="1"/>
    <col min="6" max="6" width="9.50390625" style="1" bestFit="1" customWidth="1"/>
    <col min="7" max="7" width="7.50390625" style="1" bestFit="1" customWidth="1"/>
    <col min="8" max="8" width="7.00390625" style="1" bestFit="1" customWidth="1"/>
    <col min="9" max="9" width="7.50390625" style="1" bestFit="1" customWidth="1"/>
    <col min="10" max="10" width="8.50390625" style="1" customWidth="1"/>
    <col min="11" max="11" width="7.50390625" style="1" customWidth="1"/>
    <col min="12" max="12" width="9.50390625" style="1" bestFit="1" customWidth="1"/>
    <col min="13" max="13" width="7.50390625" style="1" bestFit="1" customWidth="1"/>
    <col min="14" max="14" width="12.00390625" style="1" customWidth="1"/>
    <col min="15" max="16" width="13.875" style="1" bestFit="1" customWidth="1"/>
    <col min="17" max="17" width="14.50390625" style="1" customWidth="1"/>
    <col min="18" max="18" width="9.50390625" style="1" bestFit="1" customWidth="1"/>
    <col min="19" max="19" width="13.875" style="1" customWidth="1"/>
    <col min="20" max="20" width="14.875" style="1" customWidth="1"/>
    <col min="21" max="22" width="10.625" style="1" customWidth="1"/>
    <col min="23" max="23" width="13.875" style="1" bestFit="1" customWidth="1"/>
    <col min="24" max="26" width="9.50390625" style="1" customWidth="1"/>
    <col min="27" max="27" width="7.50390625" style="1" bestFit="1" customWidth="1"/>
    <col min="28" max="28" width="7.50390625" style="1" customWidth="1"/>
    <col min="29" max="30" width="10.00390625" style="1" customWidth="1"/>
    <col min="31" max="31" width="9.50390625" style="3" bestFit="1" customWidth="1"/>
    <col min="32" max="34" width="7.625" style="13" customWidth="1"/>
    <col min="35" max="16384" width="7.625" style="1" customWidth="1"/>
  </cols>
  <sheetData>
    <row r="1" spans="1:34" ht="32.25" customHeight="1">
      <c r="A1" s="23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8"/>
      <c r="R1" s="23" t="s">
        <v>49</v>
      </c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12"/>
      <c r="AG1" s="12"/>
      <c r="AH1" s="12"/>
    </row>
    <row r="2" spans="1:31" ht="36" customHeight="1">
      <c r="A2" s="25" t="s">
        <v>29</v>
      </c>
      <c r="B2" s="19" t="s">
        <v>60</v>
      </c>
      <c r="C2" s="19"/>
      <c r="D2" s="19" t="s">
        <v>30</v>
      </c>
      <c r="E2" s="19"/>
      <c r="F2" s="19" t="s">
        <v>31</v>
      </c>
      <c r="G2" s="19"/>
      <c r="H2" s="19" t="s">
        <v>32</v>
      </c>
      <c r="I2" s="19"/>
      <c r="J2" s="20" t="s">
        <v>48</v>
      </c>
      <c r="K2" s="21"/>
      <c r="L2" s="9" t="s">
        <v>35</v>
      </c>
      <c r="M2" s="4" t="s">
        <v>33</v>
      </c>
      <c r="N2" s="9" t="s">
        <v>59</v>
      </c>
      <c r="O2" s="9" t="s">
        <v>58</v>
      </c>
      <c r="P2" s="9" t="s">
        <v>57</v>
      </c>
      <c r="Q2" s="9" t="s">
        <v>56</v>
      </c>
      <c r="R2" s="25" t="s">
        <v>29</v>
      </c>
      <c r="S2" s="9" t="s">
        <v>55</v>
      </c>
      <c r="T2" s="9" t="s">
        <v>52</v>
      </c>
      <c r="U2" s="9" t="s">
        <v>51</v>
      </c>
      <c r="V2" s="9" t="s">
        <v>53</v>
      </c>
      <c r="W2" s="9" t="s">
        <v>40</v>
      </c>
      <c r="X2" s="9" t="s">
        <v>54</v>
      </c>
      <c r="Y2" s="9" t="s">
        <v>41</v>
      </c>
      <c r="Z2" s="9" t="s">
        <v>42</v>
      </c>
      <c r="AA2" s="20" t="s">
        <v>44</v>
      </c>
      <c r="AB2" s="22"/>
      <c r="AC2" s="9" t="s">
        <v>45</v>
      </c>
      <c r="AD2" s="9" t="s">
        <v>46</v>
      </c>
      <c r="AE2" s="11" t="s">
        <v>47</v>
      </c>
    </row>
    <row r="3" spans="1:34" s="3" customFormat="1" ht="16.5">
      <c r="A3" s="25"/>
      <c r="B3" s="4" t="s">
        <v>23</v>
      </c>
      <c r="C3" s="2" t="s">
        <v>25</v>
      </c>
      <c r="D3" s="4" t="s">
        <v>27</v>
      </c>
      <c r="E3" s="2" t="s">
        <v>26</v>
      </c>
      <c r="F3" s="4" t="s">
        <v>24</v>
      </c>
      <c r="G3" s="2" t="s">
        <v>0</v>
      </c>
      <c r="H3" s="4" t="s">
        <v>24</v>
      </c>
      <c r="I3" s="2" t="s">
        <v>0</v>
      </c>
      <c r="J3" s="4" t="s">
        <v>24</v>
      </c>
      <c r="K3" s="2" t="s">
        <v>0</v>
      </c>
      <c r="L3" s="4" t="s">
        <v>24</v>
      </c>
      <c r="M3" s="4" t="s">
        <v>24</v>
      </c>
      <c r="N3" s="4" t="s">
        <v>34</v>
      </c>
      <c r="O3" s="4" t="s">
        <v>34</v>
      </c>
      <c r="P3" s="4" t="s">
        <v>34</v>
      </c>
      <c r="Q3" s="4" t="s">
        <v>34</v>
      </c>
      <c r="R3" s="25"/>
      <c r="S3" s="4" t="s">
        <v>37</v>
      </c>
      <c r="T3" s="4" t="s">
        <v>38</v>
      </c>
      <c r="U3" s="4" t="s">
        <v>36</v>
      </c>
      <c r="V3" s="4" t="s">
        <v>36</v>
      </c>
      <c r="W3" s="2" t="s">
        <v>0</v>
      </c>
      <c r="X3" s="2" t="s">
        <v>0</v>
      </c>
      <c r="Y3" s="2" t="s">
        <v>0</v>
      </c>
      <c r="Z3" s="2" t="s">
        <v>0</v>
      </c>
      <c r="AA3" s="4" t="s">
        <v>43</v>
      </c>
      <c r="AB3" s="2" t="s">
        <v>0</v>
      </c>
      <c r="AC3" s="2" t="s">
        <v>0</v>
      </c>
      <c r="AD3" s="2" t="s">
        <v>0</v>
      </c>
      <c r="AE3" s="10" t="s">
        <v>0</v>
      </c>
      <c r="AF3" s="14"/>
      <c r="AG3" s="14"/>
      <c r="AH3" s="14"/>
    </row>
    <row r="4" spans="1:31" ht="33">
      <c r="A4" s="5" t="s">
        <v>28</v>
      </c>
      <c r="B4" s="26">
        <v>2661</v>
      </c>
      <c r="C4" s="27">
        <v>100</v>
      </c>
      <c r="D4" s="26">
        <v>58652</v>
      </c>
      <c r="E4" s="27">
        <v>100</v>
      </c>
      <c r="F4" s="26">
        <v>1519746</v>
      </c>
      <c r="G4" s="27">
        <v>100</v>
      </c>
      <c r="H4" s="26">
        <v>99562</v>
      </c>
      <c r="I4" s="27">
        <v>100</v>
      </c>
      <c r="J4" s="28">
        <v>288408</v>
      </c>
      <c r="K4" s="27">
        <v>100</v>
      </c>
      <c r="L4" s="16">
        <f>F4/D4</f>
        <v>25.91123917342972</v>
      </c>
      <c r="M4" s="29">
        <f>F4/H4</f>
        <v>15.264317711576705</v>
      </c>
      <c r="N4" s="27">
        <v>67.34310409620443</v>
      </c>
      <c r="O4" s="27">
        <v>11.838705564389809</v>
      </c>
      <c r="P4" s="30">
        <v>4.922961292747088</v>
      </c>
      <c r="Q4" s="30">
        <v>0.8654410875753711</v>
      </c>
      <c r="R4" s="5" t="s">
        <v>28</v>
      </c>
      <c r="S4" s="16">
        <v>1.273929838406614</v>
      </c>
      <c r="T4" s="27">
        <v>22.395285261934664</v>
      </c>
      <c r="U4" s="27">
        <v>34.83973946920054</v>
      </c>
      <c r="V4" s="27">
        <v>13.201514984352693</v>
      </c>
      <c r="W4" s="27">
        <v>30.17315843394066</v>
      </c>
      <c r="X4" s="30">
        <v>28.41</v>
      </c>
      <c r="Y4" s="27">
        <v>0.05</v>
      </c>
      <c r="Z4" s="27">
        <v>88.92</v>
      </c>
      <c r="AA4" s="28">
        <v>47987</v>
      </c>
      <c r="AB4" s="16">
        <f>AA4/AA$4*100</f>
        <v>100</v>
      </c>
      <c r="AC4" s="16">
        <v>0.29</v>
      </c>
      <c r="AD4" s="16">
        <v>88.15</v>
      </c>
      <c r="AE4" s="27">
        <v>49.095404156539274</v>
      </c>
    </row>
    <row r="5" spans="1:31" ht="16.5">
      <c r="A5" s="7" t="s">
        <v>22</v>
      </c>
      <c r="B5" s="26">
        <v>210</v>
      </c>
      <c r="C5" s="31">
        <f>B5/B$4*100</f>
        <v>7.891770011273957</v>
      </c>
      <c r="D5" s="26">
        <v>8861</v>
      </c>
      <c r="E5" s="27">
        <f>D5/D$4*100</f>
        <v>15.107754211280092</v>
      </c>
      <c r="F5" s="26">
        <v>248308</v>
      </c>
      <c r="G5" s="27">
        <f>F5/F$4*100</f>
        <v>16.338782928199844</v>
      </c>
      <c r="H5" s="26">
        <v>16113</v>
      </c>
      <c r="I5" s="27">
        <f>H5/H$4*100</f>
        <v>16.183885418131418</v>
      </c>
      <c r="J5" s="28">
        <v>46172</v>
      </c>
      <c r="K5" s="27">
        <f>J5/J$4*100</f>
        <v>16.009264652852902</v>
      </c>
      <c r="L5" s="16">
        <f aca="true" t="shared" si="0" ref="L5:L26">F5/D5</f>
        <v>28.022570815934998</v>
      </c>
      <c r="M5" s="29">
        <f aca="true" t="shared" si="1" ref="M5:M26">F5/H5</f>
        <v>15.41041395146776</v>
      </c>
      <c r="N5" s="27">
        <v>69.04761904761905</v>
      </c>
      <c r="O5" s="27">
        <v>5.87620259525527</v>
      </c>
      <c r="P5" s="30">
        <v>5.238095238095238</v>
      </c>
      <c r="Q5" s="30">
        <v>0.4457808865366067</v>
      </c>
      <c r="R5" s="7" t="s">
        <v>22</v>
      </c>
      <c r="S5" s="16">
        <v>2.006219523809524</v>
      </c>
      <c r="T5" s="27">
        <v>17.073655160116388</v>
      </c>
      <c r="U5" s="27">
        <v>17.38889519286102</v>
      </c>
      <c r="V5" s="27">
        <v>10.39140372348617</v>
      </c>
      <c r="W5" s="27">
        <v>24.10476013157078</v>
      </c>
      <c r="X5" s="30">
        <v>28.57</v>
      </c>
      <c r="Y5" s="27">
        <v>0.08</v>
      </c>
      <c r="Z5" s="27">
        <v>82.52</v>
      </c>
      <c r="AA5" s="28">
        <v>5265</v>
      </c>
      <c r="AB5" s="16">
        <f aca="true" t="shared" si="2" ref="AB5:AB26">AA5/AA$4*100</f>
        <v>10.971721507908391</v>
      </c>
      <c r="AC5" s="16">
        <v>0.61</v>
      </c>
      <c r="AD5" s="16">
        <v>81.25</v>
      </c>
      <c r="AE5" s="27">
        <v>53.56915607180056</v>
      </c>
    </row>
    <row r="6" spans="1:31" ht="16.5">
      <c r="A6" s="7" t="s">
        <v>1</v>
      </c>
      <c r="B6" s="26">
        <v>153</v>
      </c>
      <c r="C6" s="31">
        <f aca="true" t="shared" si="3" ref="C6:C26">B6/B$4*100</f>
        <v>5.749718151071026</v>
      </c>
      <c r="D6" s="26">
        <v>5756</v>
      </c>
      <c r="E6" s="27">
        <f aca="true" t="shared" si="4" ref="E6:E26">D6/D$4*100</f>
        <v>9.813817090636295</v>
      </c>
      <c r="F6" s="26">
        <v>145930</v>
      </c>
      <c r="G6" s="27">
        <f aca="true" t="shared" si="5" ref="G6:G26">F6/F$4*100</f>
        <v>9.60226248333603</v>
      </c>
      <c r="H6" s="26">
        <v>11001</v>
      </c>
      <c r="I6" s="27">
        <f aca="true" t="shared" si="6" ref="I6:I26">H6/H$4*100</f>
        <v>11.049396356039452</v>
      </c>
      <c r="J6" s="28">
        <v>29098</v>
      </c>
      <c r="K6" s="27">
        <f aca="true" t="shared" si="7" ref="K6:K26">J6/J$4*100</f>
        <v>10.089179218329589</v>
      </c>
      <c r="L6" s="16">
        <f t="shared" si="0"/>
        <v>25.35267546907575</v>
      </c>
      <c r="M6" s="29">
        <f t="shared" si="1"/>
        <v>13.265157712935189</v>
      </c>
      <c r="N6" s="27">
        <v>85.62091503267973</v>
      </c>
      <c r="O6" s="27">
        <v>8.983308874960569</v>
      </c>
      <c r="P6" s="30">
        <v>35.947712418300654</v>
      </c>
      <c r="Q6" s="30">
        <v>3.771618229945277</v>
      </c>
      <c r="R6" s="7" t="s">
        <v>1</v>
      </c>
      <c r="S6" s="16">
        <v>2.3912745098039214</v>
      </c>
      <c r="T6" s="27">
        <v>25.089147339980524</v>
      </c>
      <c r="U6" s="27">
        <v>18.609212348963833</v>
      </c>
      <c r="V6" s="27">
        <v>18.06165567182807</v>
      </c>
      <c r="W6" s="27">
        <v>34.342332515225884</v>
      </c>
      <c r="X6" s="30">
        <v>43.79</v>
      </c>
      <c r="Y6" s="27">
        <v>0.02</v>
      </c>
      <c r="Z6" s="27">
        <v>84.85</v>
      </c>
      <c r="AA6" s="28">
        <v>1222</v>
      </c>
      <c r="AB6" s="16">
        <f t="shared" si="2"/>
        <v>2.546523016650343</v>
      </c>
      <c r="AC6" s="16">
        <v>0.09</v>
      </c>
      <c r="AD6" s="16">
        <v>100</v>
      </c>
      <c r="AE6" s="27">
        <v>52.35348168823363</v>
      </c>
    </row>
    <row r="7" spans="1:31" ht="16.5">
      <c r="A7" s="7" t="s">
        <v>17</v>
      </c>
      <c r="B7" s="26">
        <v>235</v>
      </c>
      <c r="C7" s="31">
        <f t="shared" si="3"/>
        <v>8.831266441187523</v>
      </c>
      <c r="D7" s="26">
        <v>7013</v>
      </c>
      <c r="E7" s="27">
        <f t="shared" si="4"/>
        <v>11.956966514355862</v>
      </c>
      <c r="F7" s="26">
        <v>194207</v>
      </c>
      <c r="G7" s="27">
        <f t="shared" si="5"/>
        <v>12.778911739198524</v>
      </c>
      <c r="H7" s="26">
        <v>11382</v>
      </c>
      <c r="I7" s="27">
        <f t="shared" si="6"/>
        <v>11.432072477451237</v>
      </c>
      <c r="J7" s="28">
        <v>36969</v>
      </c>
      <c r="K7" s="27">
        <f t="shared" si="7"/>
        <v>12.818299076308563</v>
      </c>
      <c r="L7" s="16">
        <f t="shared" si="0"/>
        <v>27.692428347354912</v>
      </c>
      <c r="M7" s="29">
        <f t="shared" si="1"/>
        <v>17.062642769284835</v>
      </c>
      <c r="N7" s="27">
        <v>60.42553191489362</v>
      </c>
      <c r="O7" s="27">
        <v>7.311785877954966</v>
      </c>
      <c r="P7" s="30">
        <v>2.553191489361702</v>
      </c>
      <c r="Q7" s="30">
        <v>0.3089486990685197</v>
      </c>
      <c r="R7" s="7" t="s">
        <v>17</v>
      </c>
      <c r="S7" s="16">
        <v>1.433751914893617</v>
      </c>
      <c r="T7" s="27">
        <v>17.34910173165746</v>
      </c>
      <c r="U7" s="27">
        <v>25.339066048082717</v>
      </c>
      <c r="V7" s="27">
        <v>10.8088225450164</v>
      </c>
      <c r="W7" s="27">
        <v>31.725531541029696</v>
      </c>
      <c r="X7" s="30">
        <v>28.510638297872344</v>
      </c>
      <c r="Y7" s="27">
        <v>0.03</v>
      </c>
      <c r="Z7" s="27">
        <v>85.71</v>
      </c>
      <c r="AA7" s="28">
        <v>3328</v>
      </c>
      <c r="AB7" s="16">
        <f t="shared" si="2"/>
        <v>6.9352116198137</v>
      </c>
      <c r="AC7" s="16">
        <v>0.18</v>
      </c>
      <c r="AD7" s="16">
        <v>100</v>
      </c>
      <c r="AE7" s="27">
        <v>52.85108886973309</v>
      </c>
    </row>
    <row r="8" spans="1:31" ht="16.5">
      <c r="A8" s="7" t="s">
        <v>19</v>
      </c>
      <c r="B8" s="26">
        <v>212</v>
      </c>
      <c r="C8" s="31">
        <f t="shared" si="3"/>
        <v>7.966929725667042</v>
      </c>
      <c r="D8" s="26">
        <v>4380</v>
      </c>
      <c r="E8" s="27">
        <f t="shared" si="4"/>
        <v>7.467776034917821</v>
      </c>
      <c r="F8" s="26">
        <v>115066</v>
      </c>
      <c r="G8" s="27">
        <f t="shared" si="5"/>
        <v>7.571396799201972</v>
      </c>
      <c r="H8" s="26">
        <v>7027</v>
      </c>
      <c r="I8" s="27">
        <f t="shared" si="6"/>
        <v>7.057913661838853</v>
      </c>
      <c r="J8" s="28">
        <v>22187</v>
      </c>
      <c r="K8" s="27">
        <f t="shared" si="7"/>
        <v>7.692921139496824</v>
      </c>
      <c r="L8" s="16">
        <f t="shared" si="0"/>
        <v>26.270776255707762</v>
      </c>
      <c r="M8" s="29">
        <f t="shared" si="1"/>
        <v>16.3748399032304</v>
      </c>
      <c r="N8" s="27">
        <v>66.0377358490566</v>
      </c>
      <c r="O8" s="27">
        <v>12.300771434094223</v>
      </c>
      <c r="P8" s="30">
        <v>4.716981132075472</v>
      </c>
      <c r="Q8" s="30">
        <v>0.8786265310067303</v>
      </c>
      <c r="R8" s="7" t="s">
        <v>19</v>
      </c>
      <c r="S8" s="16">
        <v>1.1080966981132077</v>
      </c>
      <c r="T8" s="27">
        <v>20.640386947124256</v>
      </c>
      <c r="U8" s="27">
        <v>41.32234171543044</v>
      </c>
      <c r="V8" s="27">
        <v>13.06261971286485</v>
      </c>
      <c r="W8" s="27">
        <v>30.368578340685925</v>
      </c>
      <c r="X8" s="30">
        <v>21.69811320754717</v>
      </c>
      <c r="Y8" s="27">
        <v>0.03</v>
      </c>
      <c r="Z8" s="27">
        <v>93.1</v>
      </c>
      <c r="AA8" s="28">
        <v>653</v>
      </c>
      <c r="AB8" s="16">
        <f t="shared" si="2"/>
        <v>1.3607852126617626</v>
      </c>
      <c r="AC8" s="16">
        <v>0.78</v>
      </c>
      <c r="AD8" s="16">
        <v>80</v>
      </c>
      <c r="AE8" s="27">
        <v>49.354610362938814</v>
      </c>
    </row>
    <row r="9" spans="1:31" ht="16.5">
      <c r="A9" s="7" t="s">
        <v>2</v>
      </c>
      <c r="B9" s="26">
        <v>241</v>
      </c>
      <c r="C9" s="31">
        <f t="shared" si="3"/>
        <v>9.05674558436678</v>
      </c>
      <c r="D9" s="26">
        <v>6400</v>
      </c>
      <c r="E9" s="27">
        <f t="shared" si="4"/>
        <v>10.911818863806861</v>
      </c>
      <c r="F9" s="26">
        <v>171774</v>
      </c>
      <c r="G9" s="27">
        <f t="shared" si="5"/>
        <v>11.302809811639577</v>
      </c>
      <c r="H9" s="26">
        <v>10447</v>
      </c>
      <c r="I9" s="27">
        <f t="shared" si="6"/>
        <v>10.49295916112573</v>
      </c>
      <c r="J9" s="28">
        <v>33167</v>
      </c>
      <c r="K9" s="27">
        <f t="shared" si="7"/>
        <v>11.500027738481595</v>
      </c>
      <c r="L9" s="16">
        <f t="shared" si="0"/>
        <v>26.8396875</v>
      </c>
      <c r="M9" s="29">
        <f t="shared" si="1"/>
        <v>16.442423662295397</v>
      </c>
      <c r="N9" s="27">
        <v>68.04979253112033</v>
      </c>
      <c r="O9" s="27">
        <v>9.598501697296031</v>
      </c>
      <c r="P9" s="30">
        <v>1.6597510373443984</v>
      </c>
      <c r="Q9" s="30">
        <v>0.23410979749502517</v>
      </c>
      <c r="R9" s="7" t="s">
        <v>2</v>
      </c>
      <c r="S9" s="16">
        <v>1.4088095435684647</v>
      </c>
      <c r="T9" s="27">
        <v>19.871421046470793</v>
      </c>
      <c r="U9" s="27">
        <v>31.390483436731827</v>
      </c>
      <c r="V9" s="27">
        <v>15.401170548987475</v>
      </c>
      <c r="W9" s="27">
        <v>35.407293959988515</v>
      </c>
      <c r="X9" s="30">
        <v>29.045643153526974</v>
      </c>
      <c r="Y9" s="27">
        <v>0.05</v>
      </c>
      <c r="Z9" s="27">
        <v>84.34</v>
      </c>
      <c r="AA9" s="28">
        <v>2986</v>
      </c>
      <c r="AB9" s="16">
        <f t="shared" si="2"/>
        <v>6.222518598787172</v>
      </c>
      <c r="AC9" s="16">
        <v>0.51</v>
      </c>
      <c r="AD9" s="16">
        <v>84.62</v>
      </c>
      <c r="AE9" s="27">
        <v>50.22418899776396</v>
      </c>
    </row>
    <row r="10" spans="1:31" ht="16.5">
      <c r="A10" s="7" t="s">
        <v>3</v>
      </c>
      <c r="B10" s="26">
        <v>77</v>
      </c>
      <c r="C10" s="31">
        <f t="shared" si="3"/>
        <v>2.8936490041337843</v>
      </c>
      <c r="D10" s="26">
        <v>1287</v>
      </c>
      <c r="E10" s="27">
        <f t="shared" si="4"/>
        <v>2.194298574643661</v>
      </c>
      <c r="F10" s="26">
        <v>29728</v>
      </c>
      <c r="G10" s="27">
        <f t="shared" si="5"/>
        <v>1.9561163510218156</v>
      </c>
      <c r="H10" s="26">
        <v>2183</v>
      </c>
      <c r="I10" s="27">
        <f t="shared" si="6"/>
        <v>2.192603603784576</v>
      </c>
      <c r="J10" s="28">
        <v>5972</v>
      </c>
      <c r="K10" s="27">
        <f t="shared" si="7"/>
        <v>2.0706776511053784</v>
      </c>
      <c r="L10" s="16">
        <f t="shared" si="0"/>
        <v>23.0986790986791</v>
      </c>
      <c r="M10" s="29">
        <f t="shared" si="1"/>
        <v>13.617956939990838</v>
      </c>
      <c r="N10" s="27">
        <v>81.81818181818183</v>
      </c>
      <c r="O10" s="27">
        <v>21.3089802130898</v>
      </c>
      <c r="P10" s="30">
        <v>1.2987012987012987</v>
      </c>
      <c r="Q10" s="30">
        <v>0.3382377811601556</v>
      </c>
      <c r="R10" s="7" t="s">
        <v>3</v>
      </c>
      <c r="S10" s="16">
        <v>0.9385909090909091</v>
      </c>
      <c r="T10" s="27">
        <v>24.444951801116186</v>
      </c>
      <c r="U10" s="27">
        <v>49.14222898697785</v>
      </c>
      <c r="V10" s="27">
        <v>15.694977168949771</v>
      </c>
      <c r="W10" s="27">
        <v>28.218048557031604</v>
      </c>
      <c r="X10" s="30">
        <v>15.58</v>
      </c>
      <c r="Y10" s="27">
        <v>0.02</v>
      </c>
      <c r="Z10" s="27">
        <v>100</v>
      </c>
      <c r="AA10" s="28">
        <v>1601</v>
      </c>
      <c r="AB10" s="16">
        <f t="shared" si="2"/>
        <v>3.3363202534019627</v>
      </c>
      <c r="AC10" s="30">
        <v>0</v>
      </c>
      <c r="AD10" s="30">
        <v>0</v>
      </c>
      <c r="AE10" s="27">
        <v>42.992328230085505</v>
      </c>
    </row>
    <row r="11" spans="1:31" ht="16.5">
      <c r="A11" s="7" t="s">
        <v>4</v>
      </c>
      <c r="B11" s="26">
        <v>190</v>
      </c>
      <c r="C11" s="31">
        <f t="shared" si="3"/>
        <v>7.140172867343105</v>
      </c>
      <c r="D11" s="26">
        <v>5468</v>
      </c>
      <c r="E11" s="27">
        <f t="shared" si="4"/>
        <v>9.322785241764988</v>
      </c>
      <c r="F11" s="26">
        <v>155449</v>
      </c>
      <c r="G11" s="27">
        <f t="shared" si="5"/>
        <v>10.228617150497517</v>
      </c>
      <c r="H11" s="26">
        <v>8807</v>
      </c>
      <c r="I11" s="27">
        <f t="shared" si="6"/>
        <v>8.845744360298106</v>
      </c>
      <c r="J11" s="28">
        <v>28685</v>
      </c>
      <c r="K11" s="27">
        <f t="shared" si="7"/>
        <v>9.94597930709273</v>
      </c>
      <c r="L11" s="16">
        <f t="shared" si="0"/>
        <v>28.42885881492319</v>
      </c>
      <c r="M11" s="29">
        <f t="shared" si="1"/>
        <v>17.650618825933915</v>
      </c>
      <c r="N11" s="27">
        <v>68.42105263157895</v>
      </c>
      <c r="O11" s="27">
        <v>8.386176999941942</v>
      </c>
      <c r="P11" s="30">
        <v>3.1578947368421053</v>
      </c>
      <c r="Q11" s="30">
        <v>0.3870543230742434</v>
      </c>
      <c r="R11" s="7" t="s">
        <v>4</v>
      </c>
      <c r="S11" s="16">
        <v>1.970488947368421</v>
      </c>
      <c r="T11" s="27">
        <v>24.15173174555049</v>
      </c>
      <c r="U11" s="27">
        <v>22.59805698729817</v>
      </c>
      <c r="V11" s="27">
        <v>9.85762206725714</v>
      </c>
      <c r="W11" s="27">
        <v>25.967980015896448</v>
      </c>
      <c r="X11" s="30">
        <v>32.11</v>
      </c>
      <c r="Y11" s="27">
        <v>0.04</v>
      </c>
      <c r="Z11" s="27">
        <v>88.89</v>
      </c>
      <c r="AA11" s="28">
        <v>6804</v>
      </c>
      <c r="AB11" s="16">
        <f t="shared" si="2"/>
        <v>14.178840102527769</v>
      </c>
      <c r="AC11" s="16">
        <v>0.32</v>
      </c>
      <c r="AD11" s="16">
        <v>80.95</v>
      </c>
      <c r="AE11" s="27">
        <v>48.961305046942265</v>
      </c>
    </row>
    <row r="12" spans="1:31" ht="16.5">
      <c r="A12" s="7" t="s">
        <v>5</v>
      </c>
      <c r="B12" s="26">
        <v>84</v>
      </c>
      <c r="C12" s="31">
        <f t="shared" si="3"/>
        <v>3.1567080045095826</v>
      </c>
      <c r="D12" s="26">
        <v>1545</v>
      </c>
      <c r="E12" s="27">
        <f t="shared" si="4"/>
        <v>2.634181272590875</v>
      </c>
      <c r="F12" s="26">
        <v>39718</v>
      </c>
      <c r="G12" s="27">
        <f t="shared" si="5"/>
        <v>2.613463039218396</v>
      </c>
      <c r="H12" s="26">
        <v>2559</v>
      </c>
      <c r="I12" s="27">
        <f t="shared" si="6"/>
        <v>2.5702577288523734</v>
      </c>
      <c r="J12" s="28">
        <v>6891</v>
      </c>
      <c r="K12" s="27">
        <f t="shared" si="7"/>
        <v>2.3893234584338856</v>
      </c>
      <c r="L12" s="16">
        <f t="shared" si="0"/>
        <v>25.70744336569579</v>
      </c>
      <c r="M12" s="29">
        <f t="shared" si="1"/>
        <v>15.520906604142244</v>
      </c>
      <c r="N12" s="27">
        <v>82.14285714285714</v>
      </c>
      <c r="O12" s="27">
        <v>17.372475955486177</v>
      </c>
      <c r="P12" s="30">
        <v>0</v>
      </c>
      <c r="Q12" s="30">
        <v>0</v>
      </c>
      <c r="R12" s="7" t="s">
        <v>5</v>
      </c>
      <c r="S12" s="16">
        <v>0.9708166666666667</v>
      </c>
      <c r="T12" s="27">
        <v>20.531899894254494</v>
      </c>
      <c r="U12" s="27">
        <v>36.23790221058462</v>
      </c>
      <c r="V12" s="27">
        <v>11.794123571176796</v>
      </c>
      <c r="W12" s="27">
        <v>25.009769441187963</v>
      </c>
      <c r="X12" s="30">
        <v>30.95</v>
      </c>
      <c r="Y12" s="27">
        <v>0.06</v>
      </c>
      <c r="Z12" s="27">
        <v>100</v>
      </c>
      <c r="AA12" s="28">
        <v>2130</v>
      </c>
      <c r="AB12" s="16">
        <f t="shared" si="2"/>
        <v>4.438702148498551</v>
      </c>
      <c r="AC12" s="16">
        <v>0.24</v>
      </c>
      <c r="AD12" s="16">
        <v>100</v>
      </c>
      <c r="AE12" s="27">
        <v>43.125698607865054</v>
      </c>
    </row>
    <row r="13" spans="1:31" ht="16.5">
      <c r="A13" s="7" t="s">
        <v>6</v>
      </c>
      <c r="B13" s="26">
        <v>121</v>
      </c>
      <c r="C13" s="31">
        <f t="shared" si="3"/>
        <v>4.547162720781661</v>
      </c>
      <c r="D13" s="26">
        <v>1659</v>
      </c>
      <c r="E13" s="27">
        <f t="shared" si="4"/>
        <v>2.8285480461024344</v>
      </c>
      <c r="F13" s="26">
        <v>37199</v>
      </c>
      <c r="G13" s="27">
        <f t="shared" si="5"/>
        <v>2.4477116570795383</v>
      </c>
      <c r="H13" s="26">
        <v>2772</v>
      </c>
      <c r="I13" s="27">
        <f t="shared" si="6"/>
        <v>2.7841947731062056</v>
      </c>
      <c r="J13" s="28">
        <v>6806</v>
      </c>
      <c r="K13" s="27">
        <f t="shared" si="7"/>
        <v>2.359851321738648</v>
      </c>
      <c r="L13" s="16">
        <f t="shared" si="0"/>
        <v>22.422543701024715</v>
      </c>
      <c r="M13" s="29">
        <f t="shared" si="1"/>
        <v>13.419552669552669</v>
      </c>
      <c r="N13" s="27">
        <v>59.50413223140496</v>
      </c>
      <c r="O13" s="27">
        <v>19.355359015027286</v>
      </c>
      <c r="P13" s="30">
        <v>0.8264462809917356</v>
      </c>
      <c r="Q13" s="30">
        <v>0.2688244307642679</v>
      </c>
      <c r="R13" s="7" t="s">
        <v>6</v>
      </c>
      <c r="S13" s="16">
        <v>0.8269735537190083</v>
      </c>
      <c r="T13" s="27">
        <v>26.899594075109547</v>
      </c>
      <c r="U13" s="27">
        <v>54.867980322051665</v>
      </c>
      <c r="V13" s="27">
        <v>14.054436947229764</v>
      </c>
      <c r="W13" s="27">
        <v>29.978354978354975</v>
      </c>
      <c r="X13" s="30">
        <v>33.88</v>
      </c>
      <c r="Y13" s="27">
        <v>0.06</v>
      </c>
      <c r="Z13" s="27">
        <v>91.3</v>
      </c>
      <c r="AA13" s="28">
        <v>1110</v>
      </c>
      <c r="AB13" s="16">
        <f t="shared" si="2"/>
        <v>2.3131264717527666</v>
      </c>
      <c r="AC13" s="16">
        <v>0.09</v>
      </c>
      <c r="AD13" s="16">
        <v>100</v>
      </c>
      <c r="AE13" s="27">
        <v>42.53961386620518</v>
      </c>
    </row>
    <row r="14" spans="1:31" ht="16.5">
      <c r="A14" s="7" t="s">
        <v>7</v>
      </c>
      <c r="B14" s="26">
        <v>175</v>
      </c>
      <c r="C14" s="31">
        <f t="shared" si="3"/>
        <v>6.576475009394963</v>
      </c>
      <c r="D14" s="26">
        <v>3374</v>
      </c>
      <c r="E14" s="27">
        <f t="shared" si="4"/>
        <v>5.752574507263179</v>
      </c>
      <c r="F14" s="26">
        <v>90077</v>
      </c>
      <c r="G14" s="27">
        <f t="shared" si="5"/>
        <v>5.927108872140476</v>
      </c>
      <c r="H14" s="26">
        <v>5419</v>
      </c>
      <c r="I14" s="27">
        <f t="shared" si="6"/>
        <v>5.442839637612744</v>
      </c>
      <c r="J14" s="28">
        <v>16965</v>
      </c>
      <c r="K14" s="27">
        <f t="shared" si="7"/>
        <v>5.8822917533494214</v>
      </c>
      <c r="L14" s="16">
        <f t="shared" si="0"/>
        <v>26.697391819798458</v>
      </c>
      <c r="M14" s="29">
        <f t="shared" si="1"/>
        <v>16.622439564495295</v>
      </c>
      <c r="N14" s="27">
        <v>78.28571428571428</v>
      </c>
      <c r="O14" s="27">
        <v>15.209209898198207</v>
      </c>
      <c r="P14" s="30">
        <v>1.7142857142857144</v>
      </c>
      <c r="Q14" s="30">
        <v>0.3330483919313476</v>
      </c>
      <c r="R14" s="7" t="s">
        <v>7</v>
      </c>
      <c r="S14" s="16">
        <v>0.9120154285714286</v>
      </c>
      <c r="T14" s="27">
        <v>17.71847419430043</v>
      </c>
      <c r="U14" s="27">
        <v>35.381828879736226</v>
      </c>
      <c r="V14" s="27">
        <v>11.17150882023158</v>
      </c>
      <c r="W14" s="27">
        <v>35.61542720059052</v>
      </c>
      <c r="X14" s="30">
        <v>25.14</v>
      </c>
      <c r="Y14" s="27">
        <v>0.02</v>
      </c>
      <c r="Z14" s="27">
        <v>100</v>
      </c>
      <c r="AA14" s="28">
        <v>541</v>
      </c>
      <c r="AB14" s="16">
        <f t="shared" si="2"/>
        <v>1.1273886677641862</v>
      </c>
      <c r="AC14" s="30">
        <v>0</v>
      </c>
      <c r="AD14" s="30">
        <v>0</v>
      </c>
      <c r="AE14" s="27">
        <v>51.20607787274454</v>
      </c>
    </row>
    <row r="15" spans="1:31" ht="16.5">
      <c r="A15" s="7" t="s">
        <v>8</v>
      </c>
      <c r="B15" s="26">
        <v>149</v>
      </c>
      <c r="C15" s="31">
        <f t="shared" si="3"/>
        <v>5.599398722284856</v>
      </c>
      <c r="D15" s="26">
        <v>1682</v>
      </c>
      <c r="E15" s="27">
        <f t="shared" si="4"/>
        <v>2.867762395144241</v>
      </c>
      <c r="F15" s="26">
        <v>34556</v>
      </c>
      <c r="G15" s="27">
        <f t="shared" si="5"/>
        <v>2.2738010167488514</v>
      </c>
      <c r="H15" s="26">
        <v>2829</v>
      </c>
      <c r="I15" s="27">
        <f t="shared" si="6"/>
        <v>2.841445531427653</v>
      </c>
      <c r="J15" s="28">
        <v>6755</v>
      </c>
      <c r="K15" s="27">
        <f t="shared" si="7"/>
        <v>2.3421680397215057</v>
      </c>
      <c r="L15" s="16">
        <f t="shared" si="0"/>
        <v>20.544589774078478</v>
      </c>
      <c r="M15" s="29">
        <f t="shared" si="1"/>
        <v>12.214916931778014</v>
      </c>
      <c r="N15" s="27">
        <v>60.40268456375839</v>
      </c>
      <c r="O15" s="27">
        <v>26.17801047120419</v>
      </c>
      <c r="P15" s="30">
        <v>2.684563758389262</v>
      </c>
      <c r="Q15" s="30">
        <v>1.1634671320535195</v>
      </c>
      <c r="R15" s="7" t="s">
        <v>8</v>
      </c>
      <c r="S15" s="16">
        <v>0.8841744966442953</v>
      </c>
      <c r="T15" s="27">
        <v>38.31937172774869</v>
      </c>
      <c r="U15" s="27">
        <v>76.6956951716114</v>
      </c>
      <c r="V15" s="27">
        <v>19.807853403141362</v>
      </c>
      <c r="W15" s="27">
        <v>28.34924001413927</v>
      </c>
      <c r="X15" s="30">
        <v>28.86</v>
      </c>
      <c r="Y15" s="27">
        <v>0.05</v>
      </c>
      <c r="Z15" s="27">
        <v>100</v>
      </c>
      <c r="AA15" s="28">
        <v>2655</v>
      </c>
      <c r="AB15" s="16">
        <f t="shared" si="2"/>
        <v>5.532748452705941</v>
      </c>
      <c r="AC15" s="16">
        <v>0.18</v>
      </c>
      <c r="AD15" s="16">
        <v>100</v>
      </c>
      <c r="AE15" s="27">
        <v>42.08535769353853</v>
      </c>
    </row>
    <row r="16" spans="1:31" ht="16.5">
      <c r="A16" s="7" t="s">
        <v>9</v>
      </c>
      <c r="B16" s="26">
        <v>158</v>
      </c>
      <c r="C16" s="31">
        <f t="shared" si="3"/>
        <v>5.937617437053739</v>
      </c>
      <c r="D16" s="26">
        <v>2007</v>
      </c>
      <c r="E16" s="27">
        <f t="shared" si="4"/>
        <v>3.421878196821933</v>
      </c>
      <c r="F16" s="26">
        <v>47033</v>
      </c>
      <c r="G16" s="27">
        <f t="shared" si="5"/>
        <v>3.094793472067043</v>
      </c>
      <c r="H16" s="26">
        <v>3404</v>
      </c>
      <c r="I16" s="27">
        <f t="shared" si="6"/>
        <v>3.4189751109861195</v>
      </c>
      <c r="J16" s="28">
        <v>8659</v>
      </c>
      <c r="K16" s="27">
        <f t="shared" si="7"/>
        <v>3.0023439016948212</v>
      </c>
      <c r="L16" s="16">
        <f t="shared" si="0"/>
        <v>23.4344793223717</v>
      </c>
      <c r="M16" s="29">
        <f t="shared" si="1"/>
        <v>13.816980023501763</v>
      </c>
      <c r="N16" s="27">
        <v>61.39240506329114</v>
      </c>
      <c r="O16" s="27">
        <v>20.623817319754217</v>
      </c>
      <c r="P16" s="30">
        <v>0</v>
      </c>
      <c r="Q16" s="30">
        <v>0</v>
      </c>
      <c r="R16" s="7" t="s">
        <v>9</v>
      </c>
      <c r="S16" s="16">
        <v>0.7233310126582279</v>
      </c>
      <c r="T16" s="27">
        <v>24.299172921140475</v>
      </c>
      <c r="U16" s="27">
        <v>71.05821444517679</v>
      </c>
      <c r="V16" s="27">
        <v>13.741181723470755</v>
      </c>
      <c r="W16" s="27">
        <v>32.050528789659225</v>
      </c>
      <c r="X16" s="30">
        <v>27.85</v>
      </c>
      <c r="Y16" s="27">
        <v>0.05</v>
      </c>
      <c r="Z16" s="27">
        <v>90.91</v>
      </c>
      <c r="AA16" s="28">
        <v>237</v>
      </c>
      <c r="AB16" s="16">
        <f t="shared" si="2"/>
        <v>0.49388376018505015</v>
      </c>
      <c r="AC16" s="30">
        <v>0</v>
      </c>
      <c r="AD16" s="30">
        <v>0</v>
      </c>
      <c r="AE16" s="27">
        <v>42.75773745997866</v>
      </c>
    </row>
    <row r="17" spans="1:31" ht="16.5">
      <c r="A17" s="7" t="s">
        <v>10</v>
      </c>
      <c r="B17" s="26">
        <v>127</v>
      </c>
      <c r="C17" s="31">
        <f t="shared" si="3"/>
        <v>4.772641863960917</v>
      </c>
      <c r="D17" s="26">
        <v>1542</v>
      </c>
      <c r="E17" s="27">
        <f t="shared" si="4"/>
        <v>2.6290663574984654</v>
      </c>
      <c r="F17" s="26">
        <v>32416</v>
      </c>
      <c r="G17" s="27">
        <f t="shared" si="5"/>
        <v>2.132988012470505</v>
      </c>
      <c r="H17" s="26">
        <v>2578</v>
      </c>
      <c r="I17" s="27">
        <f t="shared" si="6"/>
        <v>2.5893413149595226</v>
      </c>
      <c r="J17" s="28">
        <v>6256</v>
      </c>
      <c r="K17" s="27">
        <f t="shared" si="7"/>
        <v>2.1691492607694656</v>
      </c>
      <c r="L17" s="16">
        <f t="shared" si="0"/>
        <v>21.022049286640726</v>
      </c>
      <c r="M17" s="29">
        <f t="shared" si="1"/>
        <v>12.574088440651668</v>
      </c>
      <c r="N17" s="27">
        <v>53.54330708661418</v>
      </c>
      <c r="O17" s="27">
        <v>20.977295162882527</v>
      </c>
      <c r="P17" s="30">
        <v>3.149606299212598</v>
      </c>
      <c r="Q17" s="30">
        <v>1.2339585389930898</v>
      </c>
      <c r="R17" s="7" t="s">
        <v>10</v>
      </c>
      <c r="S17" s="16">
        <v>0.867651968503937</v>
      </c>
      <c r="T17" s="27">
        <v>33.993028134254686</v>
      </c>
      <c r="U17" s="27">
        <v>77.05876727541954</v>
      </c>
      <c r="V17" s="27">
        <v>16.29229392892399</v>
      </c>
      <c r="W17" s="27">
        <v>26.803723816912335</v>
      </c>
      <c r="X17" s="30">
        <v>22.83</v>
      </c>
      <c r="Y17" s="27">
        <v>0.02</v>
      </c>
      <c r="Z17" s="27">
        <v>100</v>
      </c>
      <c r="AA17" s="28">
        <v>449</v>
      </c>
      <c r="AB17" s="16">
        <f t="shared" si="2"/>
        <v>0.9356700773126055</v>
      </c>
      <c r="AC17" s="30">
        <v>0</v>
      </c>
      <c r="AD17" s="30">
        <v>0</v>
      </c>
      <c r="AE17" s="27">
        <v>39.67339097022094</v>
      </c>
    </row>
    <row r="18" spans="1:31" ht="16.5">
      <c r="A18" s="7" t="s">
        <v>11</v>
      </c>
      <c r="B18" s="26">
        <v>167</v>
      </c>
      <c r="C18" s="31">
        <f t="shared" si="3"/>
        <v>6.275836151822622</v>
      </c>
      <c r="D18" s="26">
        <v>2384</v>
      </c>
      <c r="E18" s="27">
        <f t="shared" si="4"/>
        <v>4.0646525267680556</v>
      </c>
      <c r="F18" s="26">
        <v>54701</v>
      </c>
      <c r="G18" s="27">
        <f t="shared" si="5"/>
        <v>3.599351470574688</v>
      </c>
      <c r="H18" s="26">
        <v>3916</v>
      </c>
      <c r="I18" s="27">
        <f t="shared" si="6"/>
        <v>3.9332275366103535</v>
      </c>
      <c r="J18" s="28">
        <v>10805</v>
      </c>
      <c r="K18" s="27">
        <f t="shared" si="7"/>
        <v>3.7464286704945766</v>
      </c>
      <c r="L18" s="16">
        <f t="shared" si="0"/>
        <v>22.94505033557047</v>
      </c>
      <c r="M18" s="29">
        <f t="shared" si="1"/>
        <v>13.968590398365679</v>
      </c>
      <c r="N18" s="27">
        <v>72.45508982035929</v>
      </c>
      <c r="O18" s="27">
        <v>22.120253743075995</v>
      </c>
      <c r="P18" s="30">
        <v>2.3952095808383236</v>
      </c>
      <c r="Q18" s="30">
        <v>0.731248057622347</v>
      </c>
      <c r="R18" s="7" t="s">
        <v>11</v>
      </c>
      <c r="S18" s="16">
        <v>1.0606281437125749</v>
      </c>
      <c r="T18" s="27">
        <v>32.38055977038811</v>
      </c>
      <c r="U18" s="27">
        <v>67.39719566369902</v>
      </c>
      <c r="V18" s="27">
        <v>15.106561123197016</v>
      </c>
      <c r="W18" s="27">
        <v>34.72931562819203</v>
      </c>
      <c r="X18" s="30">
        <v>19.76</v>
      </c>
      <c r="Y18" s="27">
        <v>0.06</v>
      </c>
      <c r="Z18" s="27">
        <v>100</v>
      </c>
      <c r="AA18" s="28">
        <v>4410</v>
      </c>
      <c r="AB18" s="16">
        <f t="shared" si="2"/>
        <v>9.189988955342072</v>
      </c>
      <c r="AC18" s="16">
        <v>0.14</v>
      </c>
      <c r="AD18" s="16">
        <v>100</v>
      </c>
      <c r="AE18" s="27">
        <v>37.62256029138537</v>
      </c>
    </row>
    <row r="19" spans="1:31" ht="16.5">
      <c r="A19" s="7" t="s">
        <v>12</v>
      </c>
      <c r="B19" s="26">
        <v>92</v>
      </c>
      <c r="C19" s="31">
        <f t="shared" si="3"/>
        <v>3.457346862081924</v>
      </c>
      <c r="D19" s="26">
        <v>853</v>
      </c>
      <c r="E19" s="27">
        <f t="shared" si="4"/>
        <v>1.4543408579417583</v>
      </c>
      <c r="F19" s="26">
        <v>14875</v>
      </c>
      <c r="G19" s="27">
        <f t="shared" si="5"/>
        <v>0.9787819806730862</v>
      </c>
      <c r="H19" s="26">
        <v>1542</v>
      </c>
      <c r="I19" s="27">
        <f t="shared" si="6"/>
        <v>1.5487836724854864</v>
      </c>
      <c r="J19" s="28">
        <v>2893</v>
      </c>
      <c r="K19" s="27">
        <f t="shared" si="7"/>
        <v>1.0030928406979003</v>
      </c>
      <c r="L19" s="16">
        <f t="shared" si="0"/>
        <v>17.438452520515828</v>
      </c>
      <c r="M19" s="29">
        <f t="shared" si="1"/>
        <v>9.646562905317769</v>
      </c>
      <c r="N19" s="27">
        <v>34.78260869565217</v>
      </c>
      <c r="O19" s="27">
        <v>21.51260504201681</v>
      </c>
      <c r="P19" s="30">
        <v>4.3478260869565215</v>
      </c>
      <c r="Q19" s="30">
        <v>2.689075630252101</v>
      </c>
      <c r="R19" s="7" t="s">
        <v>12</v>
      </c>
      <c r="S19" s="16">
        <v>0.8670108695652174</v>
      </c>
      <c r="T19" s="27">
        <v>53.62352941176471</v>
      </c>
      <c r="U19" s="27">
        <v>125.61163025210084</v>
      </c>
      <c r="V19" s="27">
        <v>21.96127731092437</v>
      </c>
      <c r="W19" s="27">
        <v>36.77042801556421</v>
      </c>
      <c r="X19" s="30">
        <v>28.26</v>
      </c>
      <c r="Y19" s="27">
        <v>0.22</v>
      </c>
      <c r="Z19" s="27">
        <v>100</v>
      </c>
      <c r="AA19" s="28">
        <v>5864</v>
      </c>
      <c r="AB19" s="16">
        <f t="shared" si="2"/>
        <v>12.219976243565966</v>
      </c>
      <c r="AC19" s="16">
        <v>0.35</v>
      </c>
      <c r="AD19" s="16">
        <v>100</v>
      </c>
      <c r="AE19" s="27">
        <v>30.775488069414315</v>
      </c>
    </row>
    <row r="20" spans="1:31" ht="16.5">
      <c r="A20" s="7" t="s">
        <v>13</v>
      </c>
      <c r="B20" s="26">
        <v>107</v>
      </c>
      <c r="C20" s="31">
        <f t="shared" si="3"/>
        <v>4.021044720030064</v>
      </c>
      <c r="D20" s="26">
        <v>1073</v>
      </c>
      <c r="E20" s="27">
        <f t="shared" si="4"/>
        <v>1.829434631385119</v>
      </c>
      <c r="F20" s="26">
        <v>21666</v>
      </c>
      <c r="G20" s="27">
        <f t="shared" si="5"/>
        <v>1.4256329676143251</v>
      </c>
      <c r="H20" s="26">
        <v>1928</v>
      </c>
      <c r="I20" s="27">
        <f t="shared" si="6"/>
        <v>1.9364817902412568</v>
      </c>
      <c r="J20" s="28">
        <v>4160</v>
      </c>
      <c r="K20" s="27">
        <f t="shared" si="7"/>
        <v>1.4424010429669079</v>
      </c>
      <c r="L20" s="16">
        <f t="shared" si="0"/>
        <v>20.191985088536814</v>
      </c>
      <c r="M20" s="29">
        <f t="shared" si="1"/>
        <v>11.237551867219917</v>
      </c>
      <c r="N20" s="27">
        <v>54.20560747663551</v>
      </c>
      <c r="O20" s="27">
        <v>26.77005446321425</v>
      </c>
      <c r="P20" s="30">
        <v>7.476635514018691</v>
      </c>
      <c r="Q20" s="30">
        <v>3.692421305270931</v>
      </c>
      <c r="R20" s="7" t="s">
        <v>13</v>
      </c>
      <c r="S20" s="16">
        <v>0.7446364485981308</v>
      </c>
      <c r="T20" s="27">
        <v>36.77471614511216</v>
      </c>
      <c r="U20" s="27">
        <v>94.91345887565771</v>
      </c>
      <c r="V20" s="27">
        <v>17.795993722883782</v>
      </c>
      <c r="W20" s="27">
        <v>26.71161825726141</v>
      </c>
      <c r="X20" s="30">
        <v>31.78</v>
      </c>
      <c r="Y20" s="27">
        <v>0.13</v>
      </c>
      <c r="Z20" s="27">
        <v>89.66</v>
      </c>
      <c r="AA20" s="28">
        <v>7374</v>
      </c>
      <c r="AB20" s="16">
        <f t="shared" si="2"/>
        <v>15.36666180423865</v>
      </c>
      <c r="AC20" s="16">
        <v>0.25</v>
      </c>
      <c r="AD20" s="16">
        <v>83.33</v>
      </c>
      <c r="AE20" s="27">
        <v>33.86759581881533</v>
      </c>
    </row>
    <row r="21" spans="1:31" ht="16.5">
      <c r="A21" s="7" t="s">
        <v>14</v>
      </c>
      <c r="B21" s="26">
        <v>41</v>
      </c>
      <c r="C21" s="31">
        <f t="shared" si="3"/>
        <v>1.5407741450582486</v>
      </c>
      <c r="D21" s="26">
        <v>349</v>
      </c>
      <c r="E21" s="27">
        <f t="shared" si="4"/>
        <v>0.5950351224169679</v>
      </c>
      <c r="F21" s="26">
        <v>5355</v>
      </c>
      <c r="G21" s="27">
        <f t="shared" si="5"/>
        <v>0.352361513042311</v>
      </c>
      <c r="H21" s="26">
        <v>626</v>
      </c>
      <c r="I21" s="27">
        <f t="shared" si="6"/>
        <v>0.6287539422671301</v>
      </c>
      <c r="J21" s="28">
        <v>989</v>
      </c>
      <c r="K21" s="27">
        <f t="shared" si="7"/>
        <v>0.34291697872458465</v>
      </c>
      <c r="L21" s="16">
        <f t="shared" si="0"/>
        <v>15.343839541547277</v>
      </c>
      <c r="M21" s="29">
        <f t="shared" si="1"/>
        <v>8.554313099041533</v>
      </c>
      <c r="N21" s="27">
        <v>70.73170731707317</v>
      </c>
      <c r="O21" s="27">
        <v>54.15499533146592</v>
      </c>
      <c r="P21" s="30">
        <v>0</v>
      </c>
      <c r="Q21" s="30">
        <v>0</v>
      </c>
      <c r="R21" s="7" t="s">
        <v>14</v>
      </c>
      <c r="S21" s="16">
        <v>0.9498341463414635</v>
      </c>
      <c r="T21" s="27">
        <v>72.72306255835667</v>
      </c>
      <c r="U21" s="27">
        <v>111.37703081232493</v>
      </c>
      <c r="V21" s="27">
        <v>22.613445378151262</v>
      </c>
      <c r="W21" s="27">
        <v>28.434504792332266</v>
      </c>
      <c r="X21" s="30">
        <v>24.39</v>
      </c>
      <c r="Y21" s="27">
        <v>0.06</v>
      </c>
      <c r="Z21" s="27">
        <v>100</v>
      </c>
      <c r="AA21" s="28">
        <v>21</v>
      </c>
      <c r="AB21" s="16">
        <f t="shared" si="2"/>
        <v>0.04376185216829558</v>
      </c>
      <c r="AC21" s="30">
        <v>0</v>
      </c>
      <c r="AD21" s="30">
        <v>0</v>
      </c>
      <c r="AE21" s="27">
        <v>41.088460819150924</v>
      </c>
    </row>
    <row r="22" spans="1:31" ht="16.5">
      <c r="A22" s="7" t="s">
        <v>15</v>
      </c>
      <c r="B22" s="26">
        <v>43</v>
      </c>
      <c r="C22" s="31">
        <f t="shared" si="3"/>
        <v>1.615933859451334</v>
      </c>
      <c r="D22" s="26">
        <v>911</v>
      </c>
      <c r="E22" s="27">
        <f t="shared" si="4"/>
        <v>1.5532292163950079</v>
      </c>
      <c r="F22" s="26">
        <v>23613</v>
      </c>
      <c r="G22" s="27">
        <f t="shared" si="5"/>
        <v>1.5537464813199047</v>
      </c>
      <c r="H22" s="26">
        <v>1539</v>
      </c>
      <c r="I22" s="27">
        <f t="shared" si="6"/>
        <v>1.5457704746790943</v>
      </c>
      <c r="J22" s="28">
        <v>4633</v>
      </c>
      <c r="K22" s="27">
        <f t="shared" si="7"/>
        <v>1.606404815400405</v>
      </c>
      <c r="L22" s="16">
        <f t="shared" si="0"/>
        <v>25.9198682766191</v>
      </c>
      <c r="M22" s="29">
        <f t="shared" si="1"/>
        <v>15.343079922027291</v>
      </c>
      <c r="N22" s="27">
        <v>79.06976744186046</v>
      </c>
      <c r="O22" s="27">
        <v>14.398848092152628</v>
      </c>
      <c r="P22" s="30">
        <v>16.27906976744186</v>
      </c>
      <c r="Q22" s="30">
        <v>2.9644687248549526</v>
      </c>
      <c r="R22" s="7" t="s">
        <v>15</v>
      </c>
      <c r="S22" s="16">
        <v>1.1796976744186047</v>
      </c>
      <c r="T22" s="27">
        <v>21.482657857959598</v>
      </c>
      <c r="U22" s="27">
        <v>34.08004065557108</v>
      </c>
      <c r="V22" s="27">
        <v>15.804683860585271</v>
      </c>
      <c r="W22" s="27">
        <v>29.9545159194282</v>
      </c>
      <c r="X22" s="30">
        <v>32.56</v>
      </c>
      <c r="Y22" s="27">
        <v>0.04</v>
      </c>
      <c r="Z22" s="27">
        <v>100</v>
      </c>
      <c r="AA22" s="28">
        <v>796</v>
      </c>
      <c r="AB22" s="16">
        <f t="shared" si="2"/>
        <v>1.6587825869506325</v>
      </c>
      <c r="AC22" s="16">
        <v>0.13</v>
      </c>
      <c r="AD22" s="16">
        <v>100</v>
      </c>
      <c r="AE22" s="27">
        <v>49.47745595700209</v>
      </c>
    </row>
    <row r="23" spans="1:31" ht="16.5">
      <c r="A23" s="7" t="s">
        <v>16</v>
      </c>
      <c r="B23" s="26">
        <v>32</v>
      </c>
      <c r="C23" s="31">
        <f t="shared" si="3"/>
        <v>1.2025554302893648</v>
      </c>
      <c r="D23" s="26">
        <v>1147</v>
      </c>
      <c r="E23" s="27">
        <f t="shared" si="4"/>
        <v>1.9556025369978858</v>
      </c>
      <c r="F23" s="26">
        <v>32409</v>
      </c>
      <c r="G23" s="27">
        <f t="shared" si="5"/>
        <v>2.1325274091854824</v>
      </c>
      <c r="H23" s="26">
        <v>1883</v>
      </c>
      <c r="I23" s="27">
        <f t="shared" si="6"/>
        <v>1.8912838231453768</v>
      </c>
      <c r="J23" s="28">
        <v>5574</v>
      </c>
      <c r="K23" s="27">
        <f t="shared" si="7"/>
        <v>1.9326787051676793</v>
      </c>
      <c r="L23" s="16">
        <f t="shared" si="0"/>
        <v>28.25544899738448</v>
      </c>
      <c r="M23" s="29">
        <f t="shared" si="1"/>
        <v>17.211364843335105</v>
      </c>
      <c r="N23" s="27">
        <v>87.5</v>
      </c>
      <c r="O23" s="27">
        <v>9.051821679112921</v>
      </c>
      <c r="P23" s="30">
        <v>3.125</v>
      </c>
      <c r="Q23" s="30">
        <v>0.3232793456826043</v>
      </c>
      <c r="R23" s="7" t="s">
        <v>16</v>
      </c>
      <c r="S23" s="16">
        <v>1.73965625</v>
      </c>
      <c r="T23" s="27">
        <v>17.996637894804902</v>
      </c>
      <c r="U23" s="27">
        <v>22.818381663595513</v>
      </c>
      <c r="V23" s="27">
        <v>10.750525328936734</v>
      </c>
      <c r="W23" s="27">
        <v>26.075411577270312</v>
      </c>
      <c r="X23" s="30">
        <v>59.38</v>
      </c>
      <c r="Y23" s="27">
        <v>0.02</v>
      </c>
      <c r="Z23" s="27">
        <v>100</v>
      </c>
      <c r="AA23" s="28">
        <v>375</v>
      </c>
      <c r="AB23" s="16">
        <f t="shared" si="2"/>
        <v>0.7814616458624212</v>
      </c>
      <c r="AC23" s="30">
        <v>0</v>
      </c>
      <c r="AD23" s="30">
        <v>0</v>
      </c>
      <c r="AE23" s="27">
        <v>48.26392167973054</v>
      </c>
    </row>
    <row r="24" spans="1:31" ht="16.5">
      <c r="A24" s="7" t="s">
        <v>18</v>
      </c>
      <c r="B24" s="26">
        <v>20</v>
      </c>
      <c r="C24" s="31">
        <f t="shared" si="3"/>
        <v>0.7515971439308531</v>
      </c>
      <c r="D24" s="26">
        <v>724</v>
      </c>
      <c r="E24" s="27">
        <f t="shared" si="4"/>
        <v>1.234399508968151</v>
      </c>
      <c r="F24" s="26">
        <v>21127</v>
      </c>
      <c r="G24" s="27">
        <f t="shared" si="5"/>
        <v>1.3901665146675826</v>
      </c>
      <c r="H24" s="26">
        <v>1170</v>
      </c>
      <c r="I24" s="27">
        <f t="shared" si="6"/>
        <v>1.1751471444928787</v>
      </c>
      <c r="J24" s="28">
        <v>4050</v>
      </c>
      <c r="K24" s="27">
        <f t="shared" si="7"/>
        <v>1.4042606307730714</v>
      </c>
      <c r="L24" s="16">
        <f t="shared" si="0"/>
        <v>29.180939226519335</v>
      </c>
      <c r="M24" s="29">
        <f t="shared" si="1"/>
        <v>18.05726495726496</v>
      </c>
      <c r="N24" s="27">
        <v>75</v>
      </c>
      <c r="O24" s="27">
        <v>7.099919534245279</v>
      </c>
      <c r="P24" s="30">
        <v>5</v>
      </c>
      <c r="Q24" s="30">
        <v>0.47332796894968526</v>
      </c>
      <c r="R24" s="7" t="s">
        <v>18</v>
      </c>
      <c r="S24" s="16">
        <v>1.62398</v>
      </c>
      <c r="T24" s="27">
        <v>15.373503100298196</v>
      </c>
      <c r="U24" s="27">
        <v>24.4440289676717</v>
      </c>
      <c r="V24" s="27">
        <v>12.615657689212856</v>
      </c>
      <c r="W24" s="27">
        <v>30.76923076923077</v>
      </c>
      <c r="X24" s="30">
        <v>40</v>
      </c>
      <c r="Y24" s="27">
        <v>0.03</v>
      </c>
      <c r="Z24" s="27">
        <v>100</v>
      </c>
      <c r="AA24" s="28">
        <v>111</v>
      </c>
      <c r="AB24" s="16">
        <f t="shared" si="2"/>
        <v>0.2313126471752766</v>
      </c>
      <c r="AC24" s="16">
        <v>0.93</v>
      </c>
      <c r="AD24" s="16">
        <v>100</v>
      </c>
      <c r="AE24" s="27">
        <v>53.687118902439025</v>
      </c>
    </row>
    <row r="25" spans="1:31" ht="16.5">
      <c r="A25" s="7" t="s">
        <v>20</v>
      </c>
      <c r="B25" s="26">
        <v>19</v>
      </c>
      <c r="C25" s="31">
        <f t="shared" si="3"/>
        <v>0.7140172867343104</v>
      </c>
      <c r="D25" s="26">
        <v>186</v>
      </c>
      <c r="E25" s="27">
        <f t="shared" si="4"/>
        <v>0.3171247357293869</v>
      </c>
      <c r="F25" s="26">
        <v>4018</v>
      </c>
      <c r="G25" s="27">
        <f t="shared" si="5"/>
        <v>0.26438628560298894</v>
      </c>
      <c r="H25" s="26">
        <v>341</v>
      </c>
      <c r="I25" s="27">
        <f t="shared" si="6"/>
        <v>0.3425001506598903</v>
      </c>
      <c r="J25" s="28">
        <v>638</v>
      </c>
      <c r="K25" s="27">
        <f t="shared" si="7"/>
        <v>0.22121439072425175</v>
      </c>
      <c r="L25" s="16">
        <f t="shared" si="0"/>
        <v>21.602150537634408</v>
      </c>
      <c r="M25" s="29">
        <f t="shared" si="1"/>
        <v>11.782991202346041</v>
      </c>
      <c r="N25" s="27">
        <v>105.26315789473684</v>
      </c>
      <c r="O25" s="27">
        <v>49.77600796416127</v>
      </c>
      <c r="P25" s="30">
        <v>5.263157894736842</v>
      </c>
      <c r="Q25" s="30">
        <v>2.4888003982080638</v>
      </c>
      <c r="R25" s="7" t="s">
        <v>20</v>
      </c>
      <c r="S25" s="16">
        <v>1.3144526315789473</v>
      </c>
      <c r="T25" s="27">
        <v>62.15679442508711</v>
      </c>
      <c r="U25" s="27">
        <v>87.54728720756596</v>
      </c>
      <c r="V25" s="27">
        <v>18.031358885017422</v>
      </c>
      <c r="W25" s="27">
        <v>23.16715542521994</v>
      </c>
      <c r="X25" s="30">
        <v>0</v>
      </c>
      <c r="Y25" s="27">
        <v>0.02</v>
      </c>
      <c r="Z25" s="30">
        <v>0</v>
      </c>
      <c r="AA25" s="28">
        <v>42</v>
      </c>
      <c r="AB25" s="16">
        <f t="shared" si="2"/>
        <v>0.08752370433659117</v>
      </c>
      <c r="AC25" s="30">
        <v>0</v>
      </c>
      <c r="AD25" s="30">
        <v>0</v>
      </c>
      <c r="AE25" s="27">
        <v>47.58084733015793</v>
      </c>
    </row>
    <row r="26" spans="1:31" ht="16.5" customHeight="1">
      <c r="A26" s="8" t="s">
        <v>21</v>
      </c>
      <c r="B26" s="32">
        <v>8</v>
      </c>
      <c r="C26" s="33">
        <f t="shared" si="3"/>
        <v>0.3006388575723412</v>
      </c>
      <c r="D26" s="32">
        <v>51</v>
      </c>
      <c r="E26" s="33">
        <f t="shared" si="4"/>
        <v>0.08695355657096092</v>
      </c>
      <c r="F26" s="32">
        <v>521</v>
      </c>
      <c r="G26" s="33">
        <f t="shared" si="5"/>
        <v>0.03428204449954137</v>
      </c>
      <c r="H26" s="32">
        <v>96</v>
      </c>
      <c r="I26" s="33">
        <f t="shared" si="6"/>
        <v>0.09642232980454389</v>
      </c>
      <c r="J26" s="34">
        <v>84</v>
      </c>
      <c r="K26" s="33">
        <f t="shared" si="7"/>
        <v>0.029125405675293335</v>
      </c>
      <c r="L26" s="17">
        <f t="shared" si="0"/>
        <v>10.215686274509803</v>
      </c>
      <c r="M26" s="35">
        <f t="shared" si="1"/>
        <v>5.427083333333333</v>
      </c>
      <c r="N26" s="33">
        <v>87.5</v>
      </c>
      <c r="O26" s="33">
        <v>134.35700575815738</v>
      </c>
      <c r="P26" s="36">
        <v>0</v>
      </c>
      <c r="Q26" s="36">
        <v>0</v>
      </c>
      <c r="R26" s="8" t="s">
        <v>21</v>
      </c>
      <c r="S26" s="17">
        <v>0.9907375</v>
      </c>
      <c r="T26" s="33">
        <v>152.1285988483685</v>
      </c>
      <c r="U26" s="33">
        <v>109.79078694817659</v>
      </c>
      <c r="V26" s="33">
        <v>34.64107485604607</v>
      </c>
      <c r="W26" s="33">
        <v>37.5</v>
      </c>
      <c r="X26" s="36">
        <v>25</v>
      </c>
      <c r="Y26" s="36">
        <v>0</v>
      </c>
      <c r="Z26" s="36">
        <v>0</v>
      </c>
      <c r="AA26" s="34">
        <v>13</v>
      </c>
      <c r="AB26" s="17">
        <f t="shared" si="2"/>
        <v>0.027090670389897265</v>
      </c>
      <c r="AC26" s="36">
        <v>0</v>
      </c>
      <c r="AD26" s="36">
        <v>0</v>
      </c>
      <c r="AE26" s="33">
        <v>44.913627639155465</v>
      </c>
    </row>
    <row r="27" spans="1:18" ht="16.5">
      <c r="A27" s="15" t="s">
        <v>50</v>
      </c>
      <c r="R27" s="15" t="s">
        <v>50</v>
      </c>
    </row>
    <row r="28" spans="1:23" ht="19.5">
      <c r="A28" s="15" t="s">
        <v>61</v>
      </c>
      <c r="B28" s="6"/>
      <c r="C28" s="6"/>
      <c r="D28" s="6"/>
      <c r="E28" s="6"/>
      <c r="F28" s="6"/>
      <c r="G28" s="6"/>
      <c r="H28" s="6"/>
      <c r="I28" s="6"/>
      <c r="J28" s="6"/>
      <c r="K28" s="6"/>
      <c r="R28" s="15" t="s">
        <v>61</v>
      </c>
      <c r="W28" s="6"/>
    </row>
  </sheetData>
  <mergeCells count="10">
    <mergeCell ref="H2:I2"/>
    <mergeCell ref="J2:K2"/>
    <mergeCell ref="AA2:AB2"/>
    <mergeCell ref="A1:P1"/>
    <mergeCell ref="R2:R3"/>
    <mergeCell ref="R1:AE1"/>
    <mergeCell ref="A2:A3"/>
    <mergeCell ref="B2:C2"/>
    <mergeCell ref="D2:E2"/>
    <mergeCell ref="F2:G2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MOEIT</dc:creator>
  <cp:keywords/>
  <dc:description/>
  <cp:lastModifiedBy>MOEIT</cp:lastModifiedBy>
  <cp:lastPrinted>2013-01-09T01:47:09Z</cp:lastPrinted>
  <dcterms:created xsi:type="dcterms:W3CDTF">2011-03-30T02:17:39Z</dcterms:created>
  <dcterms:modified xsi:type="dcterms:W3CDTF">2013-01-09T01:52:31Z</dcterms:modified>
  <cp:category/>
  <cp:version/>
  <cp:contentType/>
  <cp:contentStatus/>
</cp:coreProperties>
</file>